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tabRatio="601" activeTab="0"/>
  </bookViews>
  <sheets>
    <sheet name="Overview" sheetId="1" r:id="rId1"/>
    <sheet name="note" sheetId="2" r:id="rId2"/>
    <sheet name="Normal" sheetId="3" r:id="rId3"/>
    <sheet name="Norm_area" sheetId="4" r:id="rId4"/>
    <sheet name="Sample problems" sheetId="5" r:id="rId5"/>
    <sheet name="Excel data &amp; regression" sheetId="6" r:id="rId6"/>
    <sheet name="Descriptive Statistics" sheetId="7" r:id="rId7"/>
    <sheet name="JMP regression Fit Y by X" sheetId="8" r:id="rId8"/>
    <sheet name="Text coverage " sheetId="9" r:id="rId9"/>
  </sheets>
  <externalReferences>
    <externalReference r:id="rId12"/>
  </externalReferences>
  <definedNames>
    <definedName name="_xlfn.NORM.DIST" hidden="1">#NAME?</definedName>
    <definedName name="_xlfn.NORM.INV" hidden="1">#NAME?</definedName>
    <definedName name="_xlfn.NORM.S.DIST" hidden="1">#NAME?</definedName>
    <definedName name="_xlfn.NORM.S.INV" hidden="1">#NAME?</definedName>
    <definedName name="_xlfn.PERCENTILE.INC" hidden="1">#NAME?</definedName>
    <definedName name="I">'[1]Binomial'!$M$1</definedName>
    <definedName name="mean">'[1]Normal Approx'!$I$1</definedName>
    <definedName name="SD">'[1]Normal Approx'!$K$1</definedName>
  </definedNames>
  <calcPr fullCalcOnLoad="1"/>
</workbook>
</file>

<file path=xl/comments5.xml><?xml version="1.0" encoding="utf-8"?>
<comments xmlns="http://schemas.openxmlformats.org/spreadsheetml/2006/main">
  <authors>
    <author>RAndrews</author>
  </authors>
  <commentList>
    <comment ref="B1" authorId="0">
      <text>
        <r>
          <rPr>
            <b/>
            <sz val="9"/>
            <rFont val="Tahoma"/>
            <family val="2"/>
          </rPr>
          <t>2007 functions work in virtually all versions of Excel</t>
        </r>
      </text>
    </comment>
    <comment ref="D1" authorId="0">
      <text>
        <r>
          <rPr>
            <b/>
            <sz val="9"/>
            <rFont val="Tahoma"/>
            <family val="2"/>
          </rPr>
          <t>Functions unique to 2010 can be identified by the period or dot in the function name.</t>
        </r>
        <r>
          <rPr>
            <sz val="9"/>
            <rFont val="Tahoma"/>
            <family val="2"/>
          </rPr>
          <t xml:space="preserve">
</t>
        </r>
      </text>
    </comment>
  </commentList>
</comments>
</file>

<file path=xl/sharedStrings.xml><?xml version="1.0" encoding="utf-8"?>
<sst xmlns="http://schemas.openxmlformats.org/spreadsheetml/2006/main" count="156" uniqueCount="129">
  <si>
    <r>
      <t xml:space="preserve">Standard Normal </t>
    </r>
    <r>
      <rPr>
        <b/>
        <sz val="12"/>
        <color indexed="14"/>
        <rFont val="Arial"/>
        <family val="2"/>
      </rPr>
      <t xml:space="preserve">Mean = 0 </t>
    </r>
  </si>
  <si>
    <t>Standard Deviation = 1</t>
  </si>
  <si>
    <t xml:space="preserve">Normal Parameters:  Mean = </t>
  </si>
  <si>
    <t>Standard Deviation =</t>
  </si>
  <si>
    <t>X</t>
  </si>
  <si>
    <t>f(X)</t>
  </si>
  <si>
    <t>f(Z)</t>
  </si>
  <si>
    <t>MIN</t>
  </si>
  <si>
    <t>MAX</t>
  </si>
  <si>
    <t>RANGE</t>
  </si>
  <si>
    <t>Normal Parameters:  Mean =</t>
  </si>
  <si>
    <t>The probability of being between</t>
  </si>
  <si>
    <t xml:space="preserve">and </t>
  </si>
  <si>
    <t xml:space="preserve">is </t>
  </si>
  <si>
    <t xml:space="preserve">Z values are </t>
  </si>
  <si>
    <t>Area</t>
  </si>
  <si>
    <t>f(X) or f(Y)</t>
  </si>
  <si>
    <t xml:space="preserve">Z = </t>
  </si>
  <si>
    <t>(Variable) - (Mean of the Variable)</t>
  </si>
  <si>
    <t>------------------------------------------------</t>
  </si>
  <si>
    <t>(Standard Deviation of the Variable)</t>
  </si>
  <si>
    <t xml:space="preserve">= area to left of </t>
  </si>
  <si>
    <t xml:space="preserve">= P( Z &lt; </t>
  </si>
  <si>
    <t>)</t>
  </si>
  <si>
    <t>Normal Probabilities for Y with mean =</t>
  </si>
  <si>
    <t>&amp; standard deviation =</t>
  </si>
  <si>
    <t xml:space="preserve">= P( Y &lt; </t>
  </si>
  <si>
    <t>= area between the two values for Y</t>
  </si>
  <si>
    <t>NORMDIST(N14,P8,P9,TRUE)</t>
  </si>
  <si>
    <t>Normal Probabilities for Z, a Standard Normal with mean=0 &amp; Std. Dev.=1</t>
  </si>
  <si>
    <t xml:space="preserve"> NORMSDIST(N22)</t>
  </si>
  <si>
    <t>= area between the two values for Z</t>
  </si>
  <si>
    <t>NORM.DIST(N14,P8,P9,TRUE)</t>
  </si>
  <si>
    <t xml:space="preserve">2007 &amp; earlier function </t>
  </si>
  <si>
    <t xml:space="preserve">2010 function </t>
  </si>
  <si>
    <t>NORM.S.DIST(N22,TRUE)</t>
  </si>
  <si>
    <t>NORMDIST</t>
  </si>
  <si>
    <t xml:space="preserve">Value </t>
  </si>
  <si>
    <t>Probability</t>
  </si>
  <si>
    <t>DIST</t>
  </si>
  <si>
    <t>INV</t>
  </si>
  <si>
    <t>NORM.DIST</t>
  </si>
  <si>
    <t>NORMSDIST</t>
  </si>
  <si>
    <t>NORM.S.DIST</t>
  </si>
  <si>
    <t>NORMSINV</t>
  </si>
  <si>
    <t>NORM.S.INV</t>
  </si>
  <si>
    <t>NORMINV</t>
  </si>
  <si>
    <t>MORM.INV</t>
  </si>
  <si>
    <t>Z is generally used for a Standard Normal variable</t>
  </si>
  <si>
    <t>Find the value of Z that has .05 below it</t>
  </si>
  <si>
    <t>Mean =</t>
  </si>
  <si>
    <t>P( 60 &lt; Y &lt; 130)</t>
  </si>
  <si>
    <t>P(Y&lt;60)</t>
  </si>
  <si>
    <t>P(Y&lt;130)</t>
  </si>
  <si>
    <t>I want to reward the top 10% with a prize and select a time that will determine who gets a prize.</t>
  </si>
  <si>
    <r>
      <t xml:space="preserve">Excel function types ending with either </t>
    </r>
    <r>
      <rPr>
        <b/>
        <sz val="10"/>
        <rFont val="Arial"/>
        <family val="2"/>
      </rPr>
      <t>DIST</t>
    </r>
    <r>
      <rPr>
        <sz val="10"/>
        <rFont val="Arial"/>
        <family val="2"/>
      </rPr>
      <t xml:space="preserve"> or </t>
    </r>
    <r>
      <rPr>
        <b/>
        <sz val="10"/>
        <rFont val="Arial"/>
        <family val="2"/>
      </rPr>
      <t>INV</t>
    </r>
  </si>
  <si>
    <r>
      <rPr>
        <b/>
        <sz val="10"/>
        <rFont val="Arial"/>
        <family val="2"/>
      </rPr>
      <t>DIST</t>
    </r>
    <r>
      <rPr>
        <sz val="10"/>
        <rFont val="Arial"/>
        <family val="2"/>
      </rPr>
      <t xml:space="preserve"> functions find a cumulative probability </t>
    </r>
  </si>
  <si>
    <r>
      <rPr>
        <b/>
        <sz val="10"/>
        <rFont val="Arial"/>
        <family val="2"/>
      </rPr>
      <t>INV</t>
    </r>
    <r>
      <rPr>
        <sz val="10"/>
        <rFont val="Arial"/>
        <family val="2"/>
      </rPr>
      <t xml:space="preserve"> functions use a cumulative probability </t>
    </r>
  </si>
  <si>
    <r>
      <t xml:space="preserve">Find P(Z </t>
    </r>
    <r>
      <rPr>
        <sz val="10"/>
        <rFont val="Calibri"/>
        <family val="2"/>
      </rPr>
      <t>≤</t>
    </r>
    <r>
      <rPr>
        <sz val="10"/>
        <rFont val="Arial"/>
        <family val="2"/>
      </rPr>
      <t xml:space="preserve"> 1)</t>
    </r>
  </si>
  <si>
    <t>Find P(Z &gt; 1)</t>
  </si>
  <si>
    <t>Find P(Z = 1)</t>
  </si>
  <si>
    <t>area under curve to left of 1</t>
  </si>
  <si>
    <t>Y is the length of time to finish a task with normally distributed times</t>
  </si>
  <si>
    <r>
      <t xml:space="preserve">P(Y </t>
    </r>
    <r>
      <rPr>
        <sz val="10"/>
        <rFont val="Calibri"/>
        <family val="2"/>
      </rPr>
      <t>≤</t>
    </r>
    <r>
      <rPr>
        <sz val="10"/>
        <rFont val="Arial"/>
        <family val="2"/>
      </rPr>
      <t>120)</t>
    </r>
  </si>
  <si>
    <t>Input</t>
  </si>
  <si>
    <t>Output</t>
  </si>
  <si>
    <t>Anyone completing the task in 74.4 minutes or less will be given a prize.</t>
  </si>
  <si>
    <t>Y</t>
  </si>
  <si>
    <t>Mean</t>
  </si>
  <si>
    <t>Standard Error</t>
  </si>
  <si>
    <t>Median</t>
  </si>
  <si>
    <t>Mode</t>
  </si>
  <si>
    <t>Standard Deviation</t>
  </si>
  <si>
    <t>Sample Variance</t>
  </si>
  <si>
    <t>Kurtosis</t>
  </si>
  <si>
    <t>Skewness</t>
  </si>
  <si>
    <t>Range</t>
  </si>
  <si>
    <t>Minimum</t>
  </si>
  <si>
    <t>Maximum</t>
  </si>
  <si>
    <t>Sum</t>
  </si>
  <si>
    <t>Count</t>
  </si>
  <si>
    <t>Largest(2)</t>
  </si>
  <si>
    <t>Smallest(2)</t>
  </si>
  <si>
    <t>Q1</t>
  </si>
  <si>
    <t>Q3</t>
  </si>
  <si>
    <t>SUMMARY OUTPUT</t>
  </si>
  <si>
    <t>Regression Statistics</t>
  </si>
  <si>
    <t>Multiple R</t>
  </si>
  <si>
    <t>R Square</t>
  </si>
  <si>
    <t>Adjusted R Square</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</si>
  <si>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</si>
  <si>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</si>
  <si>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</si>
  <si>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</si>
  <si>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</si>
  <si>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</si>
  <si>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</si>
  <si>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</si>
  <si>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</si>
  <si>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</si>
  <si>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</si>
  <si>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</si>
  <si>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</si>
  <si>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</si>
  <si>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</si>
  <si>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</si>
  <si>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</si>
  <si>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</si>
  <si>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Quartile function</t>
  </si>
  <si>
    <t>Percentile function</t>
  </si>
  <si>
    <t>Introduction</t>
  </si>
  <si>
    <t>Ch 1 - Statistics and Variation</t>
  </si>
  <si>
    <t>Ch 2 - Data</t>
  </si>
  <si>
    <t>Working with Processes</t>
  </si>
  <si>
    <t>Ch 20 section 20.1  - Data Gathered over Time (Process Data - Time Series Data)</t>
  </si>
  <si>
    <t>Melton - Process Data Collection,  Initial Analysis &amp; Tools for Process Management</t>
  </si>
  <si>
    <t xml:space="preserve">Obtaining &amp; Summarizing Data </t>
  </si>
  <si>
    <t>Ch 3 - Surveys &amp; Sampling</t>
  </si>
  <si>
    <t>Ch 4 - Displaying &amp; Describing Categorical Data</t>
  </si>
  <si>
    <t>Ch 5 - Displaying &amp; Describing Quantitative Data</t>
  </si>
  <si>
    <t>Ch 6 - Correlation and Linear Regression</t>
  </si>
  <si>
    <t>Understanding Phenomena through Data and Distributions</t>
  </si>
  <si>
    <t>Ch 7 - Randomness &amp; Probability</t>
  </si>
  <si>
    <t>Ch 8 - Random Variables &amp; Probability Models</t>
  </si>
  <si>
    <t>Sections that will not be covered (2nd edition)</t>
  </si>
  <si>
    <t>Omit Stem-and-Leaf Displays</t>
  </si>
  <si>
    <t>Omit</t>
  </si>
  <si>
    <t>Overview only</t>
  </si>
  <si>
    <t>Overview of coverage for SCMA 524 using (2nd edition) Sharpe, De Veaux &amp; Velleman text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</si>
</sst>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78">
    <font>
      <sz val="10"/>
      <name val="Arial"/>
      <family val="0"/>
    </font>
    <font>
      <b/>
      <sz val="10"/>
      <name val="Arial"/>
      <family val="0"/>
    </font>
    <font>
      <i/>
      <sz val="10"/>
      <name val="Arial"/>
      <family val="0"/>
    </font>
    <font>
      <b/>
      <i/>
      <sz val="10"/>
      <name val="Arial"/>
      <family val="0"/>
    </font>
    <font>
      <sz val="8"/>
      <name val="Arial"/>
      <family val="2"/>
    </font>
    <font>
      <b/>
      <sz val="12"/>
      <name val="Arial"/>
      <family val="2"/>
    </font>
    <font>
      <sz val="12"/>
      <name val="Arial"/>
      <family val="2"/>
    </font>
    <font>
      <b/>
      <sz val="12"/>
      <color indexed="18"/>
      <name val="Arial"/>
      <family val="2"/>
    </font>
    <font>
      <b/>
      <sz val="12"/>
      <color indexed="12"/>
      <name val="Arial"/>
      <family val="2"/>
    </font>
    <font>
      <b/>
      <sz val="12"/>
      <color indexed="14"/>
      <name val="Arial"/>
      <family val="2"/>
    </font>
    <font>
      <sz val="10"/>
      <color indexed="8"/>
      <name val="Arial"/>
      <family val="2"/>
    </font>
    <font>
      <b/>
      <sz val="14"/>
      <color indexed="14"/>
      <name val="Arial"/>
      <family val="2"/>
    </font>
    <font>
      <b/>
      <sz val="14"/>
      <color indexed="12"/>
      <name val="Arial"/>
      <family val="2"/>
    </font>
    <font>
      <b/>
      <sz val="12"/>
      <color indexed="17"/>
      <name val="Arial"/>
      <family val="2"/>
    </font>
    <font>
      <sz val="10"/>
      <name val="Calibri"/>
      <family val="2"/>
    </font>
    <font>
      <sz val="9"/>
      <name val="Tahoma"/>
      <family val="2"/>
    </font>
    <font>
      <b/>
      <sz val="9"/>
      <name val="Tahoma"/>
      <family val="2"/>
    </font>
    <font>
      <sz val="12"/>
      <color indexed="8"/>
      <name val="Arial"/>
      <family val="2"/>
    </font>
    <font>
      <sz val="8"/>
      <color indexed="8"/>
      <name val="Arial"/>
      <family val="2"/>
    </font>
    <font>
      <sz val="10.1"/>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2"/>
      <name val="Arial"/>
      <family val="2"/>
    </font>
    <font>
      <sz val="10"/>
      <color indexed="17"/>
      <name val="Arial"/>
      <family val="2"/>
    </font>
    <font>
      <sz val="10"/>
      <color indexed="60"/>
      <name val="Arial"/>
      <family val="2"/>
    </font>
    <font>
      <sz val="10"/>
      <color indexed="12"/>
      <name val="Arial"/>
      <family val="2"/>
    </font>
    <font>
      <b/>
      <sz val="18"/>
      <color indexed="12"/>
      <name val="Arial"/>
      <family val="2"/>
    </font>
    <font>
      <b/>
      <sz val="18"/>
      <color indexed="8"/>
      <name val="Arial"/>
      <family val="2"/>
    </font>
    <font>
      <sz val="18"/>
      <color indexed="8"/>
      <name val="Arial"/>
      <family val="2"/>
    </font>
    <font>
      <b/>
      <sz val="24"/>
      <color indexed="8"/>
      <name val="Cambria Math"/>
      <family val="1"/>
    </font>
    <font>
      <b/>
      <sz val="18"/>
      <color indexed="8"/>
      <name val="Calibri"/>
      <family val="2"/>
    </font>
    <font>
      <b/>
      <sz val="16"/>
      <color indexed="12"/>
      <name val="Arial"/>
      <family val="2"/>
    </font>
    <font>
      <b/>
      <sz val="16"/>
      <color indexed="12"/>
      <name val="Calibri"/>
      <family val="2"/>
    </font>
    <font>
      <sz val="11"/>
      <color indexed="60"/>
      <name val="Calibri"/>
      <family val="2"/>
    </font>
    <font>
      <sz val="12"/>
      <color indexed="14"/>
      <name val="Arial"/>
      <family val="2"/>
    </font>
    <font>
      <sz val="14"/>
      <color indexed="56"/>
      <name val="Calibri"/>
      <family val="2"/>
    </font>
    <font>
      <sz val="12"/>
      <name val="Times New Roman"/>
      <family val="1"/>
    </font>
    <font>
      <b/>
      <sz val="12"/>
      <name val="Times New Roman"/>
      <family val="1"/>
    </font>
    <font>
      <b/>
      <sz val="12"/>
      <color indexed="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FF"/>
      <name val="Arial"/>
      <family val="2"/>
    </font>
    <font>
      <b/>
      <sz val="10"/>
      <color rgb="FF0000CC"/>
      <name val="Arial"/>
      <family val="2"/>
    </font>
    <font>
      <sz val="10"/>
      <color rgb="FF00B050"/>
      <name val="Arial"/>
      <family val="2"/>
    </font>
    <font>
      <sz val="10"/>
      <color theme="9" tint="-0.4999699890613556"/>
      <name val="Arial"/>
      <family val="2"/>
    </font>
    <font>
      <sz val="10"/>
      <color rgb="FF0000CC"/>
      <name val="Arial"/>
      <family val="2"/>
    </font>
    <font>
      <sz val="10"/>
      <color rgb="FF0000FF"/>
      <name val="Arial"/>
      <family val="2"/>
    </font>
    <font>
      <b/>
      <sz val="12"/>
      <color rgb="FF0000FF"/>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99"/>
        <bgColor indexed="64"/>
      </patternFill>
    </fill>
    <fill>
      <patternFill patternType="solid">
        <fgColor theme="0" tint="-0.49996998906135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7">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center"/>
    </xf>
    <xf numFmtId="0" fontId="5" fillId="0" borderId="0" xfId="0" applyFont="1" applyAlignment="1">
      <alignment horizontal="right"/>
    </xf>
    <xf numFmtId="0" fontId="0" fillId="0" borderId="0" xfId="0" applyAlignment="1">
      <alignment horizontal="center"/>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center"/>
    </xf>
    <xf numFmtId="164" fontId="7" fillId="0" borderId="0" xfId="0" applyNumberFormat="1" applyFont="1" applyAlignment="1">
      <alignment horizontal="center"/>
    </xf>
    <xf numFmtId="0" fontId="10"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1" fillId="0" borderId="0" xfId="0" applyFont="1" applyAlignment="1">
      <alignment horizontal="left"/>
    </xf>
    <xf numFmtId="0" fontId="8" fillId="33" borderId="0" xfId="0" applyFont="1" applyFill="1" applyAlignment="1">
      <alignment horizontal="center"/>
    </xf>
    <xf numFmtId="0" fontId="12" fillId="33" borderId="0" xfId="0" applyFont="1" applyFill="1" applyAlignment="1">
      <alignment horizontal="center"/>
    </xf>
    <xf numFmtId="0" fontId="9" fillId="0" borderId="0" xfId="0" applyFont="1" applyAlignment="1">
      <alignment horizontal="right"/>
    </xf>
    <xf numFmtId="0" fontId="0" fillId="0" borderId="0" xfId="0" applyAlignment="1">
      <alignment horizontal="left"/>
    </xf>
    <xf numFmtId="0" fontId="13" fillId="0" borderId="0" xfId="0" applyFont="1" applyFill="1" applyAlignment="1">
      <alignment horizontal="center"/>
    </xf>
    <xf numFmtId="0" fontId="0" fillId="0" borderId="0" xfId="0" applyFont="1" applyAlignment="1">
      <alignment horizontal="center"/>
    </xf>
    <xf numFmtId="0" fontId="6" fillId="34" borderId="0" xfId="0" applyFont="1" applyFill="1" applyAlignment="1">
      <alignment/>
    </xf>
    <xf numFmtId="0" fontId="5" fillId="34" borderId="0" xfId="0" applyFont="1" applyFill="1" applyAlignment="1">
      <alignment horizontal="right"/>
    </xf>
    <xf numFmtId="0" fontId="6" fillId="34" borderId="0" xfId="0" applyFont="1" applyFill="1" applyAlignment="1" quotePrefix="1">
      <alignment/>
    </xf>
    <xf numFmtId="0" fontId="5" fillId="34" borderId="0" xfId="0" applyFont="1" applyFill="1" applyAlignment="1">
      <alignment/>
    </xf>
    <xf numFmtId="0" fontId="0" fillId="0" borderId="0" xfId="0" applyFont="1" applyAlignment="1">
      <alignment/>
    </xf>
    <xf numFmtId="0" fontId="0" fillId="0" borderId="0" xfId="0" applyFont="1" applyAlignment="1" quotePrefix="1">
      <alignment/>
    </xf>
    <xf numFmtId="0" fontId="0" fillId="0" borderId="10" xfId="0" applyBorder="1" applyAlignment="1">
      <alignment/>
    </xf>
    <xf numFmtId="0" fontId="0" fillId="0" borderId="10" xfId="0" applyFont="1" applyBorder="1" applyAlignment="1" quotePrefix="1">
      <alignment/>
    </xf>
    <xf numFmtId="0" fontId="70" fillId="0" borderId="0" xfId="0" applyFont="1" applyAlignment="1">
      <alignment/>
    </xf>
    <xf numFmtId="0" fontId="5" fillId="0" borderId="10" xfId="0" applyFont="1" applyBorder="1" applyAlignment="1">
      <alignment/>
    </xf>
    <xf numFmtId="0" fontId="0" fillId="0" borderId="10" xfId="0" applyBorder="1" applyAlignment="1">
      <alignment horizontal="center"/>
    </xf>
    <xf numFmtId="0" fontId="0" fillId="0" borderId="0" xfId="0" applyFont="1" applyAlignment="1">
      <alignment horizontal="right"/>
    </xf>
    <xf numFmtId="0" fontId="1" fillId="0" borderId="0" xfId="0" applyFont="1" applyAlignment="1">
      <alignment/>
    </xf>
    <xf numFmtId="0" fontId="71" fillId="0" borderId="0" xfId="0" applyFont="1" applyAlignment="1">
      <alignment horizontal="left"/>
    </xf>
    <xf numFmtId="0" fontId="71" fillId="0" borderId="0" xfId="0" applyFont="1" applyAlignment="1">
      <alignment horizontal="center"/>
    </xf>
    <xf numFmtId="0" fontId="71" fillId="0" borderId="10" xfId="0" applyFont="1" applyBorder="1" applyAlignment="1">
      <alignment horizontal="center"/>
    </xf>
    <xf numFmtId="0" fontId="72" fillId="0" borderId="0" xfId="0" applyFont="1" applyAlignment="1">
      <alignment/>
    </xf>
    <xf numFmtId="0" fontId="73" fillId="0" borderId="0" xfId="0" applyFont="1" applyAlignment="1">
      <alignment horizontal="center"/>
    </xf>
    <xf numFmtId="0" fontId="74" fillId="0" borderId="0" xfId="0" applyFont="1" applyAlignment="1">
      <alignment horizontal="center"/>
    </xf>
    <xf numFmtId="0" fontId="73" fillId="0" borderId="0" xfId="0" applyFont="1" applyAlignment="1">
      <alignment/>
    </xf>
    <xf numFmtId="0" fontId="0" fillId="0" borderId="0" xfId="0" applyFont="1" applyAlignment="1">
      <alignment horizontal="left"/>
    </xf>
    <xf numFmtId="0" fontId="72" fillId="0" borderId="0" xfId="0" applyFont="1" applyAlignment="1">
      <alignment horizontal="center"/>
    </xf>
    <xf numFmtId="0" fontId="0" fillId="0" borderId="0" xfId="55">
      <alignment/>
      <protection/>
    </xf>
    <xf numFmtId="9" fontId="0" fillId="0" borderId="0" xfId="0" applyNumberFormat="1" applyAlignment="1">
      <alignment horizontal="left"/>
    </xf>
    <xf numFmtId="0" fontId="0" fillId="0" borderId="0" xfId="0" applyFill="1" applyBorder="1" applyAlignment="1">
      <alignment/>
    </xf>
    <xf numFmtId="0" fontId="0" fillId="0" borderId="10" xfId="0" applyFill="1" applyBorder="1" applyAlignment="1">
      <alignment/>
    </xf>
    <xf numFmtId="0" fontId="2" fillId="0" borderId="11" xfId="0" applyFont="1" applyFill="1" applyBorder="1" applyAlignment="1">
      <alignment horizontal="center"/>
    </xf>
    <xf numFmtId="0" fontId="0" fillId="35" borderId="0" xfId="0" applyFill="1" applyBorder="1" applyAlignment="1">
      <alignment/>
    </xf>
    <xf numFmtId="0" fontId="2" fillId="0" borderId="11" xfId="0" applyFont="1" applyFill="1" applyBorder="1" applyAlignment="1">
      <alignment horizontal="centerContinuous"/>
    </xf>
    <xf numFmtId="0" fontId="0" fillId="0" borderId="0" xfId="0" applyAlignment="1">
      <alignment horizontal="center"/>
    </xf>
    <xf numFmtId="0" fontId="72" fillId="0" borderId="0" xfId="0" applyFont="1" applyAlignment="1">
      <alignment horizontal="right"/>
    </xf>
    <xf numFmtId="0" fontId="75" fillId="0" borderId="0" xfId="0" applyFont="1" applyAlignment="1">
      <alignment/>
    </xf>
    <xf numFmtId="0" fontId="76" fillId="0" borderId="0" xfId="55" applyFont="1" applyAlignment="1">
      <alignment horizontal="left"/>
      <protection/>
    </xf>
    <xf numFmtId="0" fontId="50" fillId="0" borderId="0" xfId="0" applyFont="1" applyAlignment="1">
      <alignment/>
    </xf>
    <xf numFmtId="0" fontId="51" fillId="0" borderId="0" xfId="0" applyFont="1" applyAlignment="1">
      <alignment/>
    </xf>
    <xf numFmtId="0" fontId="52" fillId="0" borderId="0" xfId="0" applyFont="1" applyAlignment="1">
      <alignment/>
    </xf>
    <xf numFmtId="0" fontId="50" fillId="0" borderId="0" xfId="55" applyFont="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575"/>
          <c:w val="0.96975"/>
          <c:h val="0.85275"/>
        </c:manualLayout>
      </c:layout>
      <c:scatterChart>
        <c:scatterStyle val="smoothMarker"/>
        <c:varyColors val="0"/>
        <c:ser>
          <c:idx val="0"/>
          <c:order val="0"/>
          <c:tx>
            <c:strRef>
              <c:f>Normal!$B$3</c:f>
              <c:strCache>
                <c:ptCount val="1"/>
                <c:pt idx="0">
                  <c:v>f(X) or f(Y)</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Normal!$A$4:$A$84</c:f>
              <c:numCache/>
            </c:numRef>
          </c:xVal>
          <c:yVal>
            <c:numRef>
              <c:f>Normal!$B$4:$B$84</c:f>
              <c:numCache/>
            </c:numRef>
          </c:yVal>
          <c:smooth val="1"/>
        </c:ser>
        <c:ser>
          <c:idx val="1"/>
          <c:order val="1"/>
          <c:tx>
            <c:strRef>
              <c:f>Normal!$C$3</c:f>
              <c:strCache>
                <c:ptCount val="1"/>
                <c:pt idx="0">
                  <c:v>f(Z)</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Normal!$A$4:$A$84</c:f>
              <c:numCache/>
            </c:numRef>
          </c:xVal>
          <c:yVal>
            <c:numRef>
              <c:f>Normal!$C$4:$C$84</c:f>
              <c:numCache/>
            </c:numRef>
          </c:yVal>
          <c:smooth val="1"/>
        </c:ser>
        <c:axId val="55680102"/>
        <c:axId val="31358871"/>
      </c:scatterChart>
      <c:valAx>
        <c:axId val="55680102"/>
        <c:scaling>
          <c:orientation val="minMax"/>
        </c:scaling>
        <c:axPos val="b"/>
        <c:delete val="0"/>
        <c:numFmt formatCode="General" sourceLinked="1"/>
        <c:majorTickMark val="out"/>
        <c:minorTickMark val="none"/>
        <c:tickLblPos val="nextTo"/>
        <c:spPr>
          <a:ln w="3175">
            <a:solidFill>
              <a:srgbClr val="000000"/>
            </a:solidFill>
          </a:ln>
        </c:spPr>
        <c:crossAx val="31358871"/>
        <c:crosses val="autoZero"/>
        <c:crossBetween val="midCat"/>
        <c:dispUnits/>
      </c:valAx>
      <c:valAx>
        <c:axId val="31358871"/>
        <c:scaling>
          <c:orientation val="minMax"/>
        </c:scaling>
        <c:axPos val="l"/>
        <c:delete val="0"/>
        <c:numFmt formatCode="General" sourceLinked="1"/>
        <c:majorTickMark val="out"/>
        <c:minorTickMark val="none"/>
        <c:tickLblPos val="nextTo"/>
        <c:spPr>
          <a:ln w="3175">
            <a:solidFill>
              <a:srgbClr val="000000"/>
            </a:solidFill>
          </a:ln>
        </c:spPr>
        <c:crossAx val="55680102"/>
        <c:crosses val="autoZero"/>
        <c:crossBetween val="midCat"/>
        <c:dispUnits/>
      </c:valAx>
      <c:spPr>
        <a:solidFill>
          <a:srgbClr val="C0C0C0"/>
        </a:solidFill>
        <a:ln w="12700">
          <a:solidFill>
            <a:srgbClr val="808080"/>
          </a:solidFill>
        </a:ln>
      </c:spPr>
    </c:plotArea>
    <c:legend>
      <c:legendPos val="r"/>
      <c:layout>
        <c:manualLayout>
          <c:xMode val="edge"/>
          <c:yMode val="edge"/>
          <c:x val="0"/>
          <c:y val="0.01"/>
          <c:w val="0.16675"/>
          <c:h val="0.18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05"/>
          <c:w val="0.9905"/>
          <c:h val="0.8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Norm_area!$A$7:$A$1407</c:f>
              <c:numCache/>
            </c:numRef>
          </c:cat>
          <c:val>
            <c:numRef>
              <c:f>Norm_area!$B$7:$B$1407</c:f>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Norm_area!$A$7:$A$1407</c:f>
              <c:numCache/>
            </c:numRef>
          </c:cat>
          <c:val>
            <c:numRef>
              <c:f>Norm_area!$C$7:$C$1407</c:f>
              <c:numCache/>
            </c:numRef>
          </c:val>
          <c:smooth val="0"/>
        </c:ser>
        <c:marker val="1"/>
        <c:axId val="13794384"/>
        <c:axId val="57040593"/>
      </c:lineChart>
      <c:catAx>
        <c:axId val="13794384"/>
        <c:scaling>
          <c:orientation val="minMax"/>
        </c:scaling>
        <c:axPos val="b"/>
        <c:delete val="0"/>
        <c:numFmt formatCode="0.0" sourceLinked="0"/>
        <c:majorTickMark val="cross"/>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040593"/>
        <c:crossesAt val="0"/>
        <c:auto val="0"/>
        <c:lblOffset val="100"/>
        <c:tickLblSkip val="100"/>
        <c:tickMarkSkip val="100"/>
        <c:noMultiLvlLbl val="0"/>
      </c:catAx>
      <c:valAx>
        <c:axId val="57040593"/>
        <c:scaling>
          <c:orientation val="minMax"/>
        </c:scaling>
        <c:axPos val="l"/>
        <c:delete val="0"/>
        <c:numFmt formatCode="General" sourceLinked="1"/>
        <c:majorTickMark val="cross"/>
        <c:minorTickMark val="none"/>
        <c:tickLblPos val="nextTo"/>
        <c:spPr>
          <a:ln w="3175">
            <a:solidFill>
              <a:srgbClr val="000000"/>
            </a:solidFill>
          </a:ln>
        </c:spPr>
        <c:crossAx val="13794384"/>
        <c:crossesAt val="1"/>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133350</xdr:rowOff>
    </xdr:from>
    <xdr:to>
      <xdr:col>10</xdr:col>
      <xdr:colOff>66675</xdr:colOff>
      <xdr:row>24</xdr:row>
      <xdr:rowOff>114300</xdr:rowOff>
    </xdr:to>
    <xdr:sp>
      <xdr:nvSpPr>
        <xdr:cNvPr id="1" name="TextBox 1"/>
        <xdr:cNvSpPr txBox="1">
          <a:spLocks noChangeArrowheads="1"/>
        </xdr:cNvSpPr>
      </xdr:nvSpPr>
      <xdr:spPr>
        <a:xfrm>
          <a:off x="66675" y="133350"/>
          <a:ext cx="6096000" cy="3867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 finished covering</a:t>
          </a:r>
          <a:r>
            <a:rPr lang="en-US" cap="none" sz="1100" b="0" i="0" u="none" baseline="0">
              <a:solidFill>
                <a:srgbClr val="000000"/>
              </a:solidFill>
              <a:latin typeface="Calibri"/>
              <a:ea typeface="Calibri"/>
              <a:cs typeface="Calibri"/>
            </a:rPr>
            <a:t> chapter 9  using the first tabs on this file from </a:t>
          </a:r>
          <a:r>
            <a:rPr lang="en-US" cap="none" sz="1100" b="1" i="0" u="none" baseline="0">
              <a:solidFill>
                <a:srgbClr val="000000"/>
              </a:solidFill>
              <a:latin typeface="Calibri"/>
              <a:ea typeface="Calibri"/>
              <a:cs typeface="Calibri"/>
            </a:rPr>
            <a:t>Using the Normal Distribution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Note that chapter 9 will not be covered for the quiz on Wednesday.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Next I made up some data for X &amp; Y and demonstrated how to use Descriptive Statistics and Regression from Data Analysis from Excel.   The I uploaded the data into JMP and used Distribution and Fit Y by X.   These results are on the Red tabs.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have downloaded the file </a:t>
          </a:r>
          <a:r>
            <a:rPr lang="en-US" cap="none" sz="1100" b="1" i="0" u="none" baseline="0">
              <a:solidFill>
                <a:srgbClr val="000000"/>
              </a:solidFill>
              <a:latin typeface="Calibri"/>
              <a:ea typeface="Calibri"/>
              <a:cs typeface="Calibri"/>
            </a:rPr>
            <a:t>Overview of Text Coverage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from the home page and have added a tab with information from it to show what will be covered for the quiz on Wednesday for chapters</a:t>
          </a:r>
          <a:r>
            <a:rPr lang="en-US" cap="none" sz="1100" b="0" i="0" u="none" baseline="0">
              <a:solidFill>
                <a:srgbClr val="000000"/>
              </a:solidFill>
              <a:latin typeface="Calibri"/>
              <a:ea typeface="Calibri"/>
              <a:cs typeface="Calibri"/>
            </a:rPr>
            <a:t> 1 through 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will be away at a professional conference and will</a:t>
          </a:r>
          <a:r>
            <a:rPr lang="en-US" cap="none" sz="1100" b="0" i="0" u="none" baseline="0">
              <a:solidFill>
                <a:srgbClr val="000000"/>
              </a:solidFill>
              <a:latin typeface="Calibri"/>
              <a:ea typeface="Calibri"/>
              <a:cs typeface="Calibri"/>
            </a:rPr>
            <a:t> not be available for office hours on Wednesday afternoon.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11</xdr:col>
      <xdr:colOff>314325</xdr:colOff>
      <xdr:row>28</xdr:row>
      <xdr:rowOff>152400</xdr:rowOff>
    </xdr:to>
    <xdr:sp>
      <xdr:nvSpPr>
        <xdr:cNvPr id="1" name="TextBox 1"/>
        <xdr:cNvSpPr txBox="1">
          <a:spLocks noChangeArrowheads="1"/>
        </xdr:cNvSpPr>
      </xdr:nvSpPr>
      <xdr:spPr>
        <a:xfrm>
          <a:off x="152400" y="76200"/>
          <a:ext cx="6867525" cy="4610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0000FF"/>
              </a:solidFill>
              <a:latin typeface="Arial"/>
              <a:ea typeface="Arial"/>
              <a:cs typeface="Arial"/>
            </a:rPr>
            <a:t>For Continuous variables, probabilities are</a:t>
          </a:r>
          <a:r>
            <a:rPr lang="en-US" cap="none" sz="1800" b="1" i="0" u="none" baseline="0">
              <a:solidFill>
                <a:srgbClr val="0000FF"/>
              </a:solidFill>
              <a:latin typeface="Arial"/>
              <a:ea typeface="Arial"/>
              <a:cs typeface="Arial"/>
            </a:rPr>
            <a:t> the area under the curve.
</a:t>
          </a:r>
          <a:r>
            <a:rPr lang="en-US" cap="none" sz="1800" b="1" i="0" u="none" baseline="0">
              <a:solidFill>
                <a:srgbClr val="0000FF"/>
              </a:solidFill>
              <a:latin typeface="Arial"/>
              <a:ea typeface="Arial"/>
              <a:cs typeface="Arial"/>
            </a:rPr>
            <a:t>
</a:t>
          </a:r>
          <a:r>
            <a:rPr lang="en-US" cap="none" sz="1800" b="1" i="0" u="none" baseline="0">
              <a:solidFill>
                <a:srgbClr val="000000"/>
              </a:solidFill>
              <a:latin typeface="Arial"/>
              <a:ea typeface="Arial"/>
              <a:cs typeface="Arial"/>
            </a:rPr>
            <a:t>For the standard normal distribution, probabilities can be found in </a:t>
          </a:r>
          <a:r>
            <a:rPr lang="en-US" cap="none" sz="1800" b="0" i="0" u="none" baseline="0">
              <a:solidFill>
                <a:srgbClr val="000000"/>
              </a:solidFill>
              <a:latin typeface="Arial"/>
              <a:ea typeface="Arial"/>
              <a:cs typeface="Arial"/>
            </a:rPr>
            <a:t>the table in the book in Appendix D, Table Z.    The value for which the probability is to be determined is found in the margins of the table and the cumulative probability is found in the main body of the table.  Also the normal DIST functions in Excel can provide probabilities for a normal distribution.  Both use a value to find a probability. 
</a:t>
          </a:r>
          <a:r>
            <a:rPr lang="en-US" cap="none" sz="18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The t-distribution (Table T) with df = </a:t>
          </a:r>
          <a:r>
            <a:rPr lang="en-US" cap="none" sz="2400" b="1" i="0" u="none" baseline="0">
              <a:solidFill>
                <a:srgbClr val="000000"/>
              </a:solidFill>
              <a:latin typeface="Cambria Math"/>
              <a:ea typeface="Cambria Math"/>
              <a:cs typeface="Cambria Math"/>
            </a:rPr>
            <a:t>∞</a:t>
          </a:r>
          <a:r>
            <a:rPr lang="en-US" cap="none" sz="1800" b="1" i="0" u="none" baseline="0">
              <a:solidFill>
                <a:srgbClr val="000000"/>
              </a:solidFill>
              <a:latin typeface="Calibri"/>
              <a:ea typeface="Calibri"/>
              <a:cs typeface="Calibri"/>
            </a:rPr>
            <a:t>(infinity) is the same as the </a:t>
          </a:r>
          <a:r>
            <a:rPr lang="en-US" cap="none" sz="1800" b="1" i="0" u="none" baseline="0">
              <a:solidFill>
                <a:srgbClr val="000000"/>
              </a:solidFill>
              <a:latin typeface="Arial"/>
              <a:ea typeface="Arial"/>
              <a:cs typeface="Arial"/>
            </a:rPr>
            <a:t>Standard Normal Distribution.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The </a:t>
          </a:r>
          <a:r>
            <a:rPr lang="en-US" cap="none" sz="1800" b="1" i="0" u="none" baseline="0">
              <a:solidFill>
                <a:srgbClr val="000000"/>
              </a:solidFill>
              <a:latin typeface="Arial"/>
              <a:ea typeface="Arial"/>
              <a:cs typeface="Arial"/>
            </a:rPr>
            <a:t>INV </a:t>
          </a:r>
          <a:r>
            <a:rPr lang="en-US" cap="none" sz="1800" b="0" i="0" u="none" baseline="0">
              <a:solidFill>
                <a:srgbClr val="000000"/>
              </a:solidFill>
              <a:latin typeface="Arial"/>
              <a:ea typeface="Arial"/>
              <a:cs typeface="Arial"/>
            </a:rPr>
            <a:t>functions in Excel operate like Table T in the book where the probabilities are given at the top and the corresponding values can be found in the table.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10</xdr:col>
      <xdr:colOff>533400</xdr:colOff>
      <xdr:row>26</xdr:row>
      <xdr:rowOff>0</xdr:rowOff>
    </xdr:to>
    <xdr:graphicFrame>
      <xdr:nvGraphicFramePr>
        <xdr:cNvPr id="1" name="Chart 1"/>
        <xdr:cNvGraphicFramePr/>
      </xdr:nvGraphicFramePr>
      <xdr:xfrm>
        <a:off x="0" y="447675"/>
        <a:ext cx="6429375" cy="3867150"/>
      </xdr:xfrm>
      <a:graphic>
        <a:graphicData uri="http://schemas.openxmlformats.org/drawingml/2006/chart">
          <c:chart xmlns:c="http://schemas.openxmlformats.org/drawingml/2006/chart" r:id="rId1"/>
        </a:graphicData>
      </a:graphic>
    </xdr:graphicFrame>
    <xdr:clientData/>
  </xdr:twoCellAnchor>
  <xdr:twoCellAnchor>
    <xdr:from>
      <xdr:col>9</xdr:col>
      <xdr:colOff>57150</xdr:colOff>
      <xdr:row>0</xdr:row>
      <xdr:rowOff>0</xdr:rowOff>
    </xdr:from>
    <xdr:to>
      <xdr:col>13</xdr:col>
      <xdr:colOff>342900</xdr:colOff>
      <xdr:row>6</xdr:row>
      <xdr:rowOff>28575</xdr:rowOff>
    </xdr:to>
    <xdr:sp>
      <xdr:nvSpPr>
        <xdr:cNvPr id="2" name="Text 2"/>
        <xdr:cNvSpPr txBox="1">
          <a:spLocks noChangeArrowheads="1"/>
        </xdr:cNvSpPr>
      </xdr:nvSpPr>
      <xdr:spPr>
        <a:xfrm>
          <a:off x="5343525" y="0"/>
          <a:ext cx="2724150" cy="1104900"/>
        </a:xfrm>
        <a:prstGeom prst="rect">
          <a:avLst/>
        </a:prstGeom>
        <a:solidFill>
          <a:srgbClr val="BFBFBF"/>
        </a:solidFill>
        <a:ln w="9525"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0000FF"/>
              </a:solidFill>
              <a:latin typeface="Arial"/>
              <a:ea typeface="Arial"/>
              <a:cs typeface="Arial"/>
            </a:rPr>
            <a:t>Change the  values in blue to see how the mean </a:t>
          </a:r>
          <a:r>
            <a:rPr lang="en-US" cap="none" sz="1600" b="1" i="0" u="none" baseline="0">
              <a:solidFill>
                <a:srgbClr val="0000FF"/>
              </a:solidFill>
              <a:latin typeface="Calibri"/>
              <a:ea typeface="Calibri"/>
              <a:cs typeface="Calibri"/>
            </a:rPr>
            <a:t>µ</a:t>
          </a:r>
          <a:r>
            <a:rPr lang="en-US" cap="none" sz="1600" b="1" i="0" u="none" baseline="0">
              <a:solidFill>
                <a:srgbClr val="0000FF"/>
              </a:solidFill>
              <a:latin typeface="Arial"/>
              <a:ea typeface="Arial"/>
              <a:cs typeface="Arial"/>
            </a:rPr>
            <a:t> &amp; the standard</a:t>
          </a:r>
          <a:r>
            <a:rPr lang="en-US" cap="none" sz="1600" b="1" i="0" u="none" baseline="0">
              <a:solidFill>
                <a:srgbClr val="0000FF"/>
              </a:solidFill>
              <a:latin typeface="Arial"/>
              <a:ea typeface="Arial"/>
              <a:cs typeface="Arial"/>
            </a:rPr>
            <a:t> deviation </a:t>
          </a:r>
          <a:r>
            <a:rPr lang="en-US" cap="none" sz="1600" b="1" i="0" u="none" baseline="0">
              <a:solidFill>
                <a:srgbClr val="0000FF"/>
              </a:solidFill>
              <a:latin typeface="Arial"/>
              <a:ea typeface="Arial"/>
              <a:cs typeface="Arial"/>
            </a:rPr>
            <a:t>σ</a:t>
          </a:r>
          <a:r>
            <a:rPr lang="en-US" cap="none" sz="1600" b="1" i="0" u="none" baseline="0">
              <a:solidFill>
                <a:srgbClr val="0000FF"/>
              </a:solidFill>
              <a:latin typeface="Arial"/>
              <a:ea typeface="Arial"/>
              <a:cs typeface="Arial"/>
            </a:rPr>
            <a:t>  control the curve</a:t>
          </a:r>
          <a:r>
            <a:rPr lang="en-US" cap="none" sz="1600" b="1" i="0" u="none" baseline="0">
              <a:solidFill>
                <a:srgbClr val="0000FF"/>
              </a:solidFill>
              <a:latin typeface="Arial"/>
              <a:ea typeface="Arial"/>
              <a:cs typeface="Arial"/>
            </a:rPr>
            <a:t>.</a:t>
          </a:r>
        </a:p>
      </xdr:txBody>
    </xdr:sp>
    <xdr:clientData/>
  </xdr:twoCellAnchor>
  <xdr:twoCellAnchor>
    <xdr:from>
      <xdr:col>10</xdr:col>
      <xdr:colOff>390525</xdr:colOff>
      <xdr:row>9</xdr:row>
      <xdr:rowOff>114300</xdr:rowOff>
    </xdr:from>
    <xdr:to>
      <xdr:col>13</xdr:col>
      <xdr:colOff>590550</xdr:colOff>
      <xdr:row>26</xdr:row>
      <xdr:rowOff>19050</xdr:rowOff>
    </xdr:to>
    <xdr:sp>
      <xdr:nvSpPr>
        <xdr:cNvPr id="3" name="TextBox 3"/>
        <xdr:cNvSpPr txBox="1">
          <a:spLocks noChangeArrowheads="1"/>
        </xdr:cNvSpPr>
      </xdr:nvSpPr>
      <xdr:spPr>
        <a:xfrm>
          <a:off x="6286500" y="1676400"/>
          <a:ext cx="2028825" cy="2657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663300"/>
              </a:solidFill>
              <a:latin typeface="Calibri"/>
              <a:ea typeface="Calibri"/>
              <a:cs typeface="Calibri"/>
            </a:rPr>
            <a:t>The Sharpe text uses X to denote a variable in Chapter 8 but use Y to denote a normal variable that is not a standard normal.   </a:t>
          </a:r>
          <a:r>
            <a:rPr lang="en-US" cap="none" sz="1100" b="0" i="0" u="none" baseline="0">
              <a:solidFill>
                <a:srgbClr val="008000"/>
              </a:solidFill>
              <a:latin typeface="Calibri"/>
              <a:ea typeface="Calibri"/>
              <a:cs typeface="Calibri"/>
            </a:rPr>
            <a:t>Probabilities are areas under a curve for continuous variables and can be found by integrating the function but the above formula can't be integrated in closed form so probabilities are determined by numerical methods and displayed in tables or calculated by functions.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209550</xdr:rowOff>
    </xdr:from>
    <xdr:to>
      <xdr:col>10</xdr:col>
      <xdr:colOff>352425</xdr:colOff>
      <xdr:row>23</xdr:row>
      <xdr:rowOff>66675</xdr:rowOff>
    </xdr:to>
    <xdr:graphicFrame>
      <xdr:nvGraphicFramePr>
        <xdr:cNvPr id="1" name="Chart 1"/>
        <xdr:cNvGraphicFramePr/>
      </xdr:nvGraphicFramePr>
      <xdr:xfrm>
        <a:off x="19050" y="638175"/>
        <a:ext cx="5791200" cy="3648075"/>
      </xdr:xfrm>
      <a:graphic>
        <a:graphicData uri="http://schemas.openxmlformats.org/drawingml/2006/chart">
          <c:chart xmlns:c="http://schemas.openxmlformats.org/drawingml/2006/chart" r:id="rId1"/>
        </a:graphicData>
      </a:graphic>
    </xdr:graphicFrame>
    <xdr:clientData/>
  </xdr:twoCellAnchor>
  <xdr:twoCellAnchor>
    <xdr:from>
      <xdr:col>7</xdr:col>
      <xdr:colOff>47625</xdr:colOff>
      <xdr:row>2</xdr:row>
      <xdr:rowOff>19050</xdr:rowOff>
    </xdr:from>
    <xdr:to>
      <xdr:col>10</xdr:col>
      <xdr:colOff>95250</xdr:colOff>
      <xdr:row>4</xdr:row>
      <xdr:rowOff>114300</xdr:rowOff>
    </xdr:to>
    <xdr:sp>
      <xdr:nvSpPr>
        <xdr:cNvPr id="2" name="Text 2"/>
        <xdr:cNvSpPr txBox="1">
          <a:spLocks noChangeArrowheads="1"/>
        </xdr:cNvSpPr>
      </xdr:nvSpPr>
      <xdr:spPr>
        <a:xfrm>
          <a:off x="3914775" y="447675"/>
          <a:ext cx="1638300" cy="523875"/>
        </a:xfrm>
        <a:prstGeom prst="rect">
          <a:avLst/>
        </a:prstGeom>
        <a:solidFill>
          <a:srgbClr val="BFBFBF"/>
        </a:solidFill>
        <a:ln w="9525"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0000FF"/>
              </a:solidFill>
              <a:latin typeface="Arial"/>
              <a:ea typeface="Arial"/>
              <a:cs typeface="Arial"/>
            </a:rPr>
            <a:t>Change the values in blue.</a:t>
          </a:r>
        </a:p>
      </xdr:txBody>
    </xdr:sp>
    <xdr:clientData/>
  </xdr:twoCellAnchor>
  <xdr:twoCellAnchor>
    <xdr:from>
      <xdr:col>0</xdr:col>
      <xdr:colOff>485775</xdr:colOff>
      <xdr:row>3</xdr:row>
      <xdr:rowOff>66675</xdr:rowOff>
    </xdr:from>
    <xdr:to>
      <xdr:col>3</xdr:col>
      <xdr:colOff>76200</xdr:colOff>
      <xdr:row>6</xdr:row>
      <xdr:rowOff>114300</xdr:rowOff>
    </xdr:to>
    <xdr:sp>
      <xdr:nvSpPr>
        <xdr:cNvPr id="3" name="Text 3"/>
        <xdr:cNvSpPr txBox="1">
          <a:spLocks noChangeArrowheads="1"/>
        </xdr:cNvSpPr>
      </xdr:nvSpPr>
      <xdr:spPr>
        <a:xfrm>
          <a:off x="485775" y="723900"/>
          <a:ext cx="1419225" cy="609600"/>
        </a:xfrm>
        <a:prstGeom prst="rect">
          <a:avLst/>
        </a:prstGeom>
        <a:solidFill>
          <a:srgbClr val="E3E3E3"/>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FF00FF"/>
              </a:solidFill>
              <a:latin typeface="Arial"/>
              <a:ea typeface="Arial"/>
              <a:cs typeface="Arial"/>
            </a:rPr>
            <a:t>Probability between points is the area under the curve.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1</xdr:row>
      <xdr:rowOff>104775</xdr:rowOff>
    </xdr:from>
    <xdr:to>
      <xdr:col>6</xdr:col>
      <xdr:colOff>600075</xdr:colOff>
      <xdr:row>3</xdr:row>
      <xdr:rowOff>9525</xdr:rowOff>
    </xdr:to>
    <xdr:sp>
      <xdr:nvSpPr>
        <xdr:cNvPr id="1" name="Straight Arrow Connector 2"/>
        <xdr:cNvSpPr>
          <a:spLocks/>
        </xdr:cNvSpPr>
      </xdr:nvSpPr>
      <xdr:spPr>
        <a:xfrm flipV="1">
          <a:off x="4371975" y="266700"/>
          <a:ext cx="390525"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590550</xdr:colOff>
      <xdr:row>1</xdr:row>
      <xdr:rowOff>133350</xdr:rowOff>
    </xdr:from>
    <xdr:to>
      <xdr:col>8</xdr:col>
      <xdr:colOff>238125</xdr:colOff>
      <xdr:row>3</xdr:row>
      <xdr:rowOff>0</xdr:rowOff>
    </xdr:to>
    <xdr:sp>
      <xdr:nvSpPr>
        <xdr:cNvPr id="2" name="Straight Arrow Connector 4"/>
        <xdr:cNvSpPr>
          <a:spLocks/>
        </xdr:cNvSpPr>
      </xdr:nvSpPr>
      <xdr:spPr>
        <a:xfrm>
          <a:off x="5362575" y="295275"/>
          <a:ext cx="257175"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523875</xdr:colOff>
      <xdr:row>4</xdr:row>
      <xdr:rowOff>9525</xdr:rowOff>
    </xdr:from>
    <xdr:to>
      <xdr:col>8</xdr:col>
      <xdr:colOff>200025</xdr:colOff>
      <xdr:row>5</xdr:row>
      <xdr:rowOff>0</xdr:rowOff>
    </xdr:to>
    <xdr:sp>
      <xdr:nvSpPr>
        <xdr:cNvPr id="3" name="Straight Arrow Connector 6"/>
        <xdr:cNvSpPr>
          <a:spLocks/>
        </xdr:cNvSpPr>
      </xdr:nvSpPr>
      <xdr:spPr>
        <a:xfrm flipH="1">
          <a:off x="5295900" y="685800"/>
          <a:ext cx="285750" cy="152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333375</xdr:colOff>
      <xdr:row>4</xdr:row>
      <xdr:rowOff>19050</xdr:rowOff>
    </xdr:from>
    <xdr:to>
      <xdr:col>7</xdr:col>
      <xdr:colOff>66675</xdr:colOff>
      <xdr:row>5</xdr:row>
      <xdr:rowOff>28575</xdr:rowOff>
    </xdr:to>
    <xdr:sp>
      <xdr:nvSpPr>
        <xdr:cNvPr id="4" name="Straight Arrow Connector 8"/>
        <xdr:cNvSpPr>
          <a:spLocks/>
        </xdr:cNvSpPr>
      </xdr:nvSpPr>
      <xdr:spPr>
        <a:xfrm flipH="1" flipV="1">
          <a:off x="4495800" y="695325"/>
          <a:ext cx="342900" cy="171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219075</xdr:colOff>
      <xdr:row>6</xdr:row>
      <xdr:rowOff>142875</xdr:rowOff>
    </xdr:from>
    <xdr:to>
      <xdr:col>11</xdr:col>
      <xdr:colOff>466725</xdr:colOff>
      <xdr:row>10</xdr:row>
      <xdr:rowOff>57150</xdr:rowOff>
    </xdr:to>
    <xdr:sp>
      <xdr:nvSpPr>
        <xdr:cNvPr id="5" name="Freeform 9"/>
        <xdr:cNvSpPr>
          <a:spLocks/>
        </xdr:cNvSpPr>
      </xdr:nvSpPr>
      <xdr:spPr>
        <a:xfrm>
          <a:off x="4381500" y="1171575"/>
          <a:ext cx="3295650" cy="561975"/>
        </a:xfrm>
        <a:custGeom>
          <a:pathLst>
            <a:path h="566710" w="3295650">
              <a:moveTo>
                <a:pt x="0" y="525530"/>
              </a:moveTo>
              <a:lnTo>
                <a:pt x="152400" y="496955"/>
              </a:lnTo>
              <a:cubicBezTo>
                <a:pt x="202028" y="487029"/>
                <a:pt x="176710" y="490009"/>
                <a:pt x="219075" y="477905"/>
              </a:cubicBezTo>
              <a:cubicBezTo>
                <a:pt x="231662" y="474309"/>
                <a:pt x="244475" y="471555"/>
                <a:pt x="257175" y="468380"/>
              </a:cubicBezTo>
              <a:cubicBezTo>
                <a:pt x="269875" y="458855"/>
                <a:pt x="281492" y="447681"/>
                <a:pt x="295275" y="439805"/>
              </a:cubicBezTo>
              <a:cubicBezTo>
                <a:pt x="303992" y="434824"/>
                <a:pt x="316010" y="436552"/>
                <a:pt x="323850" y="430280"/>
              </a:cubicBezTo>
              <a:cubicBezTo>
                <a:pt x="332789" y="423129"/>
                <a:pt x="334805" y="409800"/>
                <a:pt x="342900" y="401705"/>
              </a:cubicBezTo>
              <a:cubicBezTo>
                <a:pt x="359375" y="385230"/>
                <a:pt x="390898" y="374811"/>
                <a:pt x="409575" y="363605"/>
              </a:cubicBezTo>
              <a:cubicBezTo>
                <a:pt x="491455" y="314477"/>
                <a:pt x="437823" y="335139"/>
                <a:pt x="495300" y="315980"/>
              </a:cubicBezTo>
              <a:lnTo>
                <a:pt x="552450" y="277880"/>
              </a:lnTo>
              <a:cubicBezTo>
                <a:pt x="561975" y="271530"/>
                <a:pt x="570165" y="262450"/>
                <a:pt x="581025" y="258830"/>
              </a:cubicBezTo>
              <a:lnTo>
                <a:pt x="609600" y="249305"/>
              </a:lnTo>
              <a:lnTo>
                <a:pt x="752475" y="154055"/>
              </a:lnTo>
              <a:lnTo>
                <a:pt x="781050" y="135005"/>
              </a:lnTo>
              <a:cubicBezTo>
                <a:pt x="790575" y="128655"/>
                <a:pt x="798519" y="118731"/>
                <a:pt x="809625" y="115955"/>
              </a:cubicBezTo>
              <a:cubicBezTo>
                <a:pt x="822325" y="112780"/>
                <a:pt x="835186" y="110192"/>
                <a:pt x="847725" y="106430"/>
              </a:cubicBezTo>
              <a:cubicBezTo>
                <a:pt x="866959" y="100660"/>
                <a:pt x="885394" y="92250"/>
                <a:pt x="904875" y="87380"/>
              </a:cubicBezTo>
              <a:cubicBezTo>
                <a:pt x="917575" y="84205"/>
                <a:pt x="930436" y="81617"/>
                <a:pt x="942975" y="77855"/>
              </a:cubicBezTo>
              <a:cubicBezTo>
                <a:pt x="962209" y="72085"/>
                <a:pt x="980644" y="63675"/>
                <a:pt x="1000125" y="58805"/>
              </a:cubicBezTo>
              <a:cubicBezTo>
                <a:pt x="1012825" y="55630"/>
                <a:pt x="1025968" y="53877"/>
                <a:pt x="1038225" y="49280"/>
              </a:cubicBezTo>
              <a:cubicBezTo>
                <a:pt x="1051520" y="44294"/>
                <a:pt x="1062490" y="33423"/>
                <a:pt x="1076325" y="30230"/>
              </a:cubicBezTo>
              <a:cubicBezTo>
                <a:pt x="1104340" y="23765"/>
                <a:pt x="1133475" y="23880"/>
                <a:pt x="1162050" y="20705"/>
              </a:cubicBezTo>
              <a:cubicBezTo>
                <a:pt x="1276451" y="-17429"/>
                <a:pt x="1195053" y="6013"/>
                <a:pt x="1466850" y="20705"/>
              </a:cubicBezTo>
              <a:cubicBezTo>
                <a:pt x="1492410" y="22087"/>
                <a:pt x="1517750" y="26338"/>
                <a:pt x="1543050" y="30230"/>
              </a:cubicBezTo>
              <a:cubicBezTo>
                <a:pt x="1564328" y="33504"/>
                <a:pt x="1606653" y="42959"/>
                <a:pt x="1628775" y="49280"/>
              </a:cubicBezTo>
              <a:cubicBezTo>
                <a:pt x="1638429" y="52038"/>
                <a:pt x="1647825" y="55630"/>
                <a:pt x="1657350" y="58805"/>
              </a:cubicBezTo>
              <a:cubicBezTo>
                <a:pt x="1666875" y="65155"/>
                <a:pt x="1675986" y="72175"/>
                <a:pt x="1685925" y="77855"/>
              </a:cubicBezTo>
              <a:cubicBezTo>
                <a:pt x="1698253" y="84900"/>
                <a:pt x="1711984" y="89380"/>
                <a:pt x="1724025" y="96905"/>
              </a:cubicBezTo>
              <a:cubicBezTo>
                <a:pt x="1737487" y="105319"/>
                <a:pt x="1748663" y="117066"/>
                <a:pt x="1762125" y="125480"/>
              </a:cubicBezTo>
              <a:cubicBezTo>
                <a:pt x="1774166" y="133005"/>
                <a:pt x="1788184" y="137005"/>
                <a:pt x="1800225" y="144530"/>
              </a:cubicBezTo>
              <a:cubicBezTo>
                <a:pt x="1813687" y="152944"/>
                <a:pt x="1824542" y="165229"/>
                <a:pt x="1838325" y="173105"/>
              </a:cubicBezTo>
              <a:cubicBezTo>
                <a:pt x="1848953" y="179178"/>
                <a:pt x="1896752" y="190093"/>
                <a:pt x="1905000" y="192155"/>
              </a:cubicBezTo>
              <a:lnTo>
                <a:pt x="1990725" y="249305"/>
              </a:lnTo>
              <a:lnTo>
                <a:pt x="2019300" y="268355"/>
              </a:lnTo>
              <a:cubicBezTo>
                <a:pt x="2034490" y="291140"/>
                <a:pt x="2043590" y="308837"/>
                <a:pt x="2066925" y="325505"/>
              </a:cubicBezTo>
              <a:cubicBezTo>
                <a:pt x="2078479" y="333758"/>
                <a:pt x="2091730" y="339569"/>
                <a:pt x="2105025" y="344555"/>
              </a:cubicBezTo>
              <a:cubicBezTo>
                <a:pt x="2117282" y="349152"/>
                <a:pt x="2130868" y="349483"/>
                <a:pt x="2143125" y="354080"/>
              </a:cubicBezTo>
              <a:cubicBezTo>
                <a:pt x="2156420" y="359066"/>
                <a:pt x="2168042" y="367857"/>
                <a:pt x="2181225" y="373130"/>
              </a:cubicBezTo>
              <a:lnTo>
                <a:pt x="2266950" y="401705"/>
              </a:lnTo>
              <a:cubicBezTo>
                <a:pt x="2285272" y="407812"/>
                <a:pt x="2305162" y="407442"/>
                <a:pt x="2324100" y="411230"/>
              </a:cubicBezTo>
              <a:cubicBezTo>
                <a:pt x="2360088" y="418428"/>
                <a:pt x="2382903" y="427656"/>
                <a:pt x="2419350" y="439805"/>
              </a:cubicBezTo>
              <a:cubicBezTo>
                <a:pt x="2473651" y="457905"/>
                <a:pt x="2533665" y="445902"/>
                <a:pt x="2590800" y="449330"/>
              </a:cubicBezTo>
              <a:lnTo>
                <a:pt x="2895600" y="468380"/>
              </a:lnTo>
              <a:cubicBezTo>
                <a:pt x="2905125" y="471555"/>
                <a:pt x="2914521" y="475147"/>
                <a:pt x="2924175" y="477905"/>
              </a:cubicBezTo>
              <a:cubicBezTo>
                <a:pt x="2936762" y="481501"/>
                <a:pt x="2950018" y="482833"/>
                <a:pt x="2962275" y="487430"/>
              </a:cubicBezTo>
              <a:cubicBezTo>
                <a:pt x="2975570" y="492416"/>
                <a:pt x="2987192" y="501207"/>
                <a:pt x="3000375" y="506480"/>
              </a:cubicBezTo>
              <a:cubicBezTo>
                <a:pt x="3016600" y="512970"/>
                <a:pt x="3072820" y="531547"/>
                <a:pt x="3095625" y="535055"/>
              </a:cubicBezTo>
              <a:cubicBezTo>
                <a:pt x="3124042" y="539427"/>
                <a:pt x="3152775" y="541405"/>
                <a:pt x="3181350" y="544580"/>
              </a:cubicBezTo>
              <a:cubicBezTo>
                <a:pt x="3269871" y="566710"/>
                <a:pt x="3231368" y="563630"/>
                <a:pt x="3295650" y="563630"/>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285750</xdr:colOff>
      <xdr:row>8</xdr:row>
      <xdr:rowOff>9525</xdr:rowOff>
    </xdr:from>
    <xdr:to>
      <xdr:col>9</xdr:col>
      <xdr:colOff>295275</xdr:colOff>
      <xdr:row>9</xdr:row>
      <xdr:rowOff>133350</xdr:rowOff>
    </xdr:to>
    <xdr:sp>
      <xdr:nvSpPr>
        <xdr:cNvPr id="6" name="Straight Connector 11"/>
        <xdr:cNvSpPr>
          <a:spLocks/>
        </xdr:cNvSpPr>
      </xdr:nvSpPr>
      <xdr:spPr>
        <a:xfrm flipV="1">
          <a:off x="6276975" y="1362075"/>
          <a:ext cx="9525"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333375</xdr:colOff>
      <xdr:row>9</xdr:row>
      <xdr:rowOff>47625</xdr:rowOff>
    </xdr:from>
    <xdr:to>
      <xdr:col>11</xdr:col>
      <xdr:colOff>581025</xdr:colOff>
      <xdr:row>9</xdr:row>
      <xdr:rowOff>57150</xdr:rowOff>
    </xdr:to>
    <xdr:sp>
      <xdr:nvSpPr>
        <xdr:cNvPr id="7" name="Straight Arrow Connector 13"/>
        <xdr:cNvSpPr>
          <a:spLocks/>
        </xdr:cNvSpPr>
      </xdr:nvSpPr>
      <xdr:spPr>
        <a:xfrm flipV="1">
          <a:off x="6324600" y="1562100"/>
          <a:ext cx="146685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323850</xdr:colOff>
      <xdr:row>9</xdr:row>
      <xdr:rowOff>57150</xdr:rowOff>
    </xdr:from>
    <xdr:to>
      <xdr:col>9</xdr:col>
      <xdr:colOff>266700</xdr:colOff>
      <xdr:row>9</xdr:row>
      <xdr:rowOff>66675</xdr:rowOff>
    </xdr:to>
    <xdr:sp>
      <xdr:nvSpPr>
        <xdr:cNvPr id="8" name="Straight Arrow Connector 15"/>
        <xdr:cNvSpPr>
          <a:spLocks/>
        </xdr:cNvSpPr>
      </xdr:nvSpPr>
      <xdr:spPr>
        <a:xfrm flipH="1" flipV="1">
          <a:off x="4486275" y="1571625"/>
          <a:ext cx="177165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12</xdr:row>
      <xdr:rowOff>19050</xdr:rowOff>
    </xdr:from>
    <xdr:to>
      <xdr:col>11</xdr:col>
      <xdr:colOff>257175</xdr:colOff>
      <xdr:row>15</xdr:row>
      <xdr:rowOff>95250</xdr:rowOff>
    </xdr:to>
    <xdr:sp>
      <xdr:nvSpPr>
        <xdr:cNvPr id="9" name="Freeform 16"/>
        <xdr:cNvSpPr>
          <a:spLocks/>
        </xdr:cNvSpPr>
      </xdr:nvSpPr>
      <xdr:spPr>
        <a:xfrm>
          <a:off x="4171950" y="2019300"/>
          <a:ext cx="3295650" cy="561975"/>
        </a:xfrm>
        <a:custGeom>
          <a:pathLst>
            <a:path h="566710" w="3295650">
              <a:moveTo>
                <a:pt x="0" y="525530"/>
              </a:moveTo>
              <a:lnTo>
                <a:pt x="152400" y="496955"/>
              </a:lnTo>
              <a:cubicBezTo>
                <a:pt x="202028" y="487029"/>
                <a:pt x="176710" y="490009"/>
                <a:pt x="219075" y="477905"/>
              </a:cubicBezTo>
              <a:cubicBezTo>
                <a:pt x="231662" y="474309"/>
                <a:pt x="244475" y="471555"/>
                <a:pt x="257175" y="468380"/>
              </a:cubicBezTo>
              <a:cubicBezTo>
                <a:pt x="269875" y="458855"/>
                <a:pt x="281492" y="447681"/>
                <a:pt x="295275" y="439805"/>
              </a:cubicBezTo>
              <a:cubicBezTo>
                <a:pt x="303992" y="434824"/>
                <a:pt x="316010" y="436552"/>
                <a:pt x="323850" y="430280"/>
              </a:cubicBezTo>
              <a:cubicBezTo>
                <a:pt x="332789" y="423129"/>
                <a:pt x="334805" y="409800"/>
                <a:pt x="342900" y="401705"/>
              </a:cubicBezTo>
              <a:cubicBezTo>
                <a:pt x="359375" y="385230"/>
                <a:pt x="390898" y="374811"/>
                <a:pt x="409575" y="363605"/>
              </a:cubicBezTo>
              <a:cubicBezTo>
                <a:pt x="491455" y="314477"/>
                <a:pt x="437823" y="335139"/>
                <a:pt x="495300" y="315980"/>
              </a:cubicBezTo>
              <a:lnTo>
                <a:pt x="552450" y="277880"/>
              </a:lnTo>
              <a:cubicBezTo>
                <a:pt x="561975" y="271530"/>
                <a:pt x="570165" y="262450"/>
                <a:pt x="581025" y="258830"/>
              </a:cubicBezTo>
              <a:lnTo>
                <a:pt x="609600" y="249305"/>
              </a:lnTo>
              <a:lnTo>
                <a:pt x="752475" y="154055"/>
              </a:lnTo>
              <a:lnTo>
                <a:pt x="781050" y="135005"/>
              </a:lnTo>
              <a:cubicBezTo>
                <a:pt x="790575" y="128655"/>
                <a:pt x="798519" y="118731"/>
                <a:pt x="809625" y="115955"/>
              </a:cubicBezTo>
              <a:cubicBezTo>
                <a:pt x="822325" y="112780"/>
                <a:pt x="835186" y="110192"/>
                <a:pt x="847725" y="106430"/>
              </a:cubicBezTo>
              <a:cubicBezTo>
                <a:pt x="866959" y="100660"/>
                <a:pt x="885394" y="92250"/>
                <a:pt x="904875" y="87380"/>
              </a:cubicBezTo>
              <a:cubicBezTo>
                <a:pt x="917575" y="84205"/>
                <a:pt x="930436" y="81617"/>
                <a:pt x="942975" y="77855"/>
              </a:cubicBezTo>
              <a:cubicBezTo>
                <a:pt x="962209" y="72085"/>
                <a:pt x="980644" y="63675"/>
                <a:pt x="1000125" y="58805"/>
              </a:cubicBezTo>
              <a:cubicBezTo>
                <a:pt x="1012825" y="55630"/>
                <a:pt x="1025968" y="53877"/>
                <a:pt x="1038225" y="49280"/>
              </a:cubicBezTo>
              <a:cubicBezTo>
                <a:pt x="1051520" y="44294"/>
                <a:pt x="1062490" y="33423"/>
                <a:pt x="1076325" y="30230"/>
              </a:cubicBezTo>
              <a:cubicBezTo>
                <a:pt x="1104340" y="23765"/>
                <a:pt x="1133475" y="23880"/>
                <a:pt x="1162050" y="20705"/>
              </a:cubicBezTo>
              <a:cubicBezTo>
                <a:pt x="1276451" y="-17429"/>
                <a:pt x="1195053" y="6013"/>
                <a:pt x="1466850" y="20705"/>
              </a:cubicBezTo>
              <a:cubicBezTo>
                <a:pt x="1492410" y="22087"/>
                <a:pt x="1517750" y="26338"/>
                <a:pt x="1543050" y="30230"/>
              </a:cubicBezTo>
              <a:cubicBezTo>
                <a:pt x="1564328" y="33504"/>
                <a:pt x="1606653" y="42959"/>
                <a:pt x="1628775" y="49280"/>
              </a:cubicBezTo>
              <a:cubicBezTo>
                <a:pt x="1638429" y="52038"/>
                <a:pt x="1647825" y="55630"/>
                <a:pt x="1657350" y="58805"/>
              </a:cubicBezTo>
              <a:cubicBezTo>
                <a:pt x="1666875" y="65155"/>
                <a:pt x="1675986" y="72175"/>
                <a:pt x="1685925" y="77855"/>
              </a:cubicBezTo>
              <a:cubicBezTo>
                <a:pt x="1698253" y="84900"/>
                <a:pt x="1711984" y="89380"/>
                <a:pt x="1724025" y="96905"/>
              </a:cubicBezTo>
              <a:cubicBezTo>
                <a:pt x="1737487" y="105319"/>
                <a:pt x="1748663" y="117066"/>
                <a:pt x="1762125" y="125480"/>
              </a:cubicBezTo>
              <a:cubicBezTo>
                <a:pt x="1774166" y="133005"/>
                <a:pt x="1788184" y="137005"/>
                <a:pt x="1800225" y="144530"/>
              </a:cubicBezTo>
              <a:cubicBezTo>
                <a:pt x="1813687" y="152944"/>
                <a:pt x="1824542" y="165229"/>
                <a:pt x="1838325" y="173105"/>
              </a:cubicBezTo>
              <a:cubicBezTo>
                <a:pt x="1848953" y="179178"/>
                <a:pt x="1896752" y="190093"/>
                <a:pt x="1905000" y="192155"/>
              </a:cubicBezTo>
              <a:lnTo>
                <a:pt x="1990725" y="249305"/>
              </a:lnTo>
              <a:lnTo>
                <a:pt x="2019300" y="268355"/>
              </a:lnTo>
              <a:cubicBezTo>
                <a:pt x="2034490" y="291140"/>
                <a:pt x="2043590" y="308837"/>
                <a:pt x="2066925" y="325505"/>
              </a:cubicBezTo>
              <a:cubicBezTo>
                <a:pt x="2078479" y="333758"/>
                <a:pt x="2091730" y="339569"/>
                <a:pt x="2105025" y="344555"/>
              </a:cubicBezTo>
              <a:cubicBezTo>
                <a:pt x="2117282" y="349152"/>
                <a:pt x="2130868" y="349483"/>
                <a:pt x="2143125" y="354080"/>
              </a:cubicBezTo>
              <a:cubicBezTo>
                <a:pt x="2156420" y="359066"/>
                <a:pt x="2168042" y="367857"/>
                <a:pt x="2181225" y="373130"/>
              </a:cubicBezTo>
              <a:lnTo>
                <a:pt x="2266950" y="401705"/>
              </a:lnTo>
              <a:cubicBezTo>
                <a:pt x="2285272" y="407812"/>
                <a:pt x="2305162" y="407442"/>
                <a:pt x="2324100" y="411230"/>
              </a:cubicBezTo>
              <a:cubicBezTo>
                <a:pt x="2360088" y="418428"/>
                <a:pt x="2382903" y="427656"/>
                <a:pt x="2419350" y="439805"/>
              </a:cubicBezTo>
              <a:cubicBezTo>
                <a:pt x="2473651" y="457905"/>
                <a:pt x="2533665" y="445902"/>
                <a:pt x="2590800" y="449330"/>
              </a:cubicBezTo>
              <a:lnTo>
                <a:pt x="2895600" y="468380"/>
              </a:lnTo>
              <a:cubicBezTo>
                <a:pt x="2905125" y="471555"/>
                <a:pt x="2914521" y="475147"/>
                <a:pt x="2924175" y="477905"/>
              </a:cubicBezTo>
              <a:cubicBezTo>
                <a:pt x="2936762" y="481501"/>
                <a:pt x="2950018" y="482833"/>
                <a:pt x="2962275" y="487430"/>
              </a:cubicBezTo>
              <a:cubicBezTo>
                <a:pt x="2975570" y="492416"/>
                <a:pt x="2987192" y="501207"/>
                <a:pt x="3000375" y="506480"/>
              </a:cubicBezTo>
              <a:cubicBezTo>
                <a:pt x="3016600" y="512970"/>
                <a:pt x="3072820" y="531547"/>
                <a:pt x="3095625" y="535055"/>
              </a:cubicBezTo>
              <a:cubicBezTo>
                <a:pt x="3124042" y="539427"/>
                <a:pt x="3152775" y="541405"/>
                <a:pt x="3181350" y="544580"/>
              </a:cubicBezTo>
              <a:cubicBezTo>
                <a:pt x="3269871" y="566710"/>
                <a:pt x="3231368" y="563630"/>
                <a:pt x="3295650" y="563630"/>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13</xdr:row>
      <xdr:rowOff>133350</xdr:rowOff>
    </xdr:from>
    <xdr:to>
      <xdr:col>6</xdr:col>
      <xdr:colOff>561975</xdr:colOff>
      <xdr:row>14</xdr:row>
      <xdr:rowOff>152400</xdr:rowOff>
    </xdr:to>
    <xdr:sp>
      <xdr:nvSpPr>
        <xdr:cNvPr id="10" name="Straight Connector 18"/>
        <xdr:cNvSpPr>
          <a:spLocks/>
        </xdr:cNvSpPr>
      </xdr:nvSpPr>
      <xdr:spPr>
        <a:xfrm flipV="1">
          <a:off x="4705350" y="2295525"/>
          <a:ext cx="1905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561975</xdr:colOff>
      <xdr:row>18</xdr:row>
      <xdr:rowOff>19050</xdr:rowOff>
    </xdr:from>
    <xdr:to>
      <xdr:col>10</xdr:col>
      <xdr:colOff>200025</xdr:colOff>
      <xdr:row>21</xdr:row>
      <xdr:rowOff>95250</xdr:rowOff>
    </xdr:to>
    <xdr:sp>
      <xdr:nvSpPr>
        <xdr:cNvPr id="11" name="Freeform 19"/>
        <xdr:cNvSpPr>
          <a:spLocks/>
        </xdr:cNvSpPr>
      </xdr:nvSpPr>
      <xdr:spPr>
        <a:xfrm>
          <a:off x="3505200" y="2990850"/>
          <a:ext cx="3295650" cy="561975"/>
        </a:xfrm>
        <a:custGeom>
          <a:pathLst>
            <a:path h="566710" w="3295650">
              <a:moveTo>
                <a:pt x="0" y="525530"/>
              </a:moveTo>
              <a:lnTo>
                <a:pt x="152400" y="496955"/>
              </a:lnTo>
              <a:cubicBezTo>
                <a:pt x="202028" y="487029"/>
                <a:pt x="176710" y="490009"/>
                <a:pt x="219075" y="477905"/>
              </a:cubicBezTo>
              <a:cubicBezTo>
                <a:pt x="231662" y="474309"/>
                <a:pt x="244475" y="471555"/>
                <a:pt x="257175" y="468380"/>
              </a:cubicBezTo>
              <a:cubicBezTo>
                <a:pt x="269875" y="458855"/>
                <a:pt x="281492" y="447681"/>
                <a:pt x="295275" y="439805"/>
              </a:cubicBezTo>
              <a:cubicBezTo>
                <a:pt x="303992" y="434824"/>
                <a:pt x="316010" y="436552"/>
                <a:pt x="323850" y="430280"/>
              </a:cubicBezTo>
              <a:cubicBezTo>
                <a:pt x="332789" y="423129"/>
                <a:pt x="334805" y="409800"/>
                <a:pt x="342900" y="401705"/>
              </a:cubicBezTo>
              <a:cubicBezTo>
                <a:pt x="359375" y="385230"/>
                <a:pt x="390898" y="374811"/>
                <a:pt x="409575" y="363605"/>
              </a:cubicBezTo>
              <a:cubicBezTo>
                <a:pt x="491455" y="314477"/>
                <a:pt x="437823" y="335139"/>
                <a:pt x="495300" y="315980"/>
              </a:cubicBezTo>
              <a:lnTo>
                <a:pt x="552450" y="277880"/>
              </a:lnTo>
              <a:cubicBezTo>
                <a:pt x="561975" y="271530"/>
                <a:pt x="570165" y="262450"/>
                <a:pt x="581025" y="258830"/>
              </a:cubicBezTo>
              <a:lnTo>
                <a:pt x="609600" y="249305"/>
              </a:lnTo>
              <a:lnTo>
                <a:pt x="752475" y="154055"/>
              </a:lnTo>
              <a:lnTo>
                <a:pt x="781050" y="135005"/>
              </a:lnTo>
              <a:cubicBezTo>
                <a:pt x="790575" y="128655"/>
                <a:pt x="798519" y="118731"/>
                <a:pt x="809625" y="115955"/>
              </a:cubicBezTo>
              <a:cubicBezTo>
                <a:pt x="822325" y="112780"/>
                <a:pt x="835186" y="110192"/>
                <a:pt x="847725" y="106430"/>
              </a:cubicBezTo>
              <a:cubicBezTo>
                <a:pt x="866959" y="100660"/>
                <a:pt x="885394" y="92250"/>
                <a:pt x="904875" y="87380"/>
              </a:cubicBezTo>
              <a:cubicBezTo>
                <a:pt x="917575" y="84205"/>
                <a:pt x="930436" y="81617"/>
                <a:pt x="942975" y="77855"/>
              </a:cubicBezTo>
              <a:cubicBezTo>
                <a:pt x="962209" y="72085"/>
                <a:pt x="980644" y="63675"/>
                <a:pt x="1000125" y="58805"/>
              </a:cubicBezTo>
              <a:cubicBezTo>
                <a:pt x="1012825" y="55630"/>
                <a:pt x="1025968" y="53877"/>
                <a:pt x="1038225" y="49280"/>
              </a:cubicBezTo>
              <a:cubicBezTo>
                <a:pt x="1051520" y="44294"/>
                <a:pt x="1062490" y="33423"/>
                <a:pt x="1076325" y="30230"/>
              </a:cubicBezTo>
              <a:cubicBezTo>
                <a:pt x="1104340" y="23765"/>
                <a:pt x="1133475" y="23880"/>
                <a:pt x="1162050" y="20705"/>
              </a:cubicBezTo>
              <a:cubicBezTo>
                <a:pt x="1276451" y="-17429"/>
                <a:pt x="1195053" y="6013"/>
                <a:pt x="1466850" y="20705"/>
              </a:cubicBezTo>
              <a:cubicBezTo>
                <a:pt x="1492410" y="22087"/>
                <a:pt x="1517750" y="26338"/>
                <a:pt x="1543050" y="30230"/>
              </a:cubicBezTo>
              <a:cubicBezTo>
                <a:pt x="1564328" y="33504"/>
                <a:pt x="1606653" y="42959"/>
                <a:pt x="1628775" y="49280"/>
              </a:cubicBezTo>
              <a:cubicBezTo>
                <a:pt x="1638429" y="52038"/>
                <a:pt x="1647825" y="55630"/>
                <a:pt x="1657350" y="58805"/>
              </a:cubicBezTo>
              <a:cubicBezTo>
                <a:pt x="1666875" y="65155"/>
                <a:pt x="1675986" y="72175"/>
                <a:pt x="1685925" y="77855"/>
              </a:cubicBezTo>
              <a:cubicBezTo>
                <a:pt x="1698253" y="84900"/>
                <a:pt x="1711984" y="89380"/>
                <a:pt x="1724025" y="96905"/>
              </a:cubicBezTo>
              <a:cubicBezTo>
                <a:pt x="1737487" y="105319"/>
                <a:pt x="1748663" y="117066"/>
                <a:pt x="1762125" y="125480"/>
              </a:cubicBezTo>
              <a:cubicBezTo>
                <a:pt x="1774166" y="133005"/>
                <a:pt x="1788184" y="137005"/>
                <a:pt x="1800225" y="144530"/>
              </a:cubicBezTo>
              <a:cubicBezTo>
                <a:pt x="1813687" y="152944"/>
                <a:pt x="1824542" y="165229"/>
                <a:pt x="1838325" y="173105"/>
              </a:cubicBezTo>
              <a:cubicBezTo>
                <a:pt x="1848953" y="179178"/>
                <a:pt x="1896752" y="190093"/>
                <a:pt x="1905000" y="192155"/>
              </a:cubicBezTo>
              <a:lnTo>
                <a:pt x="1990725" y="249305"/>
              </a:lnTo>
              <a:lnTo>
                <a:pt x="2019300" y="268355"/>
              </a:lnTo>
              <a:cubicBezTo>
                <a:pt x="2034490" y="291140"/>
                <a:pt x="2043590" y="308837"/>
                <a:pt x="2066925" y="325505"/>
              </a:cubicBezTo>
              <a:cubicBezTo>
                <a:pt x="2078479" y="333758"/>
                <a:pt x="2091730" y="339569"/>
                <a:pt x="2105025" y="344555"/>
              </a:cubicBezTo>
              <a:cubicBezTo>
                <a:pt x="2117282" y="349152"/>
                <a:pt x="2130868" y="349483"/>
                <a:pt x="2143125" y="354080"/>
              </a:cubicBezTo>
              <a:cubicBezTo>
                <a:pt x="2156420" y="359066"/>
                <a:pt x="2168042" y="367857"/>
                <a:pt x="2181225" y="373130"/>
              </a:cubicBezTo>
              <a:lnTo>
                <a:pt x="2266950" y="401705"/>
              </a:lnTo>
              <a:cubicBezTo>
                <a:pt x="2285272" y="407812"/>
                <a:pt x="2305162" y="407442"/>
                <a:pt x="2324100" y="411230"/>
              </a:cubicBezTo>
              <a:cubicBezTo>
                <a:pt x="2360088" y="418428"/>
                <a:pt x="2382903" y="427656"/>
                <a:pt x="2419350" y="439805"/>
              </a:cubicBezTo>
              <a:cubicBezTo>
                <a:pt x="2473651" y="457905"/>
                <a:pt x="2533665" y="445902"/>
                <a:pt x="2590800" y="449330"/>
              </a:cubicBezTo>
              <a:lnTo>
                <a:pt x="2895600" y="468380"/>
              </a:lnTo>
              <a:cubicBezTo>
                <a:pt x="2905125" y="471555"/>
                <a:pt x="2914521" y="475147"/>
                <a:pt x="2924175" y="477905"/>
              </a:cubicBezTo>
              <a:cubicBezTo>
                <a:pt x="2936762" y="481501"/>
                <a:pt x="2950018" y="482833"/>
                <a:pt x="2962275" y="487430"/>
              </a:cubicBezTo>
              <a:cubicBezTo>
                <a:pt x="2975570" y="492416"/>
                <a:pt x="2987192" y="501207"/>
                <a:pt x="3000375" y="506480"/>
              </a:cubicBezTo>
              <a:cubicBezTo>
                <a:pt x="3016600" y="512970"/>
                <a:pt x="3072820" y="531547"/>
                <a:pt x="3095625" y="535055"/>
              </a:cubicBezTo>
              <a:cubicBezTo>
                <a:pt x="3124042" y="539427"/>
                <a:pt x="3152775" y="541405"/>
                <a:pt x="3181350" y="544580"/>
              </a:cubicBezTo>
              <a:cubicBezTo>
                <a:pt x="3269871" y="566710"/>
                <a:pt x="3231368" y="563630"/>
                <a:pt x="3295650" y="563630"/>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19</xdr:row>
      <xdr:rowOff>104775</xdr:rowOff>
    </xdr:from>
    <xdr:to>
      <xdr:col>5</xdr:col>
      <xdr:colOff>561975</xdr:colOff>
      <xdr:row>21</xdr:row>
      <xdr:rowOff>47625</xdr:rowOff>
    </xdr:to>
    <xdr:sp>
      <xdr:nvSpPr>
        <xdr:cNvPr id="12" name="Straight Connector 21"/>
        <xdr:cNvSpPr>
          <a:spLocks/>
        </xdr:cNvSpPr>
      </xdr:nvSpPr>
      <xdr:spPr>
        <a:xfrm flipV="1">
          <a:off x="4105275" y="3238500"/>
          <a:ext cx="9525"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114300</xdr:colOff>
      <xdr:row>19</xdr:row>
      <xdr:rowOff>104775</xdr:rowOff>
    </xdr:from>
    <xdr:to>
      <xdr:col>8</xdr:col>
      <xdr:colOff>133350</xdr:colOff>
      <xdr:row>21</xdr:row>
      <xdr:rowOff>76200</xdr:rowOff>
    </xdr:to>
    <xdr:sp>
      <xdr:nvSpPr>
        <xdr:cNvPr id="13" name="Straight Connector 23"/>
        <xdr:cNvSpPr>
          <a:spLocks/>
        </xdr:cNvSpPr>
      </xdr:nvSpPr>
      <xdr:spPr>
        <a:xfrm flipH="1" flipV="1">
          <a:off x="5495925" y="3238500"/>
          <a:ext cx="1905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20</xdr:row>
      <xdr:rowOff>85725</xdr:rowOff>
    </xdr:from>
    <xdr:to>
      <xdr:col>8</xdr:col>
      <xdr:colOff>66675</xdr:colOff>
      <xdr:row>20</xdr:row>
      <xdr:rowOff>95250</xdr:rowOff>
    </xdr:to>
    <xdr:sp>
      <xdr:nvSpPr>
        <xdr:cNvPr id="14" name="Straight Arrow Connector 29"/>
        <xdr:cNvSpPr>
          <a:spLocks/>
        </xdr:cNvSpPr>
      </xdr:nvSpPr>
      <xdr:spPr>
        <a:xfrm flipV="1">
          <a:off x="4162425" y="3381375"/>
          <a:ext cx="1285875" cy="9525"/>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342900</xdr:colOff>
      <xdr:row>18</xdr:row>
      <xdr:rowOff>95250</xdr:rowOff>
    </xdr:from>
    <xdr:to>
      <xdr:col>8</xdr:col>
      <xdr:colOff>171450</xdr:colOff>
      <xdr:row>18</xdr:row>
      <xdr:rowOff>123825</xdr:rowOff>
    </xdr:to>
    <xdr:sp>
      <xdr:nvSpPr>
        <xdr:cNvPr id="15" name="Straight Arrow Connector 31"/>
        <xdr:cNvSpPr>
          <a:spLocks/>
        </xdr:cNvSpPr>
      </xdr:nvSpPr>
      <xdr:spPr>
        <a:xfrm flipH="1">
          <a:off x="3286125" y="3067050"/>
          <a:ext cx="2266950" cy="28575"/>
        </a:xfrm>
        <a:prstGeom prst="straightConnector1">
          <a:avLst/>
        </a:prstGeom>
        <a:noFill/>
        <a:ln w="9525" cmpd="sng">
          <a:solidFill>
            <a:srgbClr val="984807"/>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295275</xdr:colOff>
      <xdr:row>20</xdr:row>
      <xdr:rowOff>38100</xdr:rowOff>
    </xdr:from>
    <xdr:to>
      <xdr:col>5</xdr:col>
      <xdr:colOff>552450</xdr:colOff>
      <xdr:row>20</xdr:row>
      <xdr:rowOff>47625</xdr:rowOff>
    </xdr:to>
    <xdr:sp>
      <xdr:nvSpPr>
        <xdr:cNvPr id="16" name="Straight Arrow Connector 33"/>
        <xdr:cNvSpPr>
          <a:spLocks/>
        </xdr:cNvSpPr>
      </xdr:nvSpPr>
      <xdr:spPr>
        <a:xfrm flipH="1" flipV="1">
          <a:off x="3238500" y="3333750"/>
          <a:ext cx="86677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314325</xdr:colOff>
      <xdr:row>26</xdr:row>
      <xdr:rowOff>123825</xdr:rowOff>
    </xdr:from>
    <xdr:to>
      <xdr:col>10</xdr:col>
      <xdr:colOff>561975</xdr:colOff>
      <xdr:row>30</xdr:row>
      <xdr:rowOff>38100</xdr:rowOff>
    </xdr:to>
    <xdr:sp>
      <xdr:nvSpPr>
        <xdr:cNvPr id="17" name="Freeform 34"/>
        <xdr:cNvSpPr>
          <a:spLocks/>
        </xdr:cNvSpPr>
      </xdr:nvSpPr>
      <xdr:spPr>
        <a:xfrm>
          <a:off x="3867150" y="4391025"/>
          <a:ext cx="3295650" cy="561975"/>
        </a:xfrm>
        <a:custGeom>
          <a:pathLst>
            <a:path h="566710" w="3295650">
              <a:moveTo>
                <a:pt x="0" y="525530"/>
              </a:moveTo>
              <a:lnTo>
                <a:pt x="152400" y="496955"/>
              </a:lnTo>
              <a:cubicBezTo>
                <a:pt x="202028" y="487029"/>
                <a:pt x="176710" y="490009"/>
                <a:pt x="219075" y="477905"/>
              </a:cubicBezTo>
              <a:cubicBezTo>
                <a:pt x="231662" y="474309"/>
                <a:pt x="244475" y="471555"/>
                <a:pt x="257175" y="468380"/>
              </a:cubicBezTo>
              <a:cubicBezTo>
                <a:pt x="269875" y="458855"/>
                <a:pt x="281492" y="447681"/>
                <a:pt x="295275" y="439805"/>
              </a:cubicBezTo>
              <a:cubicBezTo>
                <a:pt x="303992" y="434824"/>
                <a:pt x="316010" y="436552"/>
                <a:pt x="323850" y="430280"/>
              </a:cubicBezTo>
              <a:cubicBezTo>
                <a:pt x="332789" y="423129"/>
                <a:pt x="334805" y="409800"/>
                <a:pt x="342900" y="401705"/>
              </a:cubicBezTo>
              <a:cubicBezTo>
                <a:pt x="359375" y="385230"/>
                <a:pt x="390898" y="374811"/>
                <a:pt x="409575" y="363605"/>
              </a:cubicBezTo>
              <a:cubicBezTo>
                <a:pt x="491455" y="314477"/>
                <a:pt x="437823" y="335139"/>
                <a:pt x="495300" y="315980"/>
              </a:cubicBezTo>
              <a:lnTo>
                <a:pt x="552450" y="277880"/>
              </a:lnTo>
              <a:cubicBezTo>
                <a:pt x="561975" y="271530"/>
                <a:pt x="570165" y="262450"/>
                <a:pt x="581025" y="258830"/>
              </a:cubicBezTo>
              <a:lnTo>
                <a:pt x="609600" y="249305"/>
              </a:lnTo>
              <a:lnTo>
                <a:pt x="752475" y="154055"/>
              </a:lnTo>
              <a:lnTo>
                <a:pt x="781050" y="135005"/>
              </a:lnTo>
              <a:cubicBezTo>
                <a:pt x="790575" y="128655"/>
                <a:pt x="798519" y="118731"/>
                <a:pt x="809625" y="115955"/>
              </a:cubicBezTo>
              <a:cubicBezTo>
                <a:pt x="822325" y="112780"/>
                <a:pt x="835186" y="110192"/>
                <a:pt x="847725" y="106430"/>
              </a:cubicBezTo>
              <a:cubicBezTo>
                <a:pt x="866959" y="100660"/>
                <a:pt x="885394" y="92250"/>
                <a:pt x="904875" y="87380"/>
              </a:cubicBezTo>
              <a:cubicBezTo>
                <a:pt x="917575" y="84205"/>
                <a:pt x="930436" y="81617"/>
                <a:pt x="942975" y="77855"/>
              </a:cubicBezTo>
              <a:cubicBezTo>
                <a:pt x="962209" y="72085"/>
                <a:pt x="980644" y="63675"/>
                <a:pt x="1000125" y="58805"/>
              </a:cubicBezTo>
              <a:cubicBezTo>
                <a:pt x="1012825" y="55630"/>
                <a:pt x="1025968" y="53877"/>
                <a:pt x="1038225" y="49280"/>
              </a:cubicBezTo>
              <a:cubicBezTo>
                <a:pt x="1051520" y="44294"/>
                <a:pt x="1062490" y="33423"/>
                <a:pt x="1076325" y="30230"/>
              </a:cubicBezTo>
              <a:cubicBezTo>
                <a:pt x="1104340" y="23765"/>
                <a:pt x="1133475" y="23880"/>
                <a:pt x="1162050" y="20705"/>
              </a:cubicBezTo>
              <a:cubicBezTo>
                <a:pt x="1276451" y="-17429"/>
                <a:pt x="1195053" y="6013"/>
                <a:pt x="1466850" y="20705"/>
              </a:cubicBezTo>
              <a:cubicBezTo>
                <a:pt x="1492410" y="22087"/>
                <a:pt x="1517750" y="26338"/>
                <a:pt x="1543050" y="30230"/>
              </a:cubicBezTo>
              <a:cubicBezTo>
                <a:pt x="1564328" y="33504"/>
                <a:pt x="1606653" y="42959"/>
                <a:pt x="1628775" y="49280"/>
              </a:cubicBezTo>
              <a:cubicBezTo>
                <a:pt x="1638429" y="52038"/>
                <a:pt x="1647825" y="55630"/>
                <a:pt x="1657350" y="58805"/>
              </a:cubicBezTo>
              <a:cubicBezTo>
                <a:pt x="1666875" y="65155"/>
                <a:pt x="1675986" y="72175"/>
                <a:pt x="1685925" y="77855"/>
              </a:cubicBezTo>
              <a:cubicBezTo>
                <a:pt x="1698253" y="84900"/>
                <a:pt x="1711984" y="89380"/>
                <a:pt x="1724025" y="96905"/>
              </a:cubicBezTo>
              <a:cubicBezTo>
                <a:pt x="1737487" y="105319"/>
                <a:pt x="1748663" y="117066"/>
                <a:pt x="1762125" y="125480"/>
              </a:cubicBezTo>
              <a:cubicBezTo>
                <a:pt x="1774166" y="133005"/>
                <a:pt x="1788184" y="137005"/>
                <a:pt x="1800225" y="144530"/>
              </a:cubicBezTo>
              <a:cubicBezTo>
                <a:pt x="1813687" y="152944"/>
                <a:pt x="1824542" y="165229"/>
                <a:pt x="1838325" y="173105"/>
              </a:cubicBezTo>
              <a:cubicBezTo>
                <a:pt x="1848953" y="179178"/>
                <a:pt x="1896752" y="190093"/>
                <a:pt x="1905000" y="192155"/>
              </a:cubicBezTo>
              <a:lnTo>
                <a:pt x="1990725" y="249305"/>
              </a:lnTo>
              <a:lnTo>
                <a:pt x="2019300" y="268355"/>
              </a:lnTo>
              <a:cubicBezTo>
                <a:pt x="2034490" y="291140"/>
                <a:pt x="2043590" y="308837"/>
                <a:pt x="2066925" y="325505"/>
              </a:cubicBezTo>
              <a:cubicBezTo>
                <a:pt x="2078479" y="333758"/>
                <a:pt x="2091730" y="339569"/>
                <a:pt x="2105025" y="344555"/>
              </a:cubicBezTo>
              <a:cubicBezTo>
                <a:pt x="2117282" y="349152"/>
                <a:pt x="2130868" y="349483"/>
                <a:pt x="2143125" y="354080"/>
              </a:cubicBezTo>
              <a:cubicBezTo>
                <a:pt x="2156420" y="359066"/>
                <a:pt x="2168042" y="367857"/>
                <a:pt x="2181225" y="373130"/>
              </a:cubicBezTo>
              <a:lnTo>
                <a:pt x="2266950" y="401705"/>
              </a:lnTo>
              <a:cubicBezTo>
                <a:pt x="2285272" y="407812"/>
                <a:pt x="2305162" y="407442"/>
                <a:pt x="2324100" y="411230"/>
              </a:cubicBezTo>
              <a:cubicBezTo>
                <a:pt x="2360088" y="418428"/>
                <a:pt x="2382903" y="427656"/>
                <a:pt x="2419350" y="439805"/>
              </a:cubicBezTo>
              <a:cubicBezTo>
                <a:pt x="2473651" y="457905"/>
                <a:pt x="2533665" y="445902"/>
                <a:pt x="2590800" y="449330"/>
              </a:cubicBezTo>
              <a:lnTo>
                <a:pt x="2895600" y="468380"/>
              </a:lnTo>
              <a:cubicBezTo>
                <a:pt x="2905125" y="471555"/>
                <a:pt x="2914521" y="475147"/>
                <a:pt x="2924175" y="477905"/>
              </a:cubicBezTo>
              <a:cubicBezTo>
                <a:pt x="2936762" y="481501"/>
                <a:pt x="2950018" y="482833"/>
                <a:pt x="2962275" y="487430"/>
              </a:cubicBezTo>
              <a:cubicBezTo>
                <a:pt x="2975570" y="492416"/>
                <a:pt x="2987192" y="501207"/>
                <a:pt x="3000375" y="506480"/>
              </a:cubicBezTo>
              <a:cubicBezTo>
                <a:pt x="3016600" y="512970"/>
                <a:pt x="3072820" y="531547"/>
                <a:pt x="3095625" y="535055"/>
              </a:cubicBezTo>
              <a:cubicBezTo>
                <a:pt x="3124042" y="539427"/>
                <a:pt x="3152775" y="541405"/>
                <a:pt x="3181350" y="544580"/>
              </a:cubicBezTo>
              <a:cubicBezTo>
                <a:pt x="3269871" y="566710"/>
                <a:pt x="3231368" y="563630"/>
                <a:pt x="3295650" y="563630"/>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28</xdr:row>
      <xdr:rowOff>47625</xdr:rowOff>
    </xdr:from>
    <xdr:to>
      <xdr:col>6</xdr:col>
      <xdr:colOff>342900</xdr:colOff>
      <xdr:row>29</xdr:row>
      <xdr:rowOff>161925</xdr:rowOff>
    </xdr:to>
    <xdr:sp>
      <xdr:nvSpPr>
        <xdr:cNvPr id="18" name="Straight Connector 21"/>
        <xdr:cNvSpPr>
          <a:spLocks/>
        </xdr:cNvSpPr>
      </xdr:nvSpPr>
      <xdr:spPr>
        <a:xfrm flipV="1">
          <a:off x="4495800" y="4638675"/>
          <a:ext cx="9525"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18</xdr:row>
      <xdr:rowOff>38100</xdr:rowOff>
    </xdr:from>
    <xdr:to>
      <xdr:col>5</xdr:col>
      <xdr:colOff>1009650</xdr:colOff>
      <xdr:row>40</xdr:row>
      <xdr:rowOff>57150</xdr:rowOff>
    </xdr:to>
    <xdr:pic>
      <xdr:nvPicPr>
        <xdr:cNvPr id="1" name="Picture 2"/>
        <xdr:cNvPicPr preferRelativeResize="1">
          <a:picLocks noChangeAspect="1"/>
        </xdr:cNvPicPr>
      </xdr:nvPicPr>
      <xdr:blipFill>
        <a:blip r:embed="rId1"/>
        <a:stretch>
          <a:fillRect/>
        </a:stretch>
      </xdr:blipFill>
      <xdr:spPr>
        <a:xfrm>
          <a:off x="0" y="3009900"/>
          <a:ext cx="4057650" cy="3581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0</xdr:rowOff>
    </xdr:from>
    <xdr:to>
      <xdr:col>11</xdr:col>
      <xdr:colOff>504825</xdr:colOff>
      <xdr:row>39</xdr:row>
      <xdr:rowOff>47625</xdr:rowOff>
    </xdr:to>
    <xdr:pic>
      <xdr:nvPicPr>
        <xdr:cNvPr id="1" name="Picture 1"/>
        <xdr:cNvPicPr preferRelativeResize="1">
          <a:picLocks noChangeAspect="1"/>
        </xdr:cNvPicPr>
      </xdr:nvPicPr>
      <xdr:blipFill>
        <a:blip r:embed="rId1"/>
        <a:stretch>
          <a:fillRect/>
        </a:stretch>
      </xdr:blipFill>
      <xdr:spPr>
        <a:xfrm>
          <a:off x="3133725" y="0"/>
          <a:ext cx="4772025" cy="6381750"/>
        </a:xfrm>
        <a:prstGeom prst="rect">
          <a:avLst/>
        </a:prstGeom>
        <a:noFill/>
        <a:ln w="9525" cmpd="sng">
          <a:noFill/>
        </a:ln>
      </xdr:spPr>
    </xdr:pic>
    <xdr:clientData/>
  </xdr:twoCellAnchor>
  <xdr:twoCellAnchor editAs="oneCell">
    <xdr:from>
      <xdr:col>0</xdr:col>
      <xdr:colOff>0</xdr:colOff>
      <xdr:row>25</xdr:row>
      <xdr:rowOff>104775</xdr:rowOff>
    </xdr:from>
    <xdr:to>
      <xdr:col>3</xdr:col>
      <xdr:colOff>314325</xdr:colOff>
      <xdr:row>45</xdr:row>
      <xdr:rowOff>47625</xdr:rowOff>
    </xdr:to>
    <xdr:pic>
      <xdr:nvPicPr>
        <xdr:cNvPr id="2" name="Picture 3"/>
        <xdr:cNvPicPr preferRelativeResize="1">
          <a:picLocks noChangeAspect="1"/>
        </xdr:cNvPicPr>
      </xdr:nvPicPr>
      <xdr:blipFill>
        <a:blip r:embed="rId2"/>
        <a:srcRect r="27139" b="5915"/>
        <a:stretch>
          <a:fillRect/>
        </a:stretch>
      </xdr:blipFill>
      <xdr:spPr>
        <a:xfrm>
          <a:off x="0" y="4171950"/>
          <a:ext cx="2838450" cy="3181350"/>
        </a:xfrm>
        <a:prstGeom prst="rect">
          <a:avLst/>
        </a:prstGeom>
        <a:noFill/>
        <a:ln w="9525" cmpd="sng">
          <a:noFill/>
        </a:ln>
      </xdr:spPr>
    </xdr:pic>
    <xdr:clientData/>
  </xdr:twoCellAnchor>
  <xdr:twoCellAnchor>
    <xdr:from>
      <xdr:col>0</xdr:col>
      <xdr:colOff>66675</xdr:colOff>
      <xdr:row>20</xdr:row>
      <xdr:rowOff>95250</xdr:rowOff>
    </xdr:from>
    <xdr:to>
      <xdr:col>3</xdr:col>
      <xdr:colOff>561975</xdr:colOff>
      <xdr:row>25</xdr:row>
      <xdr:rowOff>85725</xdr:rowOff>
    </xdr:to>
    <xdr:sp>
      <xdr:nvSpPr>
        <xdr:cNvPr id="3" name="TextBox 1"/>
        <xdr:cNvSpPr txBox="1">
          <a:spLocks noChangeArrowheads="1"/>
        </xdr:cNvSpPr>
      </xdr:nvSpPr>
      <xdr:spPr>
        <a:xfrm>
          <a:off x="66675" y="3352800"/>
          <a:ext cx="3019425" cy="800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3333CC"/>
              </a:solidFill>
              <a:latin typeface="Calibri"/>
              <a:ea typeface="Calibri"/>
              <a:cs typeface="Calibri"/>
            </a:rPr>
            <a:t>Descriptive Statistics above created from</a:t>
          </a:r>
          <a:r>
            <a:rPr lang="en-US" cap="none" sz="1400" b="0" i="0" u="none" baseline="0">
              <a:solidFill>
                <a:srgbClr val="3333CC"/>
              </a:solidFill>
              <a:latin typeface="Calibri"/>
              <a:ea typeface="Calibri"/>
              <a:cs typeface="Calibri"/>
            </a:rPr>
            <a:t> the menu below on the tab with the data.</a:t>
          </a:r>
        </a:p>
      </xdr:txBody>
    </xdr:sp>
    <xdr:clientData/>
  </xdr:twoCellAnchor>
  <xdr:twoCellAnchor>
    <xdr:from>
      <xdr:col>1</xdr:col>
      <xdr:colOff>19050</xdr:colOff>
      <xdr:row>18</xdr:row>
      <xdr:rowOff>85725</xdr:rowOff>
    </xdr:from>
    <xdr:to>
      <xdr:col>6</xdr:col>
      <xdr:colOff>352425</xdr:colOff>
      <xdr:row>26</xdr:row>
      <xdr:rowOff>123825</xdr:rowOff>
    </xdr:to>
    <xdr:sp>
      <xdr:nvSpPr>
        <xdr:cNvPr id="4" name="Straight Arrow Connector 3"/>
        <xdr:cNvSpPr>
          <a:spLocks/>
        </xdr:cNvSpPr>
      </xdr:nvSpPr>
      <xdr:spPr>
        <a:xfrm>
          <a:off x="657225" y="3019425"/>
          <a:ext cx="4048125" cy="1333500"/>
        </a:xfrm>
        <a:prstGeom prst="straightConnector1">
          <a:avLst/>
        </a:prstGeom>
        <a:solidFill>
          <a:srgbClr val="FFFFFF"/>
        </a:solidFill>
        <a:ln w="12700" cmpd="sng">
          <a:solidFill>
            <a:srgbClr val="558ED5"/>
          </a:solidFill>
          <a:prstDash val="dash"/>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28575</xdr:colOff>
      <xdr:row>19</xdr:row>
      <xdr:rowOff>95250</xdr:rowOff>
    </xdr:from>
    <xdr:to>
      <xdr:col>6</xdr:col>
      <xdr:colOff>381000</xdr:colOff>
      <xdr:row>24</xdr:row>
      <xdr:rowOff>133350</xdr:rowOff>
    </xdr:to>
    <xdr:sp>
      <xdr:nvSpPr>
        <xdr:cNvPr id="5" name="Straight Arrow Connector 6"/>
        <xdr:cNvSpPr>
          <a:spLocks/>
        </xdr:cNvSpPr>
      </xdr:nvSpPr>
      <xdr:spPr>
        <a:xfrm>
          <a:off x="666750" y="3190875"/>
          <a:ext cx="4067175" cy="847725"/>
        </a:xfrm>
        <a:prstGeom prst="straightConnector1">
          <a:avLst/>
        </a:prstGeom>
        <a:solidFill>
          <a:srgbClr val="FFFFFF"/>
        </a:solidFill>
        <a:ln w="12700" cmpd="sng">
          <a:solidFill>
            <a:srgbClr val="558ED5"/>
          </a:solidFill>
          <a:prstDash val="dash"/>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9525</xdr:colOff>
      <xdr:row>18</xdr:row>
      <xdr:rowOff>76200</xdr:rowOff>
    </xdr:from>
    <xdr:to>
      <xdr:col>10</xdr:col>
      <xdr:colOff>295275</xdr:colOff>
      <xdr:row>26</xdr:row>
      <xdr:rowOff>133350</xdr:rowOff>
    </xdr:to>
    <xdr:sp>
      <xdr:nvSpPr>
        <xdr:cNvPr id="6" name="Straight Arrow Connector 9"/>
        <xdr:cNvSpPr>
          <a:spLocks/>
        </xdr:cNvSpPr>
      </xdr:nvSpPr>
      <xdr:spPr>
        <a:xfrm>
          <a:off x="2533650" y="3009900"/>
          <a:ext cx="4552950" cy="1352550"/>
        </a:xfrm>
        <a:prstGeom prst="straightConnector1">
          <a:avLst/>
        </a:prstGeom>
        <a:solidFill>
          <a:srgbClr val="FFFFFF"/>
        </a:solidFill>
        <a:ln w="12700" cmpd="sng">
          <a:solidFill>
            <a:srgbClr val="00B050"/>
          </a:solidFill>
          <a:prstDash val="dash"/>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19</xdr:row>
      <xdr:rowOff>76200</xdr:rowOff>
    </xdr:from>
    <xdr:to>
      <xdr:col>10</xdr:col>
      <xdr:colOff>266700</xdr:colOff>
      <xdr:row>24</xdr:row>
      <xdr:rowOff>114300</xdr:rowOff>
    </xdr:to>
    <xdr:sp>
      <xdr:nvSpPr>
        <xdr:cNvPr id="7" name="Straight Arrow Connector 12"/>
        <xdr:cNvSpPr>
          <a:spLocks/>
        </xdr:cNvSpPr>
      </xdr:nvSpPr>
      <xdr:spPr>
        <a:xfrm>
          <a:off x="2524125" y="3171825"/>
          <a:ext cx="4533900" cy="847725"/>
        </a:xfrm>
        <a:prstGeom prst="straightConnector1">
          <a:avLst/>
        </a:prstGeom>
        <a:solidFill>
          <a:srgbClr val="FFFFFF"/>
        </a:solidFill>
        <a:ln w="12700" cmpd="sng">
          <a:solidFill>
            <a:srgbClr val="00B050"/>
          </a:solidFill>
          <a:prstDash val="dash"/>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581025</xdr:colOff>
      <xdr:row>18</xdr:row>
      <xdr:rowOff>95250</xdr:rowOff>
    </xdr:from>
    <xdr:to>
      <xdr:col>13</xdr:col>
      <xdr:colOff>581025</xdr:colOff>
      <xdr:row>33</xdr:row>
      <xdr:rowOff>0</xdr:rowOff>
    </xdr:to>
    <xdr:sp>
      <xdr:nvSpPr>
        <xdr:cNvPr id="8" name="TextBox 13"/>
        <xdr:cNvSpPr txBox="1">
          <a:spLocks noChangeArrowheads="1"/>
        </xdr:cNvSpPr>
      </xdr:nvSpPr>
      <xdr:spPr>
        <a:xfrm>
          <a:off x="7372350" y="3028950"/>
          <a:ext cx="1828800" cy="2333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8000"/>
              </a:solidFill>
              <a:latin typeface="Calibri"/>
              <a:ea typeface="Calibri"/>
              <a:cs typeface="Calibri"/>
            </a:rPr>
            <a:t>Note that the JMP Quartiles differ from those calculated using the</a:t>
          </a:r>
          <a:r>
            <a:rPr lang="en-US" cap="none" sz="1100" b="0" i="0" u="none" baseline="0">
              <a:solidFill>
                <a:srgbClr val="008000"/>
              </a:solidFill>
              <a:latin typeface="Calibri"/>
              <a:ea typeface="Calibri"/>
              <a:cs typeface="Calibri"/>
            </a:rPr>
            <a:t> QUARTILE or QUARTILE.INC or PERCENTILE or PERCENTILE.INC funcrions.  You may use either for the quiz and I will count them correct.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40</xdr:row>
      <xdr:rowOff>9525</xdr:rowOff>
    </xdr:to>
    <xdr:pic>
      <xdr:nvPicPr>
        <xdr:cNvPr id="1" name="Picture 1"/>
        <xdr:cNvPicPr preferRelativeResize="1">
          <a:picLocks noChangeAspect="1"/>
        </xdr:cNvPicPr>
      </xdr:nvPicPr>
      <xdr:blipFill>
        <a:blip r:embed="rId1"/>
        <a:stretch>
          <a:fillRect/>
        </a:stretch>
      </xdr:blipFill>
      <xdr:spPr>
        <a:xfrm>
          <a:off x="0" y="0"/>
          <a:ext cx="3724275" cy="6486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eople.vcu.edu/My%20Documents\301\DISTRIB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nomial"/>
      <sheetName val="Normal Approx"/>
    </sheetNames>
    <sheetDataSet>
      <sheetData sheetId="0">
        <row r="1">
          <cell r="M1">
            <v>0.001</v>
          </cell>
        </row>
      </sheetData>
      <sheetData sheetId="1">
        <row r="1">
          <cell r="I1">
            <v>21.25</v>
          </cell>
          <cell r="K1">
            <v>1.7853571071357126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2.vml" /><Relationship Id="rId4" Type="http://schemas.openxmlformats.org/officeDocument/2006/relationships/drawing" Target="../drawings/drawing4.xml" /><Relationship Id="rId5"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M2" sqref="M2"/>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cols>
    <col min="1" max="16384" width="9.140625" style="42" customWidth="1"/>
  </cols>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M84"/>
  <sheetViews>
    <sheetView zoomScale="110" zoomScaleNormal="110" zoomScalePageLayoutView="0" workbookViewId="0" topLeftCell="A1">
      <selection activeCell="N7" sqref="N7"/>
    </sheetView>
  </sheetViews>
  <sheetFormatPr defaultColWidth="9.140625" defaultRowHeight="12.75"/>
  <cols>
    <col min="3" max="3" width="14.28125" style="0" customWidth="1"/>
    <col min="4" max="4" width="4.7109375" style="0" customWidth="1"/>
    <col min="5" max="5" width="7.57421875" style="0" customWidth="1"/>
    <col min="9" max="9" width="7.00390625" style="0" customWidth="1"/>
  </cols>
  <sheetData>
    <row r="1" spans="4:8" ht="15.75">
      <c r="D1" s="4" t="s">
        <v>0</v>
      </c>
      <c r="H1" s="16" t="s">
        <v>1</v>
      </c>
    </row>
    <row r="2" spans="2:13" ht="18">
      <c r="B2" s="2"/>
      <c r="C2" s="2"/>
      <c r="D2" s="4" t="s">
        <v>2</v>
      </c>
      <c r="E2" s="15">
        <v>1</v>
      </c>
      <c r="G2" s="2"/>
      <c r="H2" s="4" t="s">
        <v>3</v>
      </c>
      <c r="I2" s="15">
        <v>0.5</v>
      </c>
      <c r="J2" s="2"/>
      <c r="K2" s="2"/>
      <c r="L2" s="2"/>
      <c r="M2" s="2"/>
    </row>
    <row r="3" spans="1:3" ht="12.75">
      <c r="A3" s="5" t="s">
        <v>4</v>
      </c>
      <c r="B3" s="19" t="s">
        <v>16</v>
      </c>
      <c r="C3" t="s">
        <v>6</v>
      </c>
    </row>
    <row r="4" spans="1:5" ht="12.75">
      <c r="A4">
        <f>E4</f>
        <v>-3</v>
      </c>
      <c r="B4">
        <f aca="true" t="shared" si="0" ref="B4:B67">NORMDIST(A4,$E$2,$I$2,FALSE)</f>
        <v>1.0104542167073785E-14</v>
      </c>
      <c r="C4">
        <f>NORMDIST(A4,0,1,FALSE)</f>
        <v>0.0044318484119380075</v>
      </c>
      <c r="D4" t="s">
        <v>7</v>
      </c>
      <c r="E4">
        <f>MIN($E$2-4*$I$2,-3)</f>
        <v>-3</v>
      </c>
    </row>
    <row r="5" spans="1:5" ht="12.75">
      <c r="A5">
        <f>A4+$E$6/80</f>
        <v>-2.925</v>
      </c>
      <c r="B5">
        <f t="shared" si="0"/>
        <v>3.3172958541246324E-14</v>
      </c>
      <c r="C5">
        <f aca="true" t="shared" si="1" ref="C5:C68">NORMDIST(A5,0,1,FALSE)</f>
        <v>0.005534516702780502</v>
      </c>
      <c r="D5" t="s">
        <v>8</v>
      </c>
      <c r="E5">
        <f>MAX($E$2+4*$I$2,3)</f>
        <v>3</v>
      </c>
    </row>
    <row r="6" spans="1:5" ht="12.75">
      <c r="A6">
        <f aca="true" t="shared" si="2" ref="A6:A69">A5+$E$6/80</f>
        <v>-2.8499999999999996</v>
      </c>
      <c r="B6">
        <f t="shared" si="0"/>
        <v>1.0648296744505963E-13</v>
      </c>
      <c r="C6">
        <f t="shared" si="1"/>
        <v>0.006872766690613978</v>
      </c>
      <c r="D6" t="s">
        <v>9</v>
      </c>
      <c r="E6">
        <f>E5-E4</f>
        <v>6</v>
      </c>
    </row>
    <row r="7" spans="1:3" ht="12.75">
      <c r="A7">
        <f t="shared" si="2"/>
        <v>-2.7749999999999995</v>
      </c>
      <c r="B7">
        <f t="shared" si="0"/>
        <v>3.341984714076775E-13</v>
      </c>
      <c r="C7">
        <f t="shared" si="1"/>
        <v>0.008486734062238733</v>
      </c>
    </row>
    <row r="8" spans="1:3" ht="12.75">
      <c r="A8">
        <f t="shared" si="2"/>
        <v>-2.6999999999999993</v>
      </c>
      <c r="B8">
        <f t="shared" si="0"/>
        <v>1.0255507273593471E-12</v>
      </c>
      <c r="C8">
        <f t="shared" si="1"/>
        <v>0.010420934814422614</v>
      </c>
    </row>
    <row r="9" spans="1:3" ht="12.75">
      <c r="A9">
        <f t="shared" si="2"/>
        <v>-2.624999999999999</v>
      </c>
      <c r="B9">
        <f t="shared" si="0"/>
        <v>3.077075901122594E-12</v>
      </c>
      <c r="C9">
        <f t="shared" si="1"/>
        <v>0.01272418159683146</v>
      </c>
    </row>
    <row r="10" spans="1:3" ht="12.75">
      <c r="A10">
        <f t="shared" si="2"/>
        <v>-2.549999999999999</v>
      </c>
      <c r="B10">
        <f t="shared" si="0"/>
        <v>9.027087354411163E-12</v>
      </c>
      <c r="C10">
        <f t="shared" si="1"/>
        <v>0.015449347134395216</v>
      </c>
    </row>
    <row r="11" spans="1:3" ht="12.75">
      <c r="A11">
        <f t="shared" si="2"/>
        <v>-2.4749999999999988</v>
      </c>
      <c r="B11">
        <f t="shared" si="0"/>
        <v>2.5893183876638814E-11</v>
      </c>
      <c r="C11">
        <f t="shared" si="1"/>
        <v>0.018652948792269964</v>
      </c>
    </row>
    <row r="12" spans="1:3" ht="12.75">
      <c r="A12">
        <f t="shared" si="2"/>
        <v>-2.3999999999999986</v>
      </c>
      <c r="B12">
        <f t="shared" si="0"/>
        <v>7.26192300358373E-11</v>
      </c>
      <c r="C12">
        <f t="shared" si="1"/>
        <v>0.02239453029484297</v>
      </c>
    </row>
    <row r="13" spans="1:3" ht="12.75">
      <c r="A13">
        <f t="shared" si="2"/>
        <v>-2.3249999999999984</v>
      </c>
      <c r="B13">
        <f t="shared" si="0"/>
        <v>1.9913435810994503E-10</v>
      </c>
      <c r="C13">
        <f t="shared" si="1"/>
        <v>0.026735820172248334</v>
      </c>
    </row>
    <row r="14" spans="1:3" ht="12.75">
      <c r="A14">
        <f t="shared" si="2"/>
        <v>-2.2499999999999982</v>
      </c>
      <c r="B14">
        <f t="shared" si="0"/>
        <v>5.339113229525818E-10</v>
      </c>
      <c r="C14">
        <f t="shared" si="1"/>
        <v>0.03173965183566755</v>
      </c>
    </row>
    <row r="15" spans="1:3" ht="12.75">
      <c r="A15">
        <f t="shared" si="2"/>
        <v>-2.174999999999998</v>
      </c>
      <c r="B15">
        <f t="shared" si="0"/>
        <v>1.3996531897159956E-09</v>
      </c>
      <c r="C15">
        <f t="shared" si="1"/>
        <v>0.037468637352233936</v>
      </c>
    </row>
    <row r="16" spans="1:3" ht="12.75">
      <c r="A16">
        <f t="shared" si="2"/>
        <v>-2.099999999999998</v>
      </c>
      <c r="B16">
        <f t="shared" si="0"/>
        <v>3.587567815928261E-09</v>
      </c>
      <c r="C16">
        <f t="shared" si="1"/>
        <v>0.043983595980427385</v>
      </c>
    </row>
    <row r="17" spans="1:3" ht="12.75">
      <c r="A17">
        <f t="shared" si="2"/>
        <v>-2.0249999999999977</v>
      </c>
      <c r="B17">
        <f t="shared" si="0"/>
        <v>8.991003662026744E-09</v>
      </c>
      <c r="C17">
        <f t="shared" si="1"/>
        <v>0.05134174920076967</v>
      </c>
    </row>
    <row r="18" spans="1:3" ht="12.75">
      <c r="A18">
        <f t="shared" si="2"/>
        <v>-1.9499999999999977</v>
      </c>
      <c r="B18">
        <f t="shared" si="0"/>
        <v>2.203152724936532E-08</v>
      </c>
      <c r="C18">
        <f t="shared" si="1"/>
        <v>0.05959470606881633</v>
      </c>
    </row>
    <row r="19" spans="1:3" ht="12.75">
      <c r="A19">
        <f t="shared" si="2"/>
        <v>-1.8749999999999978</v>
      </c>
      <c r="B19">
        <f t="shared" si="0"/>
        <v>5.278486407141278E-08</v>
      </c>
      <c r="C19">
        <f t="shared" si="1"/>
        <v>0.0687862758266922</v>
      </c>
    </row>
    <row r="20" spans="1:3" ht="12.75">
      <c r="A20">
        <f t="shared" si="2"/>
        <v>-1.7999999999999978</v>
      </c>
      <c r="B20">
        <f t="shared" si="0"/>
        <v>1.2365241000331955E-07</v>
      </c>
      <c r="C20">
        <f t="shared" si="1"/>
        <v>0.07895015830089447</v>
      </c>
    </row>
    <row r="21" spans="1:3" ht="12.75">
      <c r="A21">
        <f t="shared" si="2"/>
        <v>-1.7249999999999979</v>
      </c>
      <c r="B21">
        <f t="shared" si="0"/>
        <v>2.832201426032301E-07</v>
      </c>
      <c r="C21">
        <f t="shared" si="1"/>
        <v>0.09010757603129843</v>
      </c>
    </row>
    <row r="22" spans="1:3" ht="12.75">
      <c r="A22">
        <f t="shared" si="2"/>
        <v>-1.649999999999998</v>
      </c>
      <c r="B22">
        <f t="shared" si="0"/>
        <v>6.342698433432109E-07</v>
      </c>
      <c r="C22">
        <f t="shared" si="1"/>
        <v>0.10226492456397836</v>
      </c>
    </row>
    <row r="23" spans="1:3" ht="12.75">
      <c r="A23">
        <f t="shared" si="2"/>
        <v>-1.574999999999998</v>
      </c>
      <c r="B23">
        <f t="shared" si="0"/>
        <v>1.3888404707711E-06</v>
      </c>
      <c r="C23">
        <f t="shared" si="1"/>
        <v>0.11541152807835034</v>
      </c>
    </row>
    <row r="24" spans="1:3" ht="12.75">
      <c r="A24">
        <f t="shared" si="2"/>
        <v>-1.499999999999998</v>
      </c>
      <c r="B24">
        <f t="shared" si="0"/>
        <v>2.9734390294686483E-06</v>
      </c>
      <c r="C24">
        <f t="shared" si="1"/>
        <v>0.12951759566589213</v>
      </c>
    </row>
    <row r="25" spans="1:3" ht="12.75">
      <c r="A25">
        <f t="shared" si="2"/>
        <v>-1.424999999999998</v>
      </c>
      <c r="B25">
        <f t="shared" si="0"/>
        <v>6.224351158298E-06</v>
      </c>
      <c r="C25">
        <f t="shared" si="1"/>
        <v>0.14453247832293328</v>
      </c>
    </row>
    <row r="26" spans="1:3" ht="12.75">
      <c r="A26">
        <f t="shared" si="2"/>
        <v>-1.349999999999998</v>
      </c>
      <c r="B26">
        <f t="shared" si="0"/>
        <v>1.2739650357734453E-05</v>
      </c>
      <c r="C26">
        <f t="shared" si="1"/>
        <v>0.16038332734192</v>
      </c>
    </row>
    <row r="27" spans="1:3" ht="12.75">
      <c r="A27">
        <f t="shared" si="2"/>
        <v>-1.2749999999999981</v>
      </c>
      <c r="B27">
        <f t="shared" si="0"/>
        <v>2.5494664763667338E-05</v>
      </c>
      <c r="C27">
        <f t="shared" si="1"/>
        <v>0.17697425071018014</v>
      </c>
    </row>
    <row r="28" spans="1:3" ht="12.75">
      <c r="A28">
        <f t="shared" si="2"/>
        <v>-1.1999999999999982</v>
      </c>
      <c r="B28">
        <f t="shared" si="0"/>
        <v>4.988494258010787E-05</v>
      </c>
      <c r="C28">
        <f t="shared" si="1"/>
        <v>0.19418605498321337</v>
      </c>
    </row>
    <row r="29" spans="1:3" ht="12.75">
      <c r="A29">
        <f t="shared" si="2"/>
        <v>-1.1249999999999982</v>
      </c>
      <c r="B29">
        <f t="shared" si="0"/>
        <v>9.543727308241125E-05</v>
      </c>
      <c r="C29">
        <f t="shared" si="1"/>
        <v>0.21187664577569987</v>
      </c>
    </row>
    <row r="30" spans="1:3" ht="12.75">
      <c r="A30">
        <f t="shared" si="2"/>
        <v>-1.0499999999999983</v>
      </c>
      <c r="B30">
        <f t="shared" si="0"/>
        <v>0.0001785233143542687</v>
      </c>
      <c r="C30">
        <f t="shared" si="1"/>
        <v>0.22988214068423346</v>
      </c>
    </row>
    <row r="31" spans="1:3" ht="12.75">
      <c r="A31">
        <f t="shared" si="2"/>
        <v>-0.9749999999999983</v>
      </c>
      <c r="B31">
        <f t="shared" si="0"/>
        <v>0.00032651281753248864</v>
      </c>
      <c r="C31">
        <f t="shared" si="1"/>
        <v>0.24801872461073754</v>
      </c>
    </row>
    <row r="32" spans="1:3" ht="12.75">
      <c r="A32">
        <f t="shared" si="2"/>
        <v>-0.8999999999999984</v>
      </c>
      <c r="B32">
        <f t="shared" si="0"/>
        <v>0.0005838938515829278</v>
      </c>
      <c r="C32">
        <f t="shared" si="1"/>
        <v>0.2660852498987552</v>
      </c>
    </row>
    <row r="33" spans="1:3" ht="12.75">
      <c r="A33">
        <f t="shared" si="2"/>
        <v>-0.8249999999999984</v>
      </c>
      <c r="B33">
        <f t="shared" si="0"/>
        <v>0.001020929948688383</v>
      </c>
      <c r="C33">
        <f t="shared" si="1"/>
        <v>0.28386655352488765</v>
      </c>
    </row>
    <row r="34" spans="1:3" ht="12.75">
      <c r="A34">
        <f t="shared" si="2"/>
        <v>-0.7499999999999984</v>
      </c>
      <c r="B34">
        <f t="shared" si="0"/>
        <v>0.001745365390091539</v>
      </c>
      <c r="C34">
        <f t="shared" si="1"/>
        <v>0.30113743215480476</v>
      </c>
    </row>
    <row r="35" spans="1:3" ht="12.75">
      <c r="A35">
        <f t="shared" si="2"/>
        <v>-0.6749999999999985</v>
      </c>
      <c r="B35">
        <f t="shared" si="0"/>
        <v>0.0029174616093335204</v>
      </c>
      <c r="C35">
        <f t="shared" si="1"/>
        <v>0.31766718471514854</v>
      </c>
    </row>
    <row r="36" spans="1:3" ht="12.75">
      <c r="A36">
        <f t="shared" si="2"/>
        <v>-0.5999999999999985</v>
      </c>
      <c r="B36">
        <f t="shared" si="0"/>
        <v>0.004768176402929731</v>
      </c>
      <c r="C36">
        <f t="shared" si="1"/>
        <v>0.33322460289179995</v>
      </c>
    </row>
    <row r="37" spans="1:3" ht="12.75">
      <c r="A37">
        <f t="shared" si="2"/>
        <v>-0.5249999999999986</v>
      </c>
      <c r="B37">
        <f t="shared" si="0"/>
        <v>0.0076195241964436815</v>
      </c>
      <c r="C37">
        <f t="shared" si="1"/>
        <v>0.34758326429234837</v>
      </c>
    </row>
    <row r="38" spans="1:3" ht="12.75">
      <c r="A38">
        <f t="shared" si="2"/>
        <v>-0.44999999999999857</v>
      </c>
      <c r="B38">
        <f t="shared" si="0"/>
        <v>0.011905064839551803</v>
      </c>
      <c r="C38">
        <f t="shared" si="1"/>
        <v>0.36052696246164817</v>
      </c>
    </row>
    <row r="39" spans="1:3" ht="12.75">
      <c r="A39">
        <f t="shared" si="2"/>
        <v>-0.37499999999999856</v>
      </c>
      <c r="B39">
        <f t="shared" si="0"/>
        <v>0.018187125003182234</v>
      </c>
      <c r="C39">
        <f t="shared" si="1"/>
        <v>0.37185509386976917</v>
      </c>
    </row>
    <row r="40" spans="1:3" ht="12.75">
      <c r="A40">
        <f t="shared" si="2"/>
        <v>-0.29999999999999855</v>
      </c>
      <c r="B40">
        <f t="shared" si="0"/>
        <v>0.027165938467371444</v>
      </c>
      <c r="C40">
        <f t="shared" si="1"/>
        <v>0.38138781546052425</v>
      </c>
    </row>
    <row r="41" spans="1:3" ht="12.75">
      <c r="A41">
        <f t="shared" si="2"/>
        <v>-0.22499999999999853</v>
      </c>
      <c r="B41">
        <f t="shared" si="0"/>
        <v>0.03967470878359094</v>
      </c>
      <c r="C41">
        <f t="shared" si="1"/>
        <v>0.38897078803674956</v>
      </c>
    </row>
    <row r="42" spans="1:3" ht="12.75">
      <c r="A42">
        <f t="shared" si="2"/>
        <v>-0.14999999999999852</v>
      </c>
      <c r="B42">
        <f t="shared" si="0"/>
        <v>0.056654075483202726</v>
      </c>
      <c r="C42">
        <f t="shared" si="1"/>
        <v>0.394479330907889</v>
      </c>
    </row>
    <row r="43" spans="1:3" ht="12.75">
      <c r="A43">
        <f t="shared" si="2"/>
        <v>-0.07499999999999853</v>
      </c>
      <c r="B43">
        <f t="shared" si="0"/>
        <v>0.07910008317874091</v>
      </c>
      <c r="C43">
        <f t="shared" si="1"/>
        <v>0.3978218316074972</v>
      </c>
    </row>
    <row r="44" spans="1:3" ht="12.75">
      <c r="A44">
        <f t="shared" si="2"/>
        <v>1.4710455076283324E-15</v>
      </c>
      <c r="B44">
        <f t="shared" si="0"/>
        <v>0.10798193302637674</v>
      </c>
      <c r="C44">
        <f t="shared" si="1"/>
        <v>0.3989422804014327</v>
      </c>
    </row>
    <row r="45" spans="1:3" ht="12.75">
      <c r="A45">
        <f t="shared" si="2"/>
        <v>0.07500000000000147</v>
      </c>
      <c r="B45">
        <f t="shared" si="0"/>
        <v>0.1441297486724368</v>
      </c>
      <c r="C45">
        <f t="shared" si="1"/>
        <v>0.3978218316074971</v>
      </c>
    </row>
    <row r="46" spans="1:3" ht="12.75">
      <c r="A46">
        <f t="shared" si="2"/>
        <v>0.15000000000000147</v>
      </c>
      <c r="B46">
        <f t="shared" si="0"/>
        <v>0.1880981547537748</v>
      </c>
      <c r="C46">
        <f t="shared" si="1"/>
        <v>0.39447933090788884</v>
      </c>
    </row>
    <row r="47" spans="1:3" ht="12.75">
      <c r="A47">
        <f t="shared" si="2"/>
        <v>0.22500000000000148</v>
      </c>
      <c r="B47">
        <f t="shared" si="0"/>
        <v>0.24001800139397228</v>
      </c>
      <c r="C47">
        <f t="shared" si="1"/>
        <v>0.3889707880367493</v>
      </c>
    </row>
    <row r="48" spans="1:3" ht="12.75">
      <c r="A48">
        <f t="shared" si="2"/>
        <v>0.3000000000000015</v>
      </c>
      <c r="B48">
        <f t="shared" si="0"/>
        <v>0.2994549312714909</v>
      </c>
      <c r="C48">
        <f t="shared" si="1"/>
        <v>0.38138781546052397</v>
      </c>
    </row>
    <row r="49" spans="1:3" ht="12.75">
      <c r="A49">
        <f t="shared" si="2"/>
        <v>0.3750000000000015</v>
      </c>
      <c r="B49">
        <f t="shared" si="0"/>
        <v>0.3652981707780453</v>
      </c>
      <c r="C49">
        <f t="shared" si="1"/>
        <v>0.3718550938697687</v>
      </c>
    </row>
    <row r="50" spans="1:3" ht="12.75">
      <c r="A50">
        <f t="shared" si="2"/>
        <v>0.4500000000000015</v>
      </c>
      <c r="B50">
        <f t="shared" si="0"/>
        <v>0.4357043540651026</v>
      </c>
      <c r="C50">
        <f t="shared" si="1"/>
        <v>0.3605269624616477</v>
      </c>
    </row>
    <row r="51" spans="1:3" ht="12.75">
      <c r="A51">
        <f t="shared" si="2"/>
        <v>0.5250000000000015</v>
      </c>
      <c r="B51">
        <f t="shared" si="0"/>
        <v>0.5081181129383795</v>
      </c>
      <c r="C51">
        <f t="shared" si="1"/>
        <v>0.3475832642923478</v>
      </c>
    </row>
    <row r="52" spans="1:3" ht="12.75">
      <c r="A52">
        <f t="shared" si="2"/>
        <v>0.6000000000000014</v>
      </c>
      <c r="B52">
        <f t="shared" si="0"/>
        <v>0.5793831055229669</v>
      </c>
      <c r="C52">
        <f t="shared" si="1"/>
        <v>0.3332246028917994</v>
      </c>
    </row>
    <row r="53" spans="1:3" ht="12.75">
      <c r="A53">
        <f t="shared" si="2"/>
        <v>0.6750000000000014</v>
      </c>
      <c r="B53">
        <f t="shared" si="0"/>
        <v>0.6459447193358298</v>
      </c>
      <c r="C53">
        <f t="shared" si="1"/>
        <v>0.31766718471514793</v>
      </c>
    </row>
    <row r="54" spans="1:3" ht="12.75">
      <c r="A54">
        <f t="shared" si="2"/>
        <v>0.7500000000000013</v>
      </c>
      <c r="B54">
        <f t="shared" si="0"/>
        <v>0.7041306535285999</v>
      </c>
      <c r="C54">
        <f t="shared" si="1"/>
        <v>0.3011374321548041</v>
      </c>
    </row>
    <row r="55" spans="1:3" ht="12.75">
      <c r="A55">
        <f t="shared" si="2"/>
        <v>0.8250000000000013</v>
      </c>
      <c r="B55">
        <f t="shared" si="0"/>
        <v>0.7504806938338764</v>
      </c>
      <c r="C55">
        <f t="shared" si="1"/>
        <v>0.283866553524887</v>
      </c>
    </row>
    <row r="56" spans="1:3" ht="12.75">
      <c r="A56">
        <f t="shared" si="2"/>
        <v>0.9000000000000012</v>
      </c>
      <c r="B56">
        <f t="shared" si="0"/>
        <v>0.7820853879509122</v>
      </c>
      <c r="C56">
        <f t="shared" si="1"/>
        <v>0.26608524989875454</v>
      </c>
    </row>
    <row r="57" spans="1:3" ht="12.75">
      <c r="A57">
        <f t="shared" si="2"/>
        <v>0.9750000000000012</v>
      </c>
      <c r="B57">
        <f t="shared" si="0"/>
        <v>0.7968878281895282</v>
      </c>
      <c r="C57">
        <f t="shared" si="1"/>
        <v>0.24801872461073682</v>
      </c>
    </row>
    <row r="58" spans="1:3" ht="12.75">
      <c r="A58">
        <f t="shared" si="2"/>
        <v>1.0500000000000012</v>
      </c>
      <c r="B58">
        <f t="shared" si="0"/>
        <v>0.7939050949540234</v>
      </c>
      <c r="C58">
        <f t="shared" si="1"/>
        <v>0.22988214068423274</v>
      </c>
    </row>
    <row r="59" spans="1:3" ht="12.75">
      <c r="A59">
        <f t="shared" si="2"/>
        <v>1.125000000000001</v>
      </c>
      <c r="B59">
        <f t="shared" si="0"/>
        <v>0.773336233605698</v>
      </c>
      <c r="C59">
        <f t="shared" si="1"/>
        <v>0.2118766457756992</v>
      </c>
    </row>
    <row r="60" spans="1:3" ht="12.75">
      <c r="A60">
        <f t="shared" si="2"/>
        <v>1.200000000000001</v>
      </c>
      <c r="B60">
        <f t="shared" si="0"/>
        <v>0.736540280606646</v>
      </c>
      <c r="C60">
        <f t="shared" si="1"/>
        <v>0.1941860549832127</v>
      </c>
    </row>
    <row r="61" spans="1:3" ht="12.75">
      <c r="A61">
        <f t="shared" si="2"/>
        <v>1.275000000000001</v>
      </c>
      <c r="B61">
        <f t="shared" si="0"/>
        <v>0.685887710038767</v>
      </c>
      <c r="C61">
        <f t="shared" si="1"/>
        <v>0.17697425071017947</v>
      </c>
    </row>
    <row r="62" spans="1:3" ht="12.75">
      <c r="A62">
        <f t="shared" si="2"/>
        <v>1.350000000000001</v>
      </c>
      <c r="B62">
        <f t="shared" si="0"/>
        <v>0.6245078667335218</v>
      </c>
      <c r="C62">
        <f t="shared" si="1"/>
        <v>0.1603833273419194</v>
      </c>
    </row>
    <row r="63" spans="1:3" ht="12.75">
      <c r="A63">
        <f t="shared" si="2"/>
        <v>1.425000000000001</v>
      </c>
      <c r="B63">
        <f t="shared" si="0"/>
        <v>0.5559697722619921</v>
      </c>
      <c r="C63">
        <f t="shared" si="1"/>
        <v>0.14453247832293267</v>
      </c>
    </row>
    <row r="64" spans="1:3" ht="12.75">
      <c r="A64">
        <f t="shared" si="2"/>
        <v>1.5000000000000009</v>
      </c>
      <c r="B64">
        <f t="shared" si="0"/>
        <v>0.48394144903828584</v>
      </c>
      <c r="C64">
        <f t="shared" si="1"/>
        <v>0.12951759566589155</v>
      </c>
    </row>
    <row r="65" spans="1:3" ht="12.75">
      <c r="A65">
        <f t="shared" si="2"/>
        <v>1.5750000000000008</v>
      </c>
      <c r="B65">
        <f t="shared" si="0"/>
        <v>0.4118725374399488</v>
      </c>
      <c r="C65">
        <f t="shared" si="1"/>
        <v>0.11541152807834984</v>
      </c>
    </row>
    <row r="66" spans="1:3" ht="12.75">
      <c r="A66">
        <f t="shared" si="2"/>
        <v>1.6500000000000008</v>
      </c>
      <c r="B66">
        <f t="shared" si="0"/>
        <v>0.34273718409561404</v>
      </c>
      <c r="C66">
        <f t="shared" si="1"/>
        <v>0.10226492456397787</v>
      </c>
    </row>
    <row r="67" spans="1:3" ht="12.75">
      <c r="A67">
        <f t="shared" si="2"/>
        <v>1.7250000000000008</v>
      </c>
      <c r="B67">
        <f t="shared" si="0"/>
        <v>0.27886113289071995</v>
      </c>
      <c r="C67">
        <f t="shared" si="1"/>
        <v>0.09010757603129799</v>
      </c>
    </row>
    <row r="68" spans="1:3" ht="12.75">
      <c r="A68">
        <f t="shared" si="2"/>
        <v>1.8000000000000007</v>
      </c>
      <c r="B68">
        <f aca="true" t="shared" si="3" ref="B68:B83">NORMDIST(A68,$E$2,$I$2,FALSE)</f>
        <v>0.22184166935891064</v>
      </c>
      <c r="C68">
        <f t="shared" si="1"/>
        <v>0.07895015830089407</v>
      </c>
    </row>
    <row r="69" spans="1:3" ht="12.75">
      <c r="A69">
        <f t="shared" si="2"/>
        <v>1.8750000000000007</v>
      </c>
      <c r="B69">
        <f t="shared" si="3"/>
        <v>0.17255463765302265</v>
      </c>
      <c r="C69">
        <f aca="true" t="shared" si="4" ref="C69:C84">NORMDIST(A69,0,1,FALSE)</f>
        <v>0.0687862758266918</v>
      </c>
    </row>
    <row r="70" spans="1:3" ht="12.75">
      <c r="A70">
        <f aca="true" t="shared" si="5" ref="A70:A84">A69+$E$6/80</f>
        <v>1.9500000000000006</v>
      </c>
      <c r="B70">
        <f t="shared" si="3"/>
        <v>0.13123162954935289</v>
      </c>
      <c r="C70">
        <f t="shared" si="4"/>
        <v>0.059594706068816</v>
      </c>
    </row>
    <row r="71" spans="1:3" ht="12.75">
      <c r="A71">
        <f t="shared" si="5"/>
        <v>2.025000000000001</v>
      </c>
      <c r="B71">
        <f t="shared" si="3"/>
        <v>0.0975840371583652</v>
      </c>
      <c r="C71">
        <f t="shared" si="4"/>
        <v>0.051341749200769365</v>
      </c>
    </row>
    <row r="72" spans="1:3" ht="12.75">
      <c r="A72">
        <f t="shared" si="5"/>
        <v>2.100000000000001</v>
      </c>
      <c r="B72">
        <f t="shared" si="3"/>
        <v>0.07094918569246256</v>
      </c>
      <c r="C72">
        <f t="shared" si="4"/>
        <v>0.043983595980427115</v>
      </c>
    </row>
    <row r="73" spans="1:3" ht="12.75">
      <c r="A73">
        <f t="shared" si="5"/>
        <v>2.175000000000001</v>
      </c>
      <c r="B73">
        <f t="shared" si="3"/>
        <v>0.05043643983038852</v>
      </c>
      <c r="C73">
        <f t="shared" si="4"/>
        <v>0.037468637352233686</v>
      </c>
    </row>
    <row r="74" spans="1:3" ht="12.75">
      <c r="A74">
        <f t="shared" si="5"/>
        <v>2.2500000000000013</v>
      </c>
      <c r="B74">
        <f t="shared" si="3"/>
        <v>0.03505660098713684</v>
      </c>
      <c r="C74">
        <f t="shared" si="4"/>
        <v>0.03173965183566732</v>
      </c>
    </row>
    <row r="75" spans="1:3" ht="12.75">
      <c r="A75">
        <f t="shared" si="5"/>
        <v>2.3250000000000015</v>
      </c>
      <c r="B75">
        <f t="shared" si="3"/>
        <v>0.023824487215210167</v>
      </c>
      <c r="C75">
        <f t="shared" si="4"/>
        <v>0.026735820172248143</v>
      </c>
    </row>
    <row r="76" spans="1:3" ht="12.75">
      <c r="A76">
        <f t="shared" si="5"/>
        <v>2.4000000000000017</v>
      </c>
      <c r="B76">
        <f t="shared" si="3"/>
        <v>0.01583090316595978</v>
      </c>
      <c r="C76">
        <f t="shared" si="4"/>
        <v>0.022394530294842813</v>
      </c>
    </row>
    <row r="77" spans="1:3" ht="12.75">
      <c r="A77">
        <f t="shared" si="5"/>
        <v>2.475000000000002</v>
      </c>
      <c r="B77">
        <f t="shared" si="3"/>
        <v>0.010285281846107767</v>
      </c>
      <c r="C77">
        <f t="shared" si="4"/>
        <v>0.01865294879226982</v>
      </c>
    </row>
    <row r="78" spans="1:3" ht="12.75">
      <c r="A78">
        <f t="shared" si="5"/>
        <v>2.550000000000002</v>
      </c>
      <c r="B78">
        <f t="shared" si="3"/>
        <v>0.006533638112399757</v>
      </c>
      <c r="C78">
        <f t="shared" si="4"/>
        <v>0.015449347134395093</v>
      </c>
    </row>
    <row r="79" spans="1:3" ht="12.75">
      <c r="A79">
        <f t="shared" si="5"/>
        <v>2.625000000000002</v>
      </c>
      <c r="B79">
        <f t="shared" si="3"/>
        <v>0.004058096114599478</v>
      </c>
      <c r="C79">
        <f t="shared" si="4"/>
        <v>0.012724181596831358</v>
      </c>
    </row>
    <row r="80" spans="1:3" ht="12.75">
      <c r="A80">
        <f t="shared" si="5"/>
        <v>2.7000000000000024</v>
      </c>
      <c r="B80">
        <f t="shared" si="3"/>
        <v>0.0024644383369459982</v>
      </c>
      <c r="C80">
        <f t="shared" si="4"/>
        <v>0.010420934814422526</v>
      </c>
    </row>
    <row r="81" spans="1:3" ht="12.75">
      <c r="A81">
        <f t="shared" si="5"/>
        <v>2.7750000000000026</v>
      </c>
      <c r="B81">
        <f t="shared" si="3"/>
        <v>0.0014633289256605945</v>
      </c>
      <c r="C81">
        <f t="shared" si="4"/>
        <v>0.008486734062238658</v>
      </c>
    </row>
    <row r="82" spans="1:3" ht="12.75">
      <c r="A82">
        <f t="shared" si="5"/>
        <v>2.8500000000000028</v>
      </c>
      <c r="B82">
        <f t="shared" si="3"/>
        <v>0.0008495605411014863</v>
      </c>
      <c r="C82">
        <f t="shared" si="4"/>
        <v>0.0068727666906139165</v>
      </c>
    </row>
    <row r="83" spans="1:3" ht="12.75">
      <c r="A83">
        <f t="shared" si="5"/>
        <v>2.925000000000003</v>
      </c>
      <c r="B83">
        <f t="shared" si="3"/>
        <v>0.00048225316045197574</v>
      </c>
      <c r="C83">
        <f t="shared" si="4"/>
        <v>0.0055345167027804525</v>
      </c>
    </row>
    <row r="84" spans="1:3" ht="12.75">
      <c r="A84">
        <f t="shared" si="5"/>
        <v>3.000000000000003</v>
      </c>
      <c r="B84">
        <f>NORMDIST(A84,$E$2,$I$2,FALSE)</f>
        <v>0.00026766045152976407</v>
      </c>
      <c r="C84">
        <f t="shared" si="4"/>
        <v>0.004431848411937968</v>
      </c>
    </row>
  </sheetData>
  <sheetProtection/>
  <printOptions/>
  <pageMargins left="0.75" right="0.75" top="1" bottom="1" header="0.5" footer="0.5"/>
  <pageSetup horizontalDpi="600" verticalDpi="600" orientation="portrait" r:id="rId4"/>
  <drawing r:id="rId3"/>
  <legacyDrawing r:id="rId2"/>
  <oleObjects>
    <oleObject progId="Equation.3" shapeId="17225022" r:id="rId1"/>
  </oleObjects>
</worksheet>
</file>

<file path=xl/worksheets/sheet4.xml><?xml version="1.0" encoding="utf-8"?>
<worksheet xmlns="http://schemas.openxmlformats.org/spreadsheetml/2006/main" xmlns:r="http://schemas.openxmlformats.org/officeDocument/2006/relationships">
  <dimension ref="A1:R1504"/>
  <sheetViews>
    <sheetView zoomScalePageLayoutView="0" workbookViewId="0" topLeftCell="A1">
      <selection activeCell="G3" sqref="G3"/>
    </sheetView>
  </sheetViews>
  <sheetFormatPr defaultColWidth="9.140625" defaultRowHeight="12.75"/>
  <cols>
    <col min="3" max="3" width="9.140625" style="5" customWidth="1"/>
    <col min="4" max="4" width="6.421875" style="0" customWidth="1"/>
    <col min="5" max="5" width="9.7109375" style="0" customWidth="1"/>
    <col min="6" max="6" width="4.7109375" style="0" customWidth="1"/>
    <col min="7" max="7" width="9.7109375" style="0" customWidth="1"/>
    <col min="8" max="8" width="3.00390625" style="0" customWidth="1"/>
    <col min="9" max="9" width="12.57421875" style="0" customWidth="1"/>
    <col min="10" max="10" width="8.28125" style="0" customWidth="1"/>
    <col min="11" max="11" width="5.421875" style="0" customWidth="1"/>
    <col min="12" max="12" width="15.8515625" style="0" bestFit="1" customWidth="1"/>
    <col min="13" max="13" width="7.57421875" style="0" customWidth="1"/>
    <col min="14" max="14" width="5.7109375" style="0" customWidth="1"/>
    <col min="15" max="15" width="5.421875" style="0" customWidth="1"/>
    <col min="16" max="16" width="7.57421875" style="0" customWidth="1"/>
    <col min="17" max="17" width="5.7109375" style="0" customWidth="1"/>
  </cols>
  <sheetData>
    <row r="1" spans="1:17" s="2" customFormat="1" ht="15.75">
      <c r="A1"/>
      <c r="C1" s="8"/>
      <c r="D1" s="4" t="s">
        <v>10</v>
      </c>
      <c r="E1" s="14">
        <v>0</v>
      </c>
      <c r="F1"/>
      <c r="H1"/>
      <c r="I1" s="4" t="s">
        <v>3</v>
      </c>
      <c r="J1" s="14">
        <v>1</v>
      </c>
      <c r="K1" s="20"/>
      <c r="L1" s="20" t="s">
        <v>18</v>
      </c>
      <c r="M1" s="20"/>
      <c r="N1" s="20"/>
      <c r="O1" s="20"/>
      <c r="P1" s="20"/>
      <c r="Q1" s="20"/>
    </row>
    <row r="2" spans="1:17" s="2" customFormat="1" ht="18">
      <c r="A2" s="1"/>
      <c r="C2" s="8"/>
      <c r="D2" s="6" t="s">
        <v>11</v>
      </c>
      <c r="E2" s="14">
        <v>-10</v>
      </c>
      <c r="F2" s="2" t="s">
        <v>12</v>
      </c>
      <c r="G2" s="14">
        <v>1</v>
      </c>
      <c r="H2" s="7" t="s">
        <v>13</v>
      </c>
      <c r="I2" s="13">
        <f>IF($E$2&gt;$G$2,"IMPOSSIBLE!",NORMSDIST($G$3)-NORMSDIST($E$3))</f>
        <v>0.841344746068543</v>
      </c>
      <c r="K2" s="21" t="s">
        <v>17</v>
      </c>
      <c r="L2" s="22" t="s">
        <v>19</v>
      </c>
      <c r="M2" s="22"/>
      <c r="N2" s="20"/>
      <c r="O2" s="20"/>
      <c r="P2" s="20"/>
      <c r="Q2" s="20"/>
    </row>
    <row r="3" spans="1:17" s="2" customFormat="1" ht="18">
      <c r="A3" s="1"/>
      <c r="C3" s="8"/>
      <c r="D3" s="6" t="s">
        <v>14</v>
      </c>
      <c r="E3" s="18">
        <f>ROUND((E2-E1)/J1,2)</f>
        <v>-10</v>
      </c>
      <c r="F3" s="2" t="s">
        <v>12</v>
      </c>
      <c r="G3" s="18">
        <f>ROUND((G2-E1)/J1,2)</f>
        <v>1</v>
      </c>
      <c r="H3" s="4"/>
      <c r="I3" s="12">
        <f>IF(OR($E$2&gt;$G$2,J1&lt;0.00001),"Change Values","")</f>
      </c>
      <c r="K3" s="23"/>
      <c r="L3" s="20" t="s">
        <v>20</v>
      </c>
      <c r="M3" s="20"/>
      <c r="N3" s="20"/>
      <c r="O3" s="20"/>
      <c r="P3" s="20"/>
      <c r="Q3" s="20"/>
    </row>
    <row r="4" spans="1:11" s="2" customFormat="1" ht="15.75">
      <c r="A4" s="1"/>
      <c r="C4" s="8"/>
      <c r="E4" s="9"/>
      <c r="F4"/>
      <c r="H4" s="4"/>
      <c r="I4" s="3"/>
      <c r="K4" s="1"/>
    </row>
    <row r="5" spans="1:9" s="2" customFormat="1" ht="15.75">
      <c r="A5" s="1"/>
      <c r="C5" s="8"/>
      <c r="E5" s="3"/>
      <c r="F5"/>
      <c r="H5" s="4"/>
      <c r="I5" s="3"/>
    </row>
    <row r="6" spans="1:3" ht="12.75">
      <c r="A6" s="5" t="s">
        <v>4</v>
      </c>
      <c r="B6" s="5" t="s">
        <v>5</v>
      </c>
      <c r="C6" s="5" t="s">
        <v>15</v>
      </c>
    </row>
    <row r="7" spans="1:4" ht="12.75">
      <c r="A7">
        <f>-3.5</f>
        <v>-3.5</v>
      </c>
      <c r="B7">
        <f aca="true" t="shared" si="0" ref="B7:B70">NORMDIST(A7,0,1,FALSE)</f>
        <v>0.0008726826950457602</v>
      </c>
      <c r="C7">
        <f>IF(D7&lt;0,0,D7)</f>
        <v>0</v>
      </c>
      <c r="D7" s="5">
        <f>IF(OR(ROUND(A7,2)=$E$3,ROUND(A7,2)=$G$3),NORMDIST(A7,0,1,FALSE),0)</f>
        <v>0</v>
      </c>
    </row>
    <row r="8" spans="1:16" ht="12.75">
      <c r="A8">
        <f>A7+0.005</f>
        <v>-3.495</v>
      </c>
      <c r="B8">
        <f t="shared" si="0"/>
        <v>0.0008880779536308824</v>
      </c>
      <c r="C8">
        <f aca="true" t="shared" si="1" ref="C8:C23">IF(D8&lt;0,0,D8)</f>
        <v>0</v>
      </c>
      <c r="D8" s="5">
        <f>IF(OR(ROUND(A8,2)=$E$3,ROUND(A8,2)=$G$3),NORMDIST(A8,0,1,FALSE),0)</f>
        <v>0</v>
      </c>
      <c r="O8" s="31" t="s">
        <v>24</v>
      </c>
      <c r="P8" s="33">
        <f>E1</f>
        <v>0</v>
      </c>
    </row>
    <row r="9" spans="1:16" ht="12.75">
      <c r="A9" s="10">
        <f>A7+0.01</f>
        <v>-3.49</v>
      </c>
      <c r="B9" s="10">
        <f t="shared" si="0"/>
        <v>0.0009037222112775245</v>
      </c>
      <c r="C9">
        <f t="shared" si="1"/>
        <v>0</v>
      </c>
      <c r="D9" s="11">
        <f>IF(AND(A9&gt;$E$3,A9&lt;$G$3),NORMDIST(A9,0,1,FALSE)-0.01,0)</f>
        <v>-0.009096277788722476</v>
      </c>
      <c r="O9" s="31" t="s">
        <v>25</v>
      </c>
      <c r="P9" s="33">
        <f>J1</f>
        <v>1</v>
      </c>
    </row>
    <row r="10" spans="1:18" ht="15.75">
      <c r="A10">
        <f>A9+0.005</f>
        <v>-3.4850000000000003</v>
      </c>
      <c r="B10">
        <f t="shared" si="0"/>
        <v>0.0009196190652258083</v>
      </c>
      <c r="C10">
        <f t="shared" si="1"/>
        <v>0</v>
      </c>
      <c r="D10" s="5">
        <f>IF(OR(ROUND(A10,2)=$E$3,ROUND(A10,2)=$G$3),NORMDIST(A10,0,1,FALSE),0)</f>
        <v>0</v>
      </c>
      <c r="L10" s="1">
        <f>NORMDIST(O10,$P$8,$P$9,TRUE)</f>
        <v>0.841344746068543</v>
      </c>
      <c r="M10" s="25" t="s">
        <v>21</v>
      </c>
      <c r="O10" s="34">
        <f>G2</f>
        <v>1</v>
      </c>
      <c r="P10" s="25" t="s">
        <v>26</v>
      </c>
      <c r="Q10" s="5">
        <f>O10</f>
        <v>1</v>
      </c>
      <c r="R10" s="25" t="s">
        <v>23</v>
      </c>
    </row>
    <row r="11" spans="1:18" ht="16.5" thickBot="1">
      <c r="A11">
        <f>A9+0.01</f>
        <v>-3.4800000000000004</v>
      </c>
      <c r="B11">
        <f t="shared" si="0"/>
        <v>0.000935772156927478</v>
      </c>
      <c r="C11">
        <f t="shared" si="1"/>
        <v>0</v>
      </c>
      <c r="D11" s="5">
        <f>IF(AND(A11&gt;$E$3,A11&lt;$G$3),NORMDIST(A11,0,1,FALSE)-0.01,0)</f>
        <v>-0.009064227843072523</v>
      </c>
      <c r="L11" s="29">
        <f>NORMDIST(O11,$P$8,$P$9,TRUE)</f>
        <v>7.619853024160475E-24</v>
      </c>
      <c r="M11" s="27" t="s">
        <v>21</v>
      </c>
      <c r="N11" s="26"/>
      <c r="O11" s="35">
        <f>E2</f>
        <v>-10</v>
      </c>
      <c r="P11" s="27" t="s">
        <v>26</v>
      </c>
      <c r="Q11" s="30">
        <f>O11</f>
        <v>-10</v>
      </c>
      <c r="R11" s="27" t="s">
        <v>23</v>
      </c>
    </row>
    <row r="12" spans="1:13" ht="15.75">
      <c r="A12">
        <f>A11+0.005</f>
        <v>-3.4750000000000005</v>
      </c>
      <c r="B12">
        <f t="shared" si="0"/>
        <v>0.0009521851724562678</v>
      </c>
      <c r="C12">
        <f t="shared" si="1"/>
        <v>0</v>
      </c>
      <c r="D12" s="5">
        <f>IF(OR(ROUND(A12,2)=$E$3,ROUND(A12,2)=$G$3),NORMDIST(A12,0,1,FALSE),0)</f>
        <v>0</v>
      </c>
      <c r="L12" s="28">
        <f>L10-L11</f>
        <v>0.841344746068543</v>
      </c>
      <c r="M12" s="25" t="s">
        <v>27</v>
      </c>
    </row>
    <row r="13" spans="1:4" ht="12.75">
      <c r="A13">
        <f>A11+0.01</f>
        <v>-3.4700000000000006</v>
      </c>
      <c r="B13">
        <f t="shared" si="0"/>
        <v>0.0009688618429198442</v>
      </c>
      <c r="C13">
        <f t="shared" si="1"/>
        <v>0</v>
      </c>
      <c r="D13" s="5">
        <f>IF(AND(A13&gt;$E$3,A13&lt;$G$3),NORMDIST(A13,0,1,FALSE)-0.01,0)</f>
        <v>-0.009031138157080155</v>
      </c>
    </row>
    <row r="14" spans="1:15" ht="12.75">
      <c r="A14">
        <f>A13+0.005</f>
        <v>-3.4650000000000007</v>
      </c>
      <c r="B14">
        <f t="shared" si="0"/>
        <v>0.0009858059448733122</v>
      </c>
      <c r="C14">
        <f t="shared" si="1"/>
        <v>0</v>
      </c>
      <c r="D14" s="5">
        <f>IF(OR(ROUND(A14,2)=$E$3,ROUND(A14,2)=$G$3),NORMDIST(A14,0,1,FALSE),0)</f>
        <v>0</v>
      </c>
      <c r="L14" s="24">
        <f>NORMDIST(N14,P8,P9,TRUE)</f>
        <v>0.9772498680518208</v>
      </c>
      <c r="M14" s="25" t="s">
        <v>26</v>
      </c>
      <c r="N14" s="5">
        <v>2</v>
      </c>
      <c r="O14" s="25" t="s">
        <v>23</v>
      </c>
    </row>
    <row r="15" spans="1:15" ht="12.75">
      <c r="A15">
        <f>A13+0.01</f>
        <v>-3.460000000000001</v>
      </c>
      <c r="B15">
        <f t="shared" si="0"/>
        <v>0.0010030213007342348</v>
      </c>
      <c r="C15">
        <f t="shared" si="1"/>
        <v>0</v>
      </c>
      <c r="D15" s="5">
        <f>IF(AND(A15&gt;$E$3,A15&lt;$G$3),NORMDIST(A15,0,1,FALSE)-0.01,0)</f>
        <v>-0.008996978699265766</v>
      </c>
      <c r="L15" s="24" t="s">
        <v>28</v>
      </c>
      <c r="O15" s="24" t="s">
        <v>33</v>
      </c>
    </row>
    <row r="16" spans="1:16" ht="12.75">
      <c r="A16">
        <f>A15+0.005</f>
        <v>-3.455000000000001</v>
      </c>
      <c r="B16">
        <f t="shared" si="0"/>
        <v>0.0010205117791991277</v>
      </c>
      <c r="C16">
        <f t="shared" si="1"/>
        <v>0</v>
      </c>
      <c r="D16" s="5">
        <f>IF(OR(ROUND(A16,2)=$E$3,ROUND(A16,2)=$G$3),NORMDIST(A16,0,1,FALSE),0)</f>
        <v>0</v>
      </c>
      <c r="L16" s="36" t="s">
        <v>32</v>
      </c>
      <c r="M16" s="36"/>
      <c r="N16" s="36"/>
      <c r="O16" s="36" t="s">
        <v>34</v>
      </c>
      <c r="P16" s="36"/>
    </row>
    <row r="17" spans="1:12" ht="12.75">
      <c r="A17">
        <f>A15+0.01</f>
        <v>-3.450000000000001</v>
      </c>
      <c r="B17">
        <f t="shared" si="0"/>
        <v>0.0010382812956614075</v>
      </c>
      <c r="C17">
        <f t="shared" si="1"/>
        <v>0</v>
      </c>
      <c r="D17" s="5">
        <f>IF(AND(A17&gt;$E$3,A17&lt;$G$3),NORMDIST(A17,0,1,FALSE)-0.01,0)</f>
        <v>-0.008961718704338593</v>
      </c>
      <c r="L17" s="24" t="s">
        <v>29</v>
      </c>
    </row>
    <row r="18" spans="1:18" ht="15.75">
      <c r="A18">
        <f>A17+0.005</f>
        <v>-3.445000000000001</v>
      </c>
      <c r="B18">
        <f t="shared" si="0"/>
        <v>0.0010563338126307338</v>
      </c>
      <c r="C18">
        <f t="shared" si="1"/>
        <v>0</v>
      </c>
      <c r="D18" s="5">
        <f>IF(OR(ROUND(A18,2)=$E$3,ROUND(A18,2)=$G$3),NORMDIST(A18,0,1,FALSE),0)</f>
        <v>0</v>
      </c>
      <c r="L18" s="1">
        <f>NORMSDIST(O18)</f>
        <v>0.841344746068543</v>
      </c>
      <c r="M18" s="25" t="s">
        <v>21</v>
      </c>
      <c r="O18" s="34">
        <f>G3</f>
        <v>1</v>
      </c>
      <c r="P18" s="25" t="s">
        <v>22</v>
      </c>
      <c r="Q18" s="5">
        <f>O18</f>
        <v>1</v>
      </c>
      <c r="R18" s="25" t="s">
        <v>23</v>
      </c>
    </row>
    <row r="19" spans="1:18" ht="16.5" thickBot="1">
      <c r="A19">
        <f>A17+0.01</f>
        <v>-3.4400000000000013</v>
      </c>
      <c r="B19">
        <f t="shared" si="0"/>
        <v>0.00107467334015373</v>
      </c>
      <c r="C19">
        <f t="shared" si="1"/>
        <v>0</v>
      </c>
      <c r="D19" s="5">
        <f>IF(AND(A19&gt;$E$3,A19&lt;$G$3),NORMDIST(A19,0,1,FALSE)-0.01,0)</f>
        <v>-0.00892532665984627</v>
      </c>
      <c r="L19" s="29">
        <f>NORMSDIST(O19)</f>
        <v>7.619853024160475E-24</v>
      </c>
      <c r="M19" s="27" t="s">
        <v>21</v>
      </c>
      <c r="N19" s="26"/>
      <c r="O19" s="35">
        <f>E3</f>
        <v>-10</v>
      </c>
      <c r="P19" s="27" t="s">
        <v>22</v>
      </c>
      <c r="Q19" s="30">
        <f>O19</f>
        <v>-10</v>
      </c>
      <c r="R19" s="27" t="s">
        <v>23</v>
      </c>
    </row>
    <row r="20" spans="1:13" ht="15.75">
      <c r="A20">
        <f>A19+0.005</f>
        <v>-3.4350000000000014</v>
      </c>
      <c r="B20">
        <f t="shared" si="0"/>
        <v>0.0010933039362360213</v>
      </c>
      <c r="C20">
        <f t="shared" si="1"/>
        <v>0</v>
      </c>
      <c r="D20" s="5">
        <f>IF(OR(ROUND(A20,2)=$E$3,ROUND(A20,2)=$G$3),NORMDIST(A20,0,1,FALSE),0)</f>
        <v>0</v>
      </c>
      <c r="L20" s="28">
        <f>L18-L19</f>
        <v>0.841344746068543</v>
      </c>
      <c r="M20" s="25" t="s">
        <v>31</v>
      </c>
    </row>
    <row r="21" spans="1:4" ht="12.75">
      <c r="A21">
        <f>A19+0.01</f>
        <v>-3.4300000000000015</v>
      </c>
      <c r="B21">
        <f t="shared" si="0"/>
        <v>0.00111222970726556</v>
      </c>
      <c r="C21">
        <f t="shared" si="1"/>
        <v>0</v>
      </c>
      <c r="D21" s="5">
        <f>IF(AND(A21&gt;$E$3,A21&lt;$G$3),NORMDIST(A21,0,1,FALSE)-0.01,0)</f>
        <v>-0.00888777029273444</v>
      </c>
    </row>
    <row r="22" spans="1:15" ht="12.75">
      <c r="A22">
        <f>A21+0.005</f>
        <v>-3.4250000000000016</v>
      </c>
      <c r="B22">
        <f t="shared" si="0"/>
        <v>0.0011314548084372022</v>
      </c>
      <c r="C22">
        <f t="shared" si="1"/>
        <v>0</v>
      </c>
      <c r="D22" s="5">
        <f>IF(OR(ROUND(A22,2)=$E$3,ROUND(A22,2)=$G$3),NORMDIST(A22,0,1,FALSE),0)</f>
        <v>0</v>
      </c>
      <c r="L22" s="24">
        <f>NORMSDIST(N22)</f>
        <v>0.9772498680518208</v>
      </c>
      <c r="M22" s="25" t="s">
        <v>22</v>
      </c>
      <c r="N22" s="5">
        <v>2</v>
      </c>
      <c r="O22" s="25" t="s">
        <v>23</v>
      </c>
    </row>
    <row r="23" spans="1:14" ht="12.75">
      <c r="A23">
        <f>A21+0.01</f>
        <v>-3.4200000000000017</v>
      </c>
      <c r="B23">
        <f t="shared" si="0"/>
        <v>0.0011509834441784774</v>
      </c>
      <c r="C23">
        <f t="shared" si="1"/>
        <v>0</v>
      </c>
      <c r="D23" s="5">
        <f>IF(AND(A23&gt;$E$3,A23&lt;$G$3),NORMDIST(A23,0,1,FALSE)-0.01,0)</f>
        <v>-0.008849016555821522</v>
      </c>
      <c r="L23" s="24" t="s">
        <v>30</v>
      </c>
      <c r="N23" s="24" t="s">
        <v>33</v>
      </c>
    </row>
    <row r="24" spans="1:14" ht="12.75">
      <c r="A24">
        <f>A23+0.005</f>
        <v>-3.415000000000002</v>
      </c>
      <c r="B24">
        <f t="shared" si="0"/>
        <v>0.0011708198685765191</v>
      </c>
      <c r="C24">
        <f aca="true" t="shared" si="2" ref="C24:C39">IF(D24&lt;0,0,D24)</f>
        <v>0</v>
      </c>
      <c r="D24" s="5">
        <f>IF(OR(ROUND(A24,2)=$E$3,ROUND(A24,2)=$G$3),NORMDIST(A24,0,1,FALSE),0)</f>
        <v>0</v>
      </c>
      <c r="L24" s="36" t="s">
        <v>35</v>
      </c>
      <c r="N24" s="36" t="s">
        <v>34</v>
      </c>
    </row>
    <row r="25" spans="1:4" ht="12.75">
      <c r="A25">
        <f>A23+0.01</f>
        <v>-3.410000000000002</v>
      </c>
      <c r="B25">
        <f t="shared" si="0"/>
        <v>0.0011909683858061105</v>
      </c>
      <c r="C25">
        <f t="shared" si="2"/>
        <v>0</v>
      </c>
      <c r="D25" s="5">
        <f>IF(AND(A25&gt;$E$3,A25&lt;$G$3),NORMDIST(A25,0,1,FALSE)-0.01,0)</f>
        <v>-0.00880903161419389</v>
      </c>
    </row>
    <row r="26" spans="1:4" ht="12.75">
      <c r="A26">
        <f>A25+0.005</f>
        <v>-3.405000000000002</v>
      </c>
      <c r="B26">
        <f t="shared" si="0"/>
        <v>0.001211433350558794</v>
      </c>
      <c r="C26">
        <f t="shared" si="2"/>
        <v>0</v>
      </c>
      <c r="D26" s="5">
        <f>IF(OR(ROUND(A26,2)=$E$3,ROUND(A26,2)=$G$3),NORMDIST(A26,0,1,FALSE),0)</f>
        <v>0</v>
      </c>
    </row>
    <row r="27" spans="1:4" ht="12.75">
      <c r="A27">
        <f>A25+0.01</f>
        <v>-3.400000000000002</v>
      </c>
      <c r="B27">
        <f t="shared" si="0"/>
        <v>0.00123221916847301</v>
      </c>
      <c r="C27">
        <f t="shared" si="2"/>
        <v>0</v>
      </c>
      <c r="D27" s="5">
        <f>IF(AND(A27&gt;$E$3,A27&lt;$G$3),NORMDIST(A27,0,1,FALSE)-0.01,0)</f>
        <v>-0.00876778083152699</v>
      </c>
    </row>
    <row r="28" spans="1:4" ht="12.75">
      <c r="A28">
        <f>A27+0.005</f>
        <v>-3.3950000000000022</v>
      </c>
      <c r="B28">
        <f t="shared" si="0"/>
        <v>0.0012533302965651958</v>
      </c>
      <c r="C28">
        <f t="shared" si="2"/>
        <v>0</v>
      </c>
      <c r="D28" s="5">
        <f>IF(OR(ROUND(A28,2)=$E$3,ROUND(A28,2)=$G$3),NORMDIST(A28,0,1,FALSE),0)</f>
        <v>0</v>
      </c>
    </row>
    <row r="29" spans="1:4" ht="12.75">
      <c r="A29">
        <f>A27+0.01</f>
        <v>-3.3900000000000023</v>
      </c>
      <c r="B29">
        <f t="shared" si="0"/>
        <v>0.0012747712436618226</v>
      </c>
      <c r="C29">
        <f t="shared" si="2"/>
        <v>0</v>
      </c>
      <c r="D29" s="5">
        <f>IF(AND(A29&gt;$E$3,A29&lt;$G$3),NORMDIST(A29,0,1,FALSE)-0.01,0)</f>
        <v>-0.008725228756338178</v>
      </c>
    </row>
    <row r="30" spans="1:4" ht="12.75">
      <c r="A30">
        <f>A29+0.005</f>
        <v>-3.3850000000000025</v>
      </c>
      <c r="B30">
        <f t="shared" si="0"/>
        <v>0.0012965465708323052</v>
      </c>
      <c r="C30">
        <f t="shared" si="2"/>
        <v>0</v>
      </c>
      <c r="D30" s="5">
        <f>IF(OR(ROUND(A30,2)=$E$3,ROUND(A30,2)=$G$3),NORMDIST(A30,0,1,FALSE),0)</f>
        <v>0</v>
      </c>
    </row>
    <row r="31" spans="1:4" ht="12.75">
      <c r="A31">
        <f>A29+0.01</f>
        <v>-3.3800000000000026</v>
      </c>
      <c r="B31">
        <f t="shared" si="0"/>
        <v>0.0013186608918227293</v>
      </c>
      <c r="C31">
        <f t="shared" si="2"/>
        <v>0</v>
      </c>
      <c r="D31" s="5">
        <f>IF(AND(A31&gt;$E$3,A31&lt;$G$3),NORMDIST(A31,0,1,FALSE)-0.01,0)</f>
        <v>-0.00868133910817727</v>
      </c>
    </row>
    <row r="32" spans="1:4" ht="12.75">
      <c r="A32">
        <f>A31+0.005</f>
        <v>-3.3750000000000027</v>
      </c>
      <c r="B32">
        <f t="shared" si="0"/>
        <v>0.0013411188734903658</v>
      </c>
      <c r="C32">
        <f t="shared" si="2"/>
        <v>0</v>
      </c>
      <c r="D32" s="5">
        <f>IF(OR(ROUND(A32,2)=$E$3,ROUND(A32,2)=$G$3),NORMDIST(A32,0,1,FALSE),0)</f>
        <v>0</v>
      </c>
    </row>
    <row r="33" spans="1:4" ht="12.75">
      <c r="A33">
        <f>A31+0.01</f>
        <v>-3.3700000000000028</v>
      </c>
      <c r="B33">
        <f t="shared" si="0"/>
        <v>0.0013639252362388915</v>
      </c>
      <c r="C33">
        <f t="shared" si="2"/>
        <v>0</v>
      </c>
      <c r="D33" s="5">
        <f>IF(AND(A33&gt;$E$3,A33&lt;$G$3),NORMDIST(A33,0,1,FALSE)-0.01,0)</f>
        <v>-0.008636074763761109</v>
      </c>
    </row>
    <row r="34" spans="1:4" ht="12.75">
      <c r="A34">
        <f>A33+0.005</f>
        <v>-3.365000000000003</v>
      </c>
      <c r="B34">
        <f t="shared" si="0"/>
        <v>0.0013870847544542933</v>
      </c>
      <c r="C34">
        <f t="shared" si="2"/>
        <v>0</v>
      </c>
      <c r="D34" s="5">
        <f>IF(OR(ROUND(A34,2)=$E$3,ROUND(A34,2)=$G$3),NORMDIST(A34,0,1,FALSE),0)</f>
        <v>0</v>
      </c>
    </row>
    <row r="35" spans="1:4" ht="12.75">
      <c r="A35">
        <f>A33+0.01</f>
        <v>-3.360000000000003</v>
      </c>
      <c r="B35">
        <f t="shared" si="0"/>
        <v>0.0014106022569413698</v>
      </c>
      <c r="C35">
        <f t="shared" si="2"/>
        <v>0</v>
      </c>
      <c r="D35" s="5">
        <f>IF(AND(A35&gt;$E$3,A35&lt;$G$3),NORMDIST(A35,0,1,FALSE)-0.01,0)</f>
        <v>-0.00858939774305863</v>
      </c>
    </row>
    <row r="36" spans="1:4" ht="12.75">
      <c r="A36">
        <f>A35+0.005</f>
        <v>-3.355000000000003</v>
      </c>
      <c r="B36">
        <f t="shared" si="0"/>
        <v>0.0014344826273608045</v>
      </c>
      <c r="C36">
        <f t="shared" si="2"/>
        <v>0</v>
      </c>
      <c r="D36" s="5">
        <f>IF(OR(ROUND(A36,2)=$E$3,ROUND(A36,2)=$G$3),NORMDIST(A36,0,1,FALSE),0)</f>
        <v>0</v>
      </c>
    </row>
    <row r="37" spans="1:4" ht="12.75">
      <c r="A37">
        <f>A35+0.01</f>
        <v>-3.350000000000003</v>
      </c>
      <c r="B37">
        <f t="shared" si="0"/>
        <v>0.0014587308046667303</v>
      </c>
      <c r="C37">
        <f t="shared" si="2"/>
        <v>0</v>
      </c>
      <c r="D37" s="5">
        <f>IF(AND(A37&gt;$E$3,A37&lt;$G$3),NORMDIST(A37,0,1,FALSE)-0.01,0)</f>
        <v>-0.00854126919533327</v>
      </c>
    </row>
    <row r="38" spans="1:4" ht="12.75">
      <c r="A38">
        <f>A37+0.005</f>
        <v>-3.3450000000000033</v>
      </c>
      <c r="B38">
        <f t="shared" si="0"/>
        <v>0.0014833517835447418</v>
      </c>
      <c r="C38">
        <f t="shared" si="2"/>
        <v>0</v>
      </c>
      <c r="D38" s="5">
        <f>IF(OR(ROUND(A38,2)=$E$3,ROUND(A38,2)=$G$3),NORMDIST(A38,0,1,FALSE),0)</f>
        <v>0</v>
      </c>
    </row>
    <row r="39" spans="1:4" ht="12.75">
      <c r="A39" s="10">
        <f>A37+0.01</f>
        <v>-3.3400000000000034</v>
      </c>
      <c r="B39" s="10">
        <f t="shared" si="0"/>
        <v>0.00150835061485029</v>
      </c>
      <c r="C39">
        <f t="shared" si="2"/>
        <v>0</v>
      </c>
      <c r="D39" s="11">
        <f>IF(AND(A39&gt;$E$3,A39&lt;$G$3),NORMDIST(A39,0,1,FALSE)-0.01,0)</f>
        <v>-0.008491649385149711</v>
      </c>
    </row>
    <row r="40" spans="1:4" ht="12.75">
      <c r="A40">
        <f>A39+0.005</f>
        <v>-3.3350000000000035</v>
      </c>
      <c r="B40">
        <f t="shared" si="0"/>
        <v>0.0015337324060474037</v>
      </c>
      <c r="C40">
        <f aca="true" t="shared" si="3" ref="C40:C55">IF(D40&lt;0,0,D40)</f>
        <v>0</v>
      </c>
      <c r="D40" s="5">
        <f>IF(OR(ROUND(A40,2)=$E$3,ROUND(A40,2)=$G$3),NORMDIST(A40,0,1,FALSE),0)</f>
        <v>0</v>
      </c>
    </row>
    <row r="41" spans="1:4" ht="12.75">
      <c r="A41">
        <f>A39+0.01</f>
        <v>-3.3300000000000036</v>
      </c>
      <c r="B41">
        <f t="shared" si="0"/>
        <v>0.0015595023216476735</v>
      </c>
      <c r="C41">
        <f t="shared" si="3"/>
        <v>0</v>
      </c>
      <c r="D41" s="5">
        <f>IF(AND(A41&gt;$E$3,A41&lt;$G$3),NORMDIST(A41,0,1,FALSE)-0.01,0)</f>
        <v>-0.008440497678352327</v>
      </c>
    </row>
    <row r="42" spans="1:4" ht="12.75">
      <c r="A42">
        <f>A41+0.005</f>
        <v>-3.3250000000000037</v>
      </c>
      <c r="B42">
        <f t="shared" si="0"/>
        <v>0.0015856655836494371</v>
      </c>
      <c r="C42">
        <f t="shared" si="3"/>
        <v>0</v>
      </c>
      <c r="D42" s="5">
        <f>IF(OR(ROUND(A42,2)=$E$3,ROUND(A42,2)=$G$3),NORMDIST(A42,0,1,FALSE),0)</f>
        <v>0</v>
      </c>
    </row>
    <row r="43" spans="1:4" ht="12.75">
      <c r="A43">
        <f>A41+0.01</f>
        <v>-3.320000000000004</v>
      </c>
      <c r="B43">
        <f t="shared" si="0"/>
        <v>0.001612227471977103</v>
      </c>
      <c r="C43">
        <f t="shared" si="3"/>
        <v>0</v>
      </c>
      <c r="D43" s="5">
        <f>IF(AND(A43&gt;$E$3,A43&lt;$G$3),NORMDIST(A43,0,1,FALSE)-0.01,0)</f>
        <v>-0.008387772528022898</v>
      </c>
    </row>
    <row r="44" spans="1:4" ht="12.75">
      <c r="A44">
        <f>A43+0.005</f>
        <v>-3.315000000000004</v>
      </c>
      <c r="B44">
        <f t="shared" si="0"/>
        <v>0.0016391933249205565</v>
      </c>
      <c r="C44">
        <f t="shared" si="3"/>
        <v>0</v>
      </c>
      <c r="D44" s="5">
        <f>IF(OR(ROUND(A44,2)=$E$3,ROUND(A44,2)=$G$3),NORMDIST(A44,0,1,FALSE),0)</f>
        <v>0</v>
      </c>
    </row>
    <row r="45" spans="1:4" ht="12.75">
      <c r="A45">
        <f>A43+0.01</f>
        <v>-3.310000000000004</v>
      </c>
      <c r="B45">
        <f t="shared" si="0"/>
        <v>0.0016665685395745593</v>
      </c>
      <c r="C45">
        <f t="shared" si="3"/>
        <v>0</v>
      </c>
      <c r="D45" s="5">
        <f>IF(AND(A45&gt;$E$3,A45&lt;$G$3),NORMDIST(A45,0,1,FALSE)-0.01,0)</f>
        <v>-0.008333431460425441</v>
      </c>
    </row>
    <row r="46" spans="1:4" ht="12.75">
      <c r="A46">
        <f>A45+0.005</f>
        <v>-3.305000000000004</v>
      </c>
      <c r="B46">
        <f t="shared" si="0"/>
        <v>0.0016943585722781057</v>
      </c>
      <c r="C46">
        <f t="shared" si="3"/>
        <v>0</v>
      </c>
      <c r="D46" s="5">
        <f>IF(OR(ROUND(A46,2)=$E$3,ROUND(A46,2)=$G$3),NORMDIST(A46,0,1,FALSE),0)</f>
        <v>0</v>
      </c>
    </row>
    <row r="47" spans="1:4" ht="12.75">
      <c r="A47">
        <f>A45+0.01</f>
        <v>-3.3000000000000043</v>
      </c>
      <c r="B47">
        <f t="shared" si="0"/>
        <v>0.0017225689390536552</v>
      </c>
      <c r="C47">
        <f t="shared" si="3"/>
        <v>0</v>
      </c>
      <c r="D47" s="5">
        <f>IF(AND(A47&gt;$E$3,A47&lt;$G$3),NORMDIST(A47,0,1,FALSE)-0.01,0)</f>
        <v>-0.008277431060946345</v>
      </c>
    </row>
    <row r="48" spans="1:4" ht="12.75">
      <c r="A48">
        <f>A47+0.005</f>
        <v>-3.2950000000000044</v>
      </c>
      <c r="B48">
        <f t="shared" si="0"/>
        <v>0.0017512052160461639</v>
      </c>
      <c r="C48">
        <f t="shared" si="3"/>
        <v>0</v>
      </c>
      <c r="D48" s="5">
        <f>IF(OR(ROUND(A48,2)=$E$3,ROUND(A48,2)=$G$3),NORMDIST(A48,0,1,FALSE),0)</f>
        <v>0</v>
      </c>
    </row>
    <row r="49" spans="1:4" ht="12.75">
      <c r="A49">
        <f>A47+0.01</f>
        <v>-3.2900000000000045</v>
      </c>
      <c r="B49">
        <f t="shared" si="0"/>
        <v>0.0017802730399618517</v>
      </c>
      <c r="C49">
        <f t="shared" si="3"/>
        <v>0</v>
      </c>
      <c r="D49" s="5">
        <f>IF(AND(A49&gt;$E$3,A49&lt;$G$3),NORMDIST(A49,0,1,FALSE)-0.01,0)</f>
        <v>-0.008219726960038148</v>
      </c>
    </row>
    <row r="50" spans="1:4" ht="12.75">
      <c r="A50">
        <f>A49+0.005</f>
        <v>-3.2850000000000046</v>
      </c>
      <c r="B50">
        <f t="shared" si="0"/>
        <v>0.0018097781085066541</v>
      </c>
      <c r="C50">
        <f t="shared" si="3"/>
        <v>0</v>
      </c>
      <c r="D50" s="5">
        <f>IF(OR(ROUND(A50,2)=$E$3,ROUND(A50,2)=$G$3),NORMDIST(A50,0,1,FALSE),0)</f>
        <v>0</v>
      </c>
    </row>
    <row r="51" spans="1:4" ht="12.75">
      <c r="A51">
        <f>A49+0.01</f>
        <v>-3.2800000000000047</v>
      </c>
      <c r="B51">
        <f t="shared" si="0"/>
        <v>0.0018397261808242517</v>
      </c>
      <c r="C51">
        <f t="shared" si="3"/>
        <v>0</v>
      </c>
      <c r="D51" s="5">
        <f>IF(AND(A51&gt;$E$3,A51&lt;$G$3),NORMDIST(A51,0,1,FALSE)-0.01,0)</f>
        <v>-0.008160273819175749</v>
      </c>
    </row>
    <row r="52" spans="1:4" ht="12.75">
      <c r="A52">
        <f>A51+0.005</f>
        <v>-3.275000000000005</v>
      </c>
      <c r="B52">
        <f t="shared" si="0"/>
        <v>0.0018701230779336203</v>
      </c>
      <c r="C52">
        <f t="shared" si="3"/>
        <v>0</v>
      </c>
      <c r="D52" s="5">
        <f>IF(OR(ROUND(A52,2)=$E$3,ROUND(A52,2)=$G$3),NORMDIST(A52,0,1,FALSE),0)</f>
        <v>0</v>
      </c>
    </row>
    <row r="53" spans="1:4" ht="12.75">
      <c r="A53">
        <f>A51+0.01</f>
        <v>-3.270000000000005</v>
      </c>
      <c r="B53">
        <f t="shared" si="0"/>
        <v>0.00190097468316605</v>
      </c>
      <c r="C53">
        <f t="shared" si="3"/>
        <v>0</v>
      </c>
      <c r="D53" s="5">
        <f>IF(AND(A53&gt;$E$3,A53&lt;$G$3),NORMDIST(A53,0,1,FALSE)-0.01,0)</f>
        <v>-0.00809902531683395</v>
      </c>
    </row>
    <row r="54" spans="1:4" ht="12.75">
      <c r="A54">
        <f>A53+0.005</f>
        <v>-3.265000000000005</v>
      </c>
      <c r="B54">
        <f t="shared" si="0"/>
        <v>0.0019322869426015132</v>
      </c>
      <c r="C54">
        <f t="shared" si="3"/>
        <v>0</v>
      </c>
      <c r="D54" s="5">
        <f>IF(OR(ROUND(A54,2)=$E$3,ROUND(A54,2)=$G$3),NORMDIST(A54,0,1,FALSE),0)</f>
        <v>0</v>
      </c>
    </row>
    <row r="55" spans="1:4" ht="12.75">
      <c r="A55">
        <f>A53+0.01</f>
        <v>-3.260000000000005</v>
      </c>
      <c r="B55">
        <f t="shared" si="0"/>
        <v>0.0019640658655043428</v>
      </c>
      <c r="C55">
        <f t="shared" si="3"/>
        <v>0</v>
      </c>
      <c r="D55" s="5">
        <f>IF(AND(A55&gt;$E$3,A55&lt;$G$3),NORMDIST(A55,0,1,FALSE)-0.01,0)</f>
        <v>-0.008035934134495657</v>
      </c>
    </row>
    <row r="56" spans="1:4" ht="12.75">
      <c r="A56">
        <f>A55+0.005</f>
        <v>-3.2550000000000052</v>
      </c>
      <c r="B56">
        <f t="shared" si="0"/>
        <v>0.0019963175247581246</v>
      </c>
      <c r="C56">
        <f aca="true" t="shared" si="4" ref="C56:C71">IF(D56&lt;0,0,D56)</f>
        <v>0</v>
      </c>
      <c r="D56" s="5">
        <f>IF(OR(ROUND(A56,2)=$E$3,ROUND(A56,2)=$G$3),NORMDIST(A56,0,1,FALSE),0)</f>
        <v>0</v>
      </c>
    </row>
    <row r="57" spans="1:4" ht="12.75">
      <c r="A57">
        <f>A55+0.01</f>
        <v>-3.2500000000000053</v>
      </c>
      <c r="B57">
        <f t="shared" si="0"/>
        <v>0.002029048057299732</v>
      </c>
      <c r="C57">
        <f t="shared" si="4"/>
        <v>0</v>
      </c>
      <c r="D57" s="5">
        <f>IF(AND(A57&gt;$E$3,A57&lt;$G$3),NORMDIST(A57,0,1,FALSE)-0.01,0)</f>
        <v>-0.007970951942700269</v>
      </c>
    </row>
    <row r="58" spans="1:4" ht="12.75">
      <c r="A58">
        <f>A57+0.005</f>
        <v>-3.2450000000000054</v>
      </c>
      <c r="B58">
        <f t="shared" si="0"/>
        <v>0.0020622636645524226</v>
      </c>
      <c r="C58">
        <f t="shared" si="4"/>
        <v>0</v>
      </c>
      <c r="D58" s="5">
        <f>IF(OR(ROUND(A58,2)=$E$3,ROUND(A58,2)=$G$3),NORMDIST(A58,0,1,FALSE),0)</f>
        <v>0</v>
      </c>
    </row>
    <row r="59" spans="1:4" ht="12.75">
      <c r="A59">
        <f>A57+0.01</f>
        <v>-3.2400000000000055</v>
      </c>
      <c r="B59">
        <f t="shared" si="0"/>
        <v>0.0020959706128579063</v>
      </c>
      <c r="C59">
        <f t="shared" si="4"/>
        <v>0</v>
      </c>
      <c r="D59" s="5">
        <f>IF(AND(A59&gt;$E$3,A59&lt;$G$3),NORMDIST(A59,0,1,FALSE)-0.01,0)</f>
        <v>-0.007904029387142094</v>
      </c>
    </row>
    <row r="60" spans="1:4" ht="12.75">
      <c r="A60">
        <f>A59+0.005</f>
        <v>-3.2350000000000056</v>
      </c>
      <c r="B60">
        <f t="shared" si="0"/>
        <v>0.0021301752339073225</v>
      </c>
      <c r="C60">
        <f t="shared" si="4"/>
        <v>0</v>
      </c>
      <c r="D60" s="5">
        <f>IF(OR(ROUND(A60,2)=$E$3,ROUND(A60,2)=$G$3),NORMDIST(A60,0,1,FALSE),0)</f>
        <v>0</v>
      </c>
    </row>
    <row r="61" spans="1:4" ht="12.75">
      <c r="A61">
        <f>A59+0.01</f>
        <v>-3.2300000000000058</v>
      </c>
      <c r="B61">
        <f t="shared" si="0"/>
        <v>0.002164883925171022</v>
      </c>
      <c r="C61">
        <f t="shared" si="4"/>
        <v>0</v>
      </c>
      <c r="D61" s="5">
        <f>IF(AND(A61&gt;$E$3,A61&lt;$G$3),NORMDIST(A61,0,1,FALSE)-0.01,0)</f>
        <v>-0.007835116074828978</v>
      </c>
    </row>
    <row r="62" spans="1:4" ht="12.75">
      <c r="A62">
        <f>A61+0.005</f>
        <v>-3.225000000000006</v>
      </c>
      <c r="B62">
        <f t="shared" si="0"/>
        <v>0.0022001031503270903</v>
      </c>
      <c r="C62">
        <f t="shared" si="4"/>
        <v>0</v>
      </c>
      <c r="D62" s="5">
        <f>IF(OR(ROUND(A62,2)=$E$3,ROUND(A62,2)=$G$3),NORMDIST(A62,0,1,FALSE),0)</f>
        <v>0</v>
      </c>
    </row>
    <row r="63" spans="1:4" ht="12.75">
      <c r="A63">
        <f>A61+0.01</f>
        <v>-3.220000000000006</v>
      </c>
      <c r="B63">
        <f t="shared" si="0"/>
        <v>0.002235839439688497</v>
      </c>
      <c r="C63">
        <f t="shared" si="4"/>
        <v>0</v>
      </c>
      <c r="D63" s="5">
        <f>IF(AND(A63&gt;$E$3,A63&lt;$G$3),NORMDIST(A63,0,1,FALSE)-0.01,0)</f>
        <v>-0.007764160560311503</v>
      </c>
    </row>
    <row r="64" spans="1:4" ht="12.75">
      <c r="A64">
        <f>A63+0.005</f>
        <v>-3.215000000000006</v>
      </c>
      <c r="B64">
        <f t="shared" si="0"/>
        <v>0.0022720993906288236</v>
      </c>
      <c r="C64">
        <f t="shared" si="4"/>
        <v>0</v>
      </c>
      <c r="D64" s="5">
        <f>IF(OR(ROUND(A64,2)=$E$3,ROUND(A64,2)=$G$3),NORMDIST(A64,0,1,FALSE),0)</f>
        <v>0</v>
      </c>
    </row>
    <row r="65" spans="1:4" ht="12.75">
      <c r="A65">
        <f>A63+0.01</f>
        <v>-3.210000000000006</v>
      </c>
      <c r="B65">
        <f t="shared" si="0"/>
        <v>0.0023088896680064507</v>
      </c>
      <c r="C65">
        <f t="shared" si="4"/>
        <v>0</v>
      </c>
      <c r="D65" s="5">
        <f>IF(AND(A65&gt;$E$3,A65&lt;$G$3),NORMDIST(A65,0,1,FALSE)-0.01,0)</f>
        <v>-0.00769111033199355</v>
      </c>
    </row>
    <row r="66" spans="1:4" ht="12.75">
      <c r="A66">
        <f>A65+0.005</f>
        <v>-3.2050000000000063</v>
      </c>
      <c r="B66">
        <f t="shared" si="0"/>
        <v>0.002346217004587117</v>
      </c>
      <c r="C66">
        <f t="shared" si="4"/>
        <v>0</v>
      </c>
      <c r="D66" s="5">
        <f>IF(OR(ROUND(A66,2)=$E$3,ROUND(A66,2)=$G$3),NORMDIST(A66,0,1,FALSE),0)</f>
        <v>0</v>
      </c>
    </row>
    <row r="67" spans="1:4" ht="12.75">
      <c r="A67">
        <f>A65+0.01</f>
        <v>-3.2000000000000064</v>
      </c>
      <c r="B67">
        <f t="shared" si="0"/>
        <v>0.0023840882014647936</v>
      </c>
      <c r="C67">
        <f t="shared" si="4"/>
        <v>0</v>
      </c>
      <c r="D67" s="5">
        <f>IF(AND(A67&gt;$E$3,A67&lt;$G$3),NORMDIST(A67,0,1,FALSE)-0.01,0)</f>
        <v>-0.007615911798535206</v>
      </c>
    </row>
    <row r="68" spans="1:4" ht="12.75">
      <c r="A68">
        <f>A67+0.005</f>
        <v>-3.1950000000000065</v>
      </c>
      <c r="B68">
        <f t="shared" si="0"/>
        <v>0.0024225101284807357</v>
      </c>
      <c r="C68">
        <f t="shared" si="4"/>
        <v>0</v>
      </c>
      <c r="D68" s="5">
        <f>IF(OR(ROUND(A68,2)=$E$3,ROUND(A68,2)=$G$3),NORMDIST(A68,0,1,FALSE),0)</f>
        <v>0</v>
      </c>
    </row>
    <row r="69" spans="1:4" ht="12.75">
      <c r="A69" s="10">
        <f>A67+0.01</f>
        <v>-3.1900000000000066</v>
      </c>
      <c r="B69" s="10">
        <f t="shared" si="0"/>
        <v>0.002461489724640648</v>
      </c>
      <c r="C69">
        <f t="shared" si="4"/>
        <v>0</v>
      </c>
      <c r="D69" s="11">
        <f>IF(AND(A69&gt;$E$3,A69&lt;$G$3),NORMDIST(A69,0,1,FALSE)-0.01,0)</f>
        <v>-0.007538510275359352</v>
      </c>
    </row>
    <row r="70" spans="1:4" ht="12.75">
      <c r="A70">
        <f>A69+0.005</f>
        <v>-3.1850000000000067</v>
      </c>
      <c r="B70">
        <f t="shared" si="0"/>
        <v>0.0025010339985298696</v>
      </c>
      <c r="C70">
        <f t="shared" si="4"/>
        <v>0</v>
      </c>
      <c r="D70" s="5">
        <f>IF(OR(ROUND(A70,2)=$E$3,ROUND(A70,2)=$G$3),NORMDIST(A70,0,1,FALSE),0)</f>
        <v>0</v>
      </c>
    </row>
    <row r="71" spans="1:4" ht="12.75">
      <c r="A71">
        <f>A69+0.01</f>
        <v>-3.180000000000007</v>
      </c>
      <c r="B71">
        <f aca="true" t="shared" si="5" ref="B71:B134">NORMDIST(A71,0,1,FALSE)</f>
        <v>0.0025411500287264672</v>
      </c>
      <c r="C71">
        <f t="shared" si="4"/>
        <v>0</v>
      </c>
      <c r="D71" s="5">
        <f>IF(AND(A71&gt;$E$3,A71&lt;$G$3),NORMDIST(A71,0,1,FALSE)-0.01,0)</f>
        <v>-0.007458849971273533</v>
      </c>
    </row>
    <row r="72" spans="1:4" ht="12.75">
      <c r="A72">
        <f>A71+0.005</f>
        <v>-3.175000000000007</v>
      </c>
      <c r="B72">
        <f t="shared" si="5"/>
        <v>0.0025818449642121604</v>
      </c>
      <c r="C72">
        <f aca="true" t="shared" si="6" ref="C72:C87">IF(D72&lt;0,0,D72)</f>
        <v>0</v>
      </c>
      <c r="D72" s="5">
        <f>IF(OR(ROUND(A72,2)=$E$3,ROUND(A72,2)=$G$3),NORMDIST(A72,0,1,FALSE),0)</f>
        <v>0</v>
      </c>
    </row>
    <row r="73" spans="1:4" ht="12.75">
      <c r="A73">
        <f>A71+0.01</f>
        <v>-3.170000000000007</v>
      </c>
      <c r="B73">
        <f t="shared" si="5"/>
        <v>0.0026231260247809663</v>
      </c>
      <c r="C73">
        <f t="shared" si="6"/>
        <v>0</v>
      </c>
      <c r="D73" s="5">
        <f>IF(AND(A73&gt;$E$3,A73&lt;$G$3),NORMDIST(A73,0,1,FALSE)-0.01,0)</f>
        <v>-0.007376873975219034</v>
      </c>
    </row>
    <row r="74" spans="1:4" ht="12.75">
      <c r="A74">
        <f>A73+0.005</f>
        <v>-3.165000000000007</v>
      </c>
      <c r="B74">
        <f t="shared" si="5"/>
        <v>0.0026650005014454705</v>
      </c>
      <c r="C74">
        <f t="shared" si="6"/>
        <v>0</v>
      </c>
      <c r="D74" s="5">
        <f>IF(OR(ROUND(A74,2)=$E$3,ROUND(A74,2)=$G$3),NORMDIST(A74,0,1,FALSE),0)</f>
        <v>0</v>
      </c>
    </row>
    <row r="75" spans="1:4" ht="12.75">
      <c r="A75">
        <f>A73+0.01</f>
        <v>-3.1600000000000072</v>
      </c>
      <c r="B75">
        <f t="shared" si="5"/>
        <v>0.00270747575684064</v>
      </c>
      <c r="C75">
        <f t="shared" si="6"/>
        <v>0</v>
      </c>
      <c r="D75" s="5">
        <f>IF(AND(A75&gt;$E$3,A75&lt;$G$3),NORMDIST(A75,0,1,FALSE)-0.01,0)</f>
        <v>-0.007292524243159361</v>
      </c>
    </row>
    <row r="76" spans="1:4" ht="12.75">
      <c r="A76">
        <f>A75+0.005</f>
        <v>-3.1550000000000074</v>
      </c>
      <c r="B76">
        <f t="shared" si="5"/>
        <v>0.0027505592256250365</v>
      </c>
      <c r="C76">
        <f t="shared" si="6"/>
        <v>0</v>
      </c>
      <c r="D76" s="5">
        <f>IF(OR(ROUND(A76,2)=$E$3,ROUND(A76,2)=$G$3),NORMDIST(A76,0,1,FALSE),0)</f>
        <v>0</v>
      </c>
    </row>
    <row r="77" spans="1:4" ht="12.75">
      <c r="A77">
        <f>A75+0.01</f>
        <v>-3.1500000000000075</v>
      </c>
      <c r="B77">
        <f t="shared" si="5"/>
        <v>0.0027942584148793804</v>
      </c>
      <c r="C77">
        <f t="shared" si="6"/>
        <v>0</v>
      </c>
      <c r="D77" s="5">
        <f>IF(AND(A77&gt;$E$3,A77&lt;$G$3),NORMDIST(A77,0,1,FALSE)-0.01,0)</f>
        <v>-0.00720574158512062</v>
      </c>
    </row>
    <row r="78" spans="1:4" ht="12.75">
      <c r="A78">
        <f>A77+0.005</f>
        <v>-3.1450000000000076</v>
      </c>
      <c r="B78">
        <f t="shared" si="5"/>
        <v>0.002838580904502331</v>
      </c>
      <c r="C78">
        <f t="shared" si="6"/>
        <v>0</v>
      </c>
      <c r="D78" s="5">
        <f>IF(OR(ROUND(A78,2)=$E$3,ROUND(A78,2)=$G$3),NORMDIST(A78,0,1,FALSE),0)</f>
        <v>0</v>
      </c>
    </row>
    <row r="79" spans="1:4" ht="12.75">
      <c r="A79">
        <f>A77+0.01</f>
        <v>-3.1400000000000077</v>
      </c>
      <c r="B79">
        <f t="shared" si="5"/>
        <v>0.00288353434760337</v>
      </c>
      <c r="C79">
        <f t="shared" si="6"/>
        <v>0</v>
      </c>
      <c r="D79" s="5">
        <f>IF(AND(A79&gt;$E$3,A79&lt;$G$3),NORMDIST(A79,0,1,FALSE)-0.01,0)</f>
        <v>-0.00711646565239663</v>
      </c>
    </row>
    <row r="80" spans="1:4" ht="12.75">
      <c r="A80">
        <f>A79+0.005</f>
        <v>-3.135000000000008</v>
      </c>
      <c r="B80">
        <f t="shared" si="5"/>
        <v>0.002929126470892725</v>
      </c>
      <c r="C80">
        <f t="shared" si="6"/>
        <v>0</v>
      </c>
      <c r="D80" s="5">
        <f>IF(OR(ROUND(A80,2)=$E$3,ROUND(A80,2)=$G$3),NORMDIST(A80,0,1,FALSE),0)</f>
        <v>0</v>
      </c>
    </row>
    <row r="81" spans="1:4" ht="12.75">
      <c r="A81">
        <f>A79+0.01</f>
        <v>-3.130000000000008</v>
      </c>
      <c r="B81">
        <f t="shared" si="5"/>
        <v>0.0029753650750681798</v>
      </c>
      <c r="C81">
        <f t="shared" si="6"/>
        <v>0</v>
      </c>
      <c r="D81" s="5">
        <f>IF(AND(A81&gt;$E$3,A81&lt;$G$3),NORMDIST(A81,0,1,FALSE)-0.01,0)</f>
        <v>-0.0070246349249318205</v>
      </c>
    </row>
    <row r="82" spans="1:4" ht="12.75">
      <c r="A82">
        <f>A81+0.005</f>
        <v>-3.125000000000008</v>
      </c>
      <c r="B82">
        <f t="shared" si="5"/>
        <v>0.003022258035198681</v>
      </c>
      <c r="C82">
        <f t="shared" si="6"/>
        <v>0</v>
      </c>
      <c r="D82" s="5">
        <f>IF(OR(ROUND(A82,2)=$E$3,ROUND(A82,2)=$G$3),NORMDIST(A82,0,1,FALSE),0)</f>
        <v>0</v>
      </c>
    </row>
    <row r="83" spans="1:4" ht="12.75">
      <c r="A83">
        <f>A81+0.01</f>
        <v>-3.120000000000008</v>
      </c>
      <c r="B83">
        <f t="shared" si="5"/>
        <v>0.0030698133011046644</v>
      </c>
      <c r="C83">
        <f t="shared" si="6"/>
        <v>0</v>
      </c>
      <c r="D83" s="5">
        <f>IF(AND(A83&gt;$E$3,A83&lt;$G$3),NORMDIST(A83,0,1,FALSE)-0.01,0)</f>
        <v>-0.006930186698895335</v>
      </c>
    </row>
    <row r="84" spans="1:4" ht="12.75">
      <c r="A84">
        <f>A83+0.005</f>
        <v>-3.115000000000008</v>
      </c>
      <c r="B84">
        <f t="shared" si="5"/>
        <v>0.0031180388977349277</v>
      </c>
      <c r="C84">
        <f t="shared" si="6"/>
        <v>0</v>
      </c>
      <c r="D84" s="5">
        <f>IF(OR(ROUND(A84,2)=$E$3,ROUND(A84,2)=$G$3),NORMDIST(A84,0,1,FALSE),0)</f>
        <v>0</v>
      </c>
    </row>
    <row r="85" spans="1:4" ht="12.75">
      <c r="A85">
        <f>A83+0.01</f>
        <v>-3.1100000000000083</v>
      </c>
      <c r="B85">
        <f t="shared" si="5"/>
        <v>0.003166942925539997</v>
      </c>
      <c r="C85">
        <f t="shared" si="6"/>
        <v>0</v>
      </c>
      <c r="D85" s="5">
        <f>IF(AND(A85&gt;$E$3,A85&lt;$G$3),NORMDIST(A85,0,1,FALSE)-0.01,0)</f>
        <v>-0.006833057074460003</v>
      </c>
    </row>
    <row r="86" spans="1:4" ht="12.75">
      <c r="A86">
        <f>A85+0.005</f>
        <v>-3.1050000000000084</v>
      </c>
      <c r="B86">
        <f t="shared" si="5"/>
        <v>0.00321653356084184</v>
      </c>
      <c r="C86">
        <f t="shared" si="6"/>
        <v>0</v>
      </c>
      <c r="D86" s="5">
        <f>IF(OR(ROUND(A86,2)=$E$3,ROUND(A86,2)=$G$3),NORMDIST(A86,0,1,FALSE),0)</f>
        <v>0</v>
      </c>
    </row>
    <row r="87" spans="1:4" ht="12.75">
      <c r="A87">
        <f>A85+0.01</f>
        <v>-3.1000000000000085</v>
      </c>
      <c r="B87">
        <f t="shared" si="5"/>
        <v>0.0032668190561998345</v>
      </c>
      <c r="C87">
        <f t="shared" si="6"/>
        <v>0</v>
      </c>
      <c r="D87" s="5">
        <f>IF(AND(A87&gt;$E$3,A87&lt;$G$3),NORMDIST(A87,0,1,FALSE)-0.01,0)</f>
        <v>-0.006733180943800166</v>
      </c>
    </row>
    <row r="88" spans="1:4" ht="12.75">
      <c r="A88">
        <f>A87+0.005</f>
        <v>-3.0950000000000086</v>
      </c>
      <c r="B88">
        <f t="shared" si="5"/>
        <v>0.0033178077407728557</v>
      </c>
      <c r="C88">
        <f aca="true" t="shared" si="7" ref="C88:C103">IF(D88&lt;0,0,D88)</f>
        <v>0</v>
      </c>
      <c r="D88" s="5">
        <f>IF(OR(ROUND(A88,2)=$E$3,ROUND(A88,2)=$G$3),NORMDIST(A88,0,1,FALSE),0)</f>
        <v>0</v>
      </c>
    </row>
    <row r="89" spans="1:4" ht="12.75">
      <c r="A89">
        <f>A87+0.01</f>
        <v>-3.0900000000000087</v>
      </c>
      <c r="B89">
        <f t="shared" si="5"/>
        <v>0.0033695080206773884</v>
      </c>
      <c r="C89">
        <f t="shared" si="7"/>
        <v>0</v>
      </c>
      <c r="D89" s="5">
        <f>IF(AND(A89&gt;$E$3,A89&lt;$G$3),NORMDIST(A89,0,1,FALSE)-0.01,0)</f>
        <v>-0.006630491979322611</v>
      </c>
    </row>
    <row r="90" spans="1:4" ht="12.75">
      <c r="A90">
        <f>A89+0.005</f>
        <v>-3.085000000000009</v>
      </c>
      <c r="B90">
        <f t="shared" si="5"/>
        <v>0.003421928379341545</v>
      </c>
      <c r="C90">
        <f t="shared" si="7"/>
        <v>0</v>
      </c>
      <c r="D90" s="5">
        <f>IF(OR(ROUND(A90,2)=$E$3,ROUND(A90,2)=$G$3),NORMDIST(A90,0,1,FALSE),0)</f>
        <v>0</v>
      </c>
    </row>
    <row r="91" spans="1:4" ht="12.75">
      <c r="A91">
        <f>A89+0.01</f>
        <v>-3.080000000000009</v>
      </c>
      <c r="B91">
        <f t="shared" si="5"/>
        <v>0.003475077377854842</v>
      </c>
      <c r="C91">
        <f t="shared" si="7"/>
        <v>0</v>
      </c>
      <c r="D91" s="5">
        <f>IF(AND(A91&gt;$E$3,A91&lt;$G$3),NORMDIST(A91,0,1,FALSE)-0.01,0)</f>
        <v>-0.006524922622145158</v>
      </c>
    </row>
    <row r="92" spans="1:4" ht="12.75">
      <c r="A92">
        <f>A91+0.005</f>
        <v>-3.075000000000009</v>
      </c>
      <c r="B92">
        <f t="shared" si="5"/>
        <v>0.0035289636553136614</v>
      </c>
      <c r="C92">
        <f t="shared" si="7"/>
        <v>0</v>
      </c>
      <c r="D92" s="5">
        <f>IF(OR(ROUND(A92,2)=$E$3,ROUND(A92,2)=$G$3),NORMDIST(A92,0,1,FALSE),0)</f>
        <v>0</v>
      </c>
    </row>
    <row r="93" spans="1:4" ht="12.75">
      <c r="A93">
        <f>A91+0.01</f>
        <v>-3.070000000000009</v>
      </c>
      <c r="B93">
        <f t="shared" si="5"/>
        <v>0.0035835959291622595</v>
      </c>
      <c r="C93">
        <f t="shared" si="7"/>
        <v>0</v>
      </c>
      <c r="D93" s="5">
        <f>IF(AND(A93&gt;$E$3,A93&lt;$G$3),NORMDIST(A93,0,1,FALSE)-0.01,0)</f>
        <v>-0.006416404070837741</v>
      </c>
    </row>
    <row r="94" spans="1:4" ht="12.75">
      <c r="A94">
        <f>A93+0.005</f>
        <v>-3.0650000000000093</v>
      </c>
      <c r="B94">
        <f t="shared" si="5"/>
        <v>0.003638982995529165</v>
      </c>
      <c r="C94">
        <f t="shared" si="7"/>
        <v>0</v>
      </c>
      <c r="D94" s="5">
        <f>IF(OR(ROUND(A94,2)=$E$3,ROUND(A94,2)=$G$3),NORMDIST(A94,0,1,FALSE),0)</f>
        <v>0</v>
      </c>
    </row>
    <row r="95" spans="1:4" ht="12.75">
      <c r="A95">
        <f>A93+0.01</f>
        <v>-3.0600000000000094</v>
      </c>
      <c r="B95">
        <f t="shared" si="5"/>
        <v>0.0036951337295589295</v>
      </c>
      <c r="C95">
        <f t="shared" si="7"/>
        <v>0</v>
      </c>
      <c r="D95" s="5">
        <f>IF(AND(A95&gt;$E$3,A95&lt;$G$3),NORMDIST(A95,0,1,FALSE)-0.01,0)</f>
        <v>-0.006304866270441071</v>
      </c>
    </row>
    <row r="96" spans="1:4" ht="12.75">
      <c r="A96">
        <f>A95+0.005</f>
        <v>-3.0550000000000095</v>
      </c>
      <c r="B96">
        <f t="shared" si="5"/>
        <v>0.0037520570857389997</v>
      </c>
      <c r="C96">
        <f t="shared" si="7"/>
        <v>0</v>
      </c>
      <c r="D96" s="5">
        <f>IF(OR(ROUND(A96,2)=$E$3,ROUND(A96,2)=$G$3),NORMDIST(A96,0,1,FALSE),0)</f>
        <v>0</v>
      </c>
    </row>
    <row r="97" spans="1:4" ht="12.75">
      <c r="A97">
        <f>A95+0.01</f>
        <v>-3.0500000000000096</v>
      </c>
      <c r="B97">
        <f t="shared" si="5"/>
        <v>0.0038097620982216955</v>
      </c>
      <c r="C97">
        <f t="shared" si="7"/>
        <v>0</v>
      </c>
      <c r="D97" s="5">
        <f>IF(AND(A97&gt;$E$3,A97&lt;$G$3),NORMDIST(A97,0,1,FALSE)-0.01,0)</f>
        <v>-0.006190237901778304</v>
      </c>
    </row>
    <row r="98" spans="1:4" ht="12.75">
      <c r="A98">
        <f>A97+0.005</f>
        <v>-3.0450000000000097</v>
      </c>
      <c r="B98">
        <f t="shared" si="5"/>
        <v>0.0038682578811410824</v>
      </c>
      <c r="C98">
        <f t="shared" si="7"/>
        <v>0</v>
      </c>
      <c r="D98" s="5">
        <f>IF(OR(ROUND(A98,2)=$E$3,ROUND(A98,2)=$G$3),NORMDIST(A98,0,1,FALSE),0)</f>
        <v>0</v>
      </c>
    </row>
    <row r="99" spans="1:4" ht="12.75">
      <c r="A99" s="10">
        <f>A97+0.01</f>
        <v>-3.04000000000001</v>
      </c>
      <c r="B99" s="10">
        <f t="shared" si="5"/>
        <v>0.003927553628924661</v>
      </c>
      <c r="C99">
        <f t="shared" si="7"/>
        <v>0</v>
      </c>
      <c r="D99" s="11">
        <f>IF(AND(A99&gt;$E$3,A99&lt;$G$3),NORMDIST(A99,0,1,FALSE)-0.01,0)</f>
        <v>-0.006072446371075339</v>
      </c>
    </row>
    <row r="100" spans="1:4" ht="12.75">
      <c r="A100">
        <f>A99+0.005</f>
        <v>-3.03500000000001</v>
      </c>
      <c r="B100">
        <f t="shared" si="5"/>
        <v>0.003987658616599735</v>
      </c>
      <c r="C100">
        <f t="shared" si="7"/>
        <v>0</v>
      </c>
      <c r="D100" s="5">
        <f>IF(OR(ROUND(A100,2)=$E$3,ROUND(A100,2)=$G$3),NORMDIST(A100,0,1,FALSE),0)</f>
        <v>0</v>
      </c>
    </row>
    <row r="101" spans="1:4" ht="12.75">
      <c r="A101">
        <f>A99+0.01</f>
        <v>-3.03000000000001</v>
      </c>
      <c r="B101">
        <f t="shared" si="5"/>
        <v>0.004048582200094304</v>
      </c>
      <c r="C101">
        <f t="shared" si="7"/>
        <v>0</v>
      </c>
      <c r="D101" s="5">
        <f>IF(AND(A101&gt;$E$3,A101&lt;$G$3),NORMDIST(A101,0,1,FALSE)-0.01,0)</f>
        <v>-0.005951417799905696</v>
      </c>
    </row>
    <row r="102" spans="1:4" ht="12.75">
      <c r="A102">
        <f>A101+0.005</f>
        <v>-3.02500000000001</v>
      </c>
      <c r="B102">
        <f t="shared" si="5"/>
        <v>0.004110333816532433</v>
      </c>
      <c r="C102">
        <f t="shared" si="7"/>
        <v>0</v>
      </c>
      <c r="D102" s="5">
        <f>IF(OR(ROUND(A102,2)=$E$3,ROUND(A102,2)=$G$3),NORMDIST(A102,0,1,FALSE),0)</f>
        <v>0</v>
      </c>
    </row>
    <row r="103" spans="1:4" ht="12.75">
      <c r="A103">
        <f>A101+0.01</f>
        <v>-3.0200000000000102</v>
      </c>
      <c r="B103">
        <f t="shared" si="5"/>
        <v>0.004172922984523832</v>
      </c>
      <c r="C103">
        <f t="shared" si="7"/>
        <v>0</v>
      </c>
      <c r="D103" s="5">
        <f>IF(AND(A103&gt;$E$3,A103&lt;$G$3),NORMDIST(A103,0,1,FALSE)-0.01,0)</f>
        <v>-0.005827077015476168</v>
      </c>
    </row>
    <row r="104" spans="1:4" ht="12.75">
      <c r="A104">
        <f>A103+0.005</f>
        <v>-3.0150000000000103</v>
      </c>
      <c r="B104">
        <f t="shared" si="5"/>
        <v>0.004236359304447658</v>
      </c>
      <c r="C104">
        <f aca="true" t="shared" si="8" ref="C104:C119">IF(D104&lt;0,0,D104)</f>
        <v>0</v>
      </c>
      <c r="D104" s="5">
        <f>IF(OR(ROUND(A104,2)=$E$3,ROUND(A104,2)=$G$3),NORMDIST(A104,0,1,FALSE),0)</f>
        <v>0</v>
      </c>
    </row>
    <row r="105" spans="1:4" ht="12.75">
      <c r="A105">
        <f>A103+0.01</f>
        <v>-3.0100000000000104</v>
      </c>
      <c r="B105">
        <f t="shared" si="5"/>
        <v>0.004300652458730313</v>
      </c>
      <c r="C105">
        <f t="shared" si="8"/>
        <v>0</v>
      </c>
      <c r="D105" s="5">
        <f>IF(AND(A105&gt;$E$3,A105&lt;$G$3),NORMDIST(A105,0,1,FALSE)-0.01,0)</f>
        <v>-0.0056993475412696875</v>
      </c>
    </row>
    <row r="106" spans="1:4" ht="12.75">
      <c r="A106">
        <f>A105+0.005</f>
        <v>-3.0050000000000106</v>
      </c>
      <c r="B106">
        <f t="shared" si="5"/>
        <v>0.004365812212117132</v>
      </c>
      <c r="C106">
        <f t="shared" si="8"/>
        <v>0</v>
      </c>
      <c r="D106" s="5">
        <f>IF(OR(ROUND(A106,2)=$E$3,ROUND(A106,2)=$G$3),NORMDIST(A106,0,1,FALSE),0)</f>
        <v>0</v>
      </c>
    </row>
    <row r="107" spans="1:4" ht="12.75">
      <c r="A107">
        <f>A105+0.01</f>
        <v>-3.0000000000000107</v>
      </c>
      <c r="B107">
        <f t="shared" si="5"/>
        <v>0.004431848411937865</v>
      </c>
      <c r="C107">
        <f t="shared" si="8"/>
        <v>0</v>
      </c>
      <c r="D107" s="5">
        <f>IF(AND(A107&gt;$E$3,A107&lt;$G$3),NORMDIST(A107,0,1,FALSE)-0.01,0)</f>
        <v>-0.005568151588062135</v>
      </c>
    </row>
    <row r="108" spans="1:4" ht="12.75">
      <c r="A108">
        <f>A107+0.005</f>
        <v>-2.9950000000000108</v>
      </c>
      <c r="B108">
        <f t="shared" si="5"/>
        <v>0.004498770988365733</v>
      </c>
      <c r="C108">
        <f t="shared" si="8"/>
        <v>0</v>
      </c>
      <c r="D108" s="5">
        <f>IF(OR(ROUND(A108,2)=$E$3,ROUND(A108,2)=$G$3),NORMDIST(A108,0,1,FALSE),0)</f>
        <v>0</v>
      </c>
    </row>
    <row r="109" spans="1:4" ht="12.75">
      <c r="A109">
        <f>A107+0.01</f>
        <v>-2.990000000000011</v>
      </c>
      <c r="B109">
        <f t="shared" si="5"/>
        <v>0.004566589954669999</v>
      </c>
      <c r="C109">
        <f t="shared" si="8"/>
        <v>0</v>
      </c>
      <c r="D109" s="5">
        <f>IF(AND(A109&gt;$E$3,A109&lt;$G$3),NORMDIST(A109,0,1,FALSE)-0.01,0)</f>
        <v>-0.0054334100453300015</v>
      </c>
    </row>
    <row r="110" spans="1:4" ht="12.75">
      <c r="A110">
        <f>A109+0.005</f>
        <v>-2.985000000000011</v>
      </c>
      <c r="B110">
        <f t="shared" si="5"/>
        <v>0.0046353154074619115</v>
      </c>
      <c r="C110">
        <f t="shared" si="8"/>
        <v>0</v>
      </c>
      <c r="D110" s="5">
        <f>IF(OR(ROUND(A110,2)=$E$3,ROUND(A110,2)=$G$3),NORMDIST(A110,0,1,FALSE),0)</f>
        <v>0</v>
      </c>
    </row>
    <row r="111" spans="1:4" ht="12.75">
      <c r="A111">
        <f>A109+0.01</f>
        <v>-2.980000000000011</v>
      </c>
      <c r="B111">
        <f t="shared" si="5"/>
        <v>0.004704957526933825</v>
      </c>
      <c r="C111">
        <f t="shared" si="8"/>
        <v>0</v>
      </c>
      <c r="D111" s="5">
        <f>IF(AND(A111&gt;$E$3,A111&lt;$G$3),NORMDIST(A111,0,1,FALSE)-0.01,0)</f>
        <v>-0.0052950424730661754</v>
      </c>
    </row>
    <row r="112" spans="1:4" ht="12.75">
      <c r="A112">
        <f>A111+0.005</f>
        <v>-2.975000000000011</v>
      </c>
      <c r="B112">
        <f t="shared" si="5"/>
        <v>0.004775526577091402</v>
      </c>
      <c r="C112">
        <f t="shared" si="8"/>
        <v>0</v>
      </c>
      <c r="D112" s="5">
        <f>IF(OR(ROUND(A112,2)=$E$3,ROUND(A112,2)=$G$3),NORMDIST(A112,0,1,FALSE),0)</f>
        <v>0</v>
      </c>
    </row>
    <row r="113" spans="1:7" ht="12.75">
      <c r="A113">
        <f>A111+0.01</f>
        <v>-2.9700000000000113</v>
      </c>
      <c r="B113">
        <f t="shared" si="5"/>
        <v>0.004847032905978785</v>
      </c>
      <c r="C113">
        <f t="shared" si="8"/>
        <v>0</v>
      </c>
      <c r="D113" s="5">
        <f>IF(AND(A113&gt;$E$3,A113&lt;$G$3),NORMDIST(A113,0,1,FALSE)-0.01,0)</f>
        <v>-0.005152967094021215</v>
      </c>
      <c r="E113">
        <f>E112+0.005</f>
        <v>0.005</v>
      </c>
      <c r="F113">
        <f>NORMDIST(E113,0,1,FALSE)</f>
        <v>0.3989372936540949</v>
      </c>
      <c r="G113" s="5">
        <f>IF(OR(ROUND(E113,2)=$E$3,ROUND(E113,2)=$G$3),NORMDIST(E113,0,1,FALSE),0)</f>
        <v>0</v>
      </c>
    </row>
    <row r="114" spans="1:7" ht="12.75">
      <c r="A114">
        <f>A113+0.005</f>
        <v>-2.9650000000000114</v>
      </c>
      <c r="B114">
        <f t="shared" si="5"/>
        <v>0.004919486945896529</v>
      </c>
      <c r="C114">
        <f t="shared" si="8"/>
        <v>0</v>
      </c>
      <c r="D114" s="5">
        <f>IF(OR(ROUND(A114,2)=$E$3,ROUND(A114,2)=$G$3),NORMDIST(A114,0,1,FALSE),0)</f>
        <v>0</v>
      </c>
      <c r="G114" s="5"/>
    </row>
    <row r="115" spans="1:4" ht="12.75">
      <c r="A115">
        <f>A113+0.01</f>
        <v>-2.9600000000000115</v>
      </c>
      <c r="B115">
        <f t="shared" si="5"/>
        <v>0.004992899213612204</v>
      </c>
      <c r="C115">
        <f t="shared" si="8"/>
        <v>0</v>
      </c>
      <c r="D115" s="5">
        <f>IF(AND(A115&gt;$E$3,A115&lt;$G$3),NORMDIST(A115,0,1,FALSE)-0.01,0)</f>
        <v>-0.0050071007863877965</v>
      </c>
    </row>
    <row r="116" spans="1:4" ht="12.75">
      <c r="A116">
        <f>A115+0.005</f>
        <v>-2.9550000000000116</v>
      </c>
      <c r="B116">
        <f t="shared" si="5"/>
        <v>0.005067280310563508</v>
      </c>
      <c r="C116">
        <f t="shared" si="8"/>
        <v>0</v>
      </c>
      <c r="D116" s="5">
        <f>IF(OR(ROUND(A116,2)=$E$3,ROUND(A116,2)=$G$3),NORMDIST(A116,0,1,FALSE),0)</f>
        <v>0</v>
      </c>
    </row>
    <row r="117" spans="1:4" ht="12.75">
      <c r="A117">
        <f>A115+0.01</f>
        <v>-2.9500000000000117</v>
      </c>
      <c r="B117">
        <f t="shared" si="5"/>
        <v>0.005142640923053761</v>
      </c>
      <c r="C117">
        <f t="shared" si="8"/>
        <v>0</v>
      </c>
      <c r="D117" s="5">
        <f>IF(AND(A117&gt;$E$3,A117&lt;$G$3),NORMDIST(A117,0,1,FALSE)-0.01,0)</f>
        <v>-0.00485735907694624</v>
      </c>
    </row>
    <row r="118" spans="1:4" ht="12.75">
      <c r="A118">
        <f>A117+0.005</f>
        <v>-2.945000000000012</v>
      </c>
      <c r="B118">
        <f t="shared" si="5"/>
        <v>0.0052189918224396096</v>
      </c>
      <c r="C118">
        <f t="shared" si="8"/>
        <v>0</v>
      </c>
      <c r="D118" s="5">
        <f>IF(OR(ROUND(A118,2)=$E$3,ROUND(A118,2)=$G$3),NORMDIST(A118,0,1,FALSE),0)</f>
        <v>0</v>
      </c>
    </row>
    <row r="119" spans="1:4" ht="12.75">
      <c r="A119">
        <f>A117+0.01</f>
        <v>-2.940000000000012</v>
      </c>
      <c r="B119">
        <f t="shared" si="5"/>
        <v>0.005296343865310832</v>
      </c>
      <c r="C119">
        <f t="shared" si="8"/>
        <v>0</v>
      </c>
      <c r="D119" s="5">
        <f>IF(AND(A119&gt;$E$3,A119&lt;$G$3),NORMDIST(A119,0,1,FALSE)-0.01,0)</f>
        <v>-0.004703656134689168</v>
      </c>
    </row>
    <row r="120" spans="1:4" ht="12.75">
      <c r="A120">
        <f>A119+0.005</f>
        <v>-2.935000000000012</v>
      </c>
      <c r="B120">
        <f t="shared" si="5"/>
        <v>0.005374707993662068</v>
      </c>
      <c r="C120">
        <f aca="true" t="shared" si="9" ref="C120:C135">IF(D120&lt;0,0,D120)</f>
        <v>0</v>
      </c>
      <c r="D120" s="5">
        <f>IF(OR(ROUND(A120,2)=$E$3,ROUND(A120,2)=$G$3),NORMDIST(A120,0,1,FALSE),0)</f>
        <v>0</v>
      </c>
    </row>
    <row r="121" spans="1:4" ht="12.75">
      <c r="A121">
        <f>A119+0.01</f>
        <v>-2.930000000000012</v>
      </c>
      <c r="B121">
        <f t="shared" si="5"/>
        <v>0.005454095235056356</v>
      </c>
      <c r="C121">
        <f t="shared" si="9"/>
        <v>0</v>
      </c>
      <c r="D121" s="5">
        <f>IF(AND(A121&gt;$E$3,A121&lt;$G$3),NORMDIST(A121,0,1,FALSE)-0.01,0)</f>
        <v>-0.004545904764943644</v>
      </c>
    </row>
    <row r="122" spans="1:4" ht="12.75">
      <c r="A122">
        <f>A121+0.005</f>
        <v>-2.9250000000000123</v>
      </c>
      <c r="B122">
        <f t="shared" si="5"/>
        <v>0.0055345167027803</v>
      </c>
      <c r="C122">
        <f t="shared" si="9"/>
        <v>0</v>
      </c>
      <c r="D122" s="5">
        <f>IF(OR(ROUND(A122,2)=$E$3,ROUND(A122,2)=$G$3),NORMDIST(A122,0,1,FALSE),0)</f>
        <v>0</v>
      </c>
    </row>
    <row r="123" spans="1:4" ht="12.75">
      <c r="A123">
        <f>A121+0.01</f>
        <v>-2.9200000000000124</v>
      </c>
      <c r="B123">
        <f t="shared" si="5"/>
        <v>0.005615983595990763</v>
      </c>
      <c r="C123">
        <f t="shared" si="9"/>
        <v>0</v>
      </c>
      <c r="D123" s="5">
        <f>IF(AND(A123&gt;$E$3,A123&lt;$G$3),NORMDIST(A123,0,1,FALSE)-0.01,0)</f>
        <v>-0.004384016404009237</v>
      </c>
    </row>
    <row r="124" spans="1:4" ht="12.75">
      <c r="A124">
        <f>A123+0.005</f>
        <v>-2.9150000000000125</v>
      </c>
      <c r="B124">
        <f t="shared" si="5"/>
        <v>0.00569850719985287</v>
      </c>
      <c r="C124">
        <f t="shared" si="9"/>
        <v>0</v>
      </c>
      <c r="D124" s="5">
        <f>IF(OR(ROUND(A124,2)=$E$3,ROUND(A124,2)=$G$3),NORMDIST(A124,0,1,FALSE),0)</f>
        <v>0</v>
      </c>
    </row>
    <row r="125" spans="1:4" ht="12.75">
      <c r="A125">
        <f>A123+0.01</f>
        <v>-2.9100000000000126</v>
      </c>
      <c r="B125">
        <f t="shared" si="5"/>
        <v>0.005782098885669267</v>
      </c>
      <c r="C125">
        <f t="shared" si="9"/>
        <v>0</v>
      </c>
      <c r="D125" s="5">
        <f>IF(AND(A125&gt;$E$3,A125&lt;$G$3),NORMDIST(A125,0,1,FALSE)-0.01,0)</f>
        <v>-0.004217901114330733</v>
      </c>
    </row>
    <row r="126" spans="1:4" ht="12.75">
      <c r="A126">
        <f>A125+0.005</f>
        <v>-2.9050000000000127</v>
      </c>
      <c r="B126">
        <f t="shared" si="5"/>
        <v>0.0058667701110003785</v>
      </c>
      <c r="C126">
        <f t="shared" si="9"/>
        <v>0</v>
      </c>
      <c r="D126" s="5">
        <f>IF(OR(ROUND(A126,2)=$E$3,ROUND(A126,2)=$G$3),NORMDIST(A126,0,1,FALSE),0)</f>
        <v>0</v>
      </c>
    </row>
    <row r="127" spans="1:4" ht="12.75">
      <c r="A127">
        <f>A125+0.01</f>
        <v>-2.900000000000013</v>
      </c>
      <c r="B127">
        <f t="shared" si="5"/>
        <v>0.005952532419775632</v>
      </c>
      <c r="C127">
        <f t="shared" si="9"/>
        <v>0</v>
      </c>
      <c r="D127" s="5">
        <f>IF(AND(A127&gt;$E$3,A127&lt;$G$3),NORMDIST(A127,0,1,FALSE)-0.01,0)</f>
        <v>-0.0040474675802243685</v>
      </c>
    </row>
    <row r="128" spans="1:4" ht="12.75">
      <c r="A128">
        <f>A127+0.005</f>
        <v>-2.895000000000013</v>
      </c>
      <c r="B128">
        <f t="shared" si="5"/>
        <v>0.006039397442395383</v>
      </c>
      <c r="C128">
        <f t="shared" si="9"/>
        <v>0</v>
      </c>
      <c r="D128" s="5">
        <f>IF(OR(ROUND(A128,2)=$E$3,ROUND(A128,2)=$G$3),NORMDIST(A128,0,1,FALSE),0)</f>
        <v>0</v>
      </c>
    </row>
    <row r="129" spans="1:4" ht="12.75">
      <c r="A129" s="10">
        <f>A127+0.01</f>
        <v>-2.890000000000013</v>
      </c>
      <c r="B129" s="10">
        <f t="shared" si="5"/>
        <v>0.006127376895823459</v>
      </c>
      <c r="C129">
        <f t="shared" si="9"/>
        <v>0</v>
      </c>
      <c r="D129" s="11">
        <f>IF(AND(A129&gt;$E$3,A129&lt;$G$3),NORMDIST(A129,0,1,FALSE)-0.01,0)</f>
        <v>-0.003872623104176541</v>
      </c>
    </row>
    <row r="130" spans="1:4" ht="12.75">
      <c r="A130">
        <f>A129+0.005</f>
        <v>-2.885000000000013</v>
      </c>
      <c r="B130">
        <f t="shared" si="5"/>
        <v>0.006216482583670189</v>
      </c>
      <c r="C130">
        <f t="shared" si="9"/>
        <v>0</v>
      </c>
      <c r="D130" s="5">
        <f>IF(OR(ROUND(A130,2)=$E$3,ROUND(A130,2)=$G$3),NORMDIST(A130,0,1,FALSE),0)</f>
        <v>0</v>
      </c>
    </row>
    <row r="131" spans="1:4" ht="12.75">
      <c r="A131">
        <f>A129+0.01</f>
        <v>-2.880000000000013</v>
      </c>
      <c r="B131">
        <f t="shared" si="5"/>
        <v>0.006306726396265686</v>
      </c>
      <c r="C131">
        <f t="shared" si="9"/>
        <v>0</v>
      </c>
      <c r="D131" s="5">
        <f>IF(AND(A131&gt;$E$3,A131&lt;$G$3),NORMDIST(A131,0,1,FALSE)-0.01,0)</f>
        <v>-0.003693273603734314</v>
      </c>
    </row>
    <row r="132" spans="1:4" ht="12.75">
      <c r="A132">
        <f>A131+0.005</f>
        <v>-2.8750000000000133</v>
      </c>
      <c r="B132">
        <f t="shared" si="5"/>
        <v>0.006398120310723312</v>
      </c>
      <c r="C132">
        <f t="shared" si="9"/>
        <v>0</v>
      </c>
      <c r="D132" s="5">
        <f>IF(OR(ROUND(A132,2)=$E$3,ROUND(A132,2)=$G$3),NORMDIST(A132,0,1,FALSE),0)</f>
        <v>0</v>
      </c>
    </row>
    <row r="133" spans="1:4" ht="12.75">
      <c r="A133">
        <f>A131+0.01</f>
        <v>-2.8700000000000134</v>
      </c>
      <c r="B133">
        <f t="shared" si="5"/>
        <v>0.006490676390993115</v>
      </c>
      <c r="C133">
        <f t="shared" si="9"/>
        <v>0</v>
      </c>
      <c r="D133" s="5">
        <f>IF(AND(A133&gt;$E$3,A133&lt;$G$3),NORMDIST(A133,0,1,FALSE)-0.01,0)</f>
        <v>-0.003509323609006885</v>
      </c>
    </row>
    <row r="134" spans="1:4" ht="12.75">
      <c r="A134">
        <f>A133+0.005</f>
        <v>-2.8650000000000135</v>
      </c>
      <c r="B134">
        <f t="shared" si="5"/>
        <v>0.006584406787905134</v>
      </c>
      <c r="C134">
        <f t="shared" si="9"/>
        <v>0</v>
      </c>
      <c r="D134" s="5">
        <f>IF(OR(ROUND(A134,2)=$E$3,ROUND(A134,2)=$G$3),NORMDIST(A134,0,1,FALSE),0)</f>
        <v>0</v>
      </c>
    </row>
    <row r="135" spans="1:4" ht="12.75">
      <c r="A135">
        <f>A133+0.01</f>
        <v>-2.8600000000000136</v>
      </c>
      <c r="B135">
        <f aca="true" t="shared" si="10" ref="B135:B198">NORMDIST(A135,0,1,FALSE)</f>
        <v>0.006679323739202353</v>
      </c>
      <c r="C135">
        <f t="shared" si="9"/>
        <v>0</v>
      </c>
      <c r="D135" s="5">
        <f>IF(AND(A135&gt;$E$3,A135&lt;$G$3),NORMDIST(A135,0,1,FALSE)-0.01,0)</f>
        <v>-0.003320676260797647</v>
      </c>
    </row>
    <row r="136" spans="1:4" ht="12.75">
      <c r="A136">
        <f>A135+0.005</f>
        <v>-2.8550000000000137</v>
      </c>
      <c r="B136">
        <f t="shared" si="10"/>
        <v>0.006775439569563264</v>
      </c>
      <c r="C136">
        <f aca="true" t="shared" si="11" ref="C136:C151">IF(D136&lt;0,0,D136)</f>
        <v>0</v>
      </c>
      <c r="D136" s="5">
        <f>IF(OR(ROUND(A136,2)=$E$3,ROUND(A136,2)=$G$3),NORMDIST(A136,0,1,FALSE),0)</f>
        <v>0</v>
      </c>
    </row>
    <row r="137" spans="1:4" ht="12.75">
      <c r="A137">
        <f>A135+0.01</f>
        <v>-2.850000000000014</v>
      </c>
      <c r="B137">
        <f t="shared" si="10"/>
        <v>0.006872766690613702</v>
      </c>
      <c r="C137">
        <f t="shared" si="11"/>
        <v>0</v>
      </c>
      <c r="D137" s="5">
        <f>IF(AND(A137&gt;$E$3,A137&lt;$G$3),NORMDIST(A137,0,1,FALSE)-0.01,0)</f>
        <v>-0.003127233309386298</v>
      </c>
    </row>
    <row r="138" spans="1:4" ht="12.75">
      <c r="A138">
        <f>A137+0.005</f>
        <v>-2.845000000000014</v>
      </c>
      <c r="B138">
        <f t="shared" si="10"/>
        <v>0.006971317600927995</v>
      </c>
      <c r="C138">
        <f t="shared" si="11"/>
        <v>0</v>
      </c>
      <c r="D138" s="5">
        <f>IF(OR(ROUND(A138,2)=$E$3,ROUND(A138,2)=$G$3),NORMDIST(A138,0,1,FALSE),0)</f>
        <v>0</v>
      </c>
    </row>
    <row r="139" spans="1:4" ht="12.75">
      <c r="A139">
        <f>A137+0.01</f>
        <v>-2.840000000000014</v>
      </c>
      <c r="B139">
        <f t="shared" si="10"/>
        <v>0.007071104886019166</v>
      </c>
      <c r="C139">
        <f t="shared" si="11"/>
        <v>0</v>
      </c>
      <c r="D139" s="5">
        <f>IF(AND(A139&gt;$E$3,A139&lt;$G$3),NORMDIST(A139,0,1,FALSE)-0.01,0)</f>
        <v>-0.0029288951139808343</v>
      </c>
    </row>
    <row r="140" spans="1:4" ht="12.75">
      <c r="A140">
        <f>A139+0.005</f>
        <v>-2.835000000000014</v>
      </c>
      <c r="B140">
        <f t="shared" si="10"/>
        <v>0.007172141218317995</v>
      </c>
      <c r="C140">
        <f t="shared" si="11"/>
        <v>0</v>
      </c>
      <c r="D140" s="5">
        <f>IF(OR(ROUND(A140,2)=$E$3,ROUND(A140,2)=$G$3),NORMDIST(A140,0,1,FALSE),0)</f>
        <v>0</v>
      </c>
    </row>
    <row r="141" spans="1:4" ht="12.75">
      <c r="A141">
        <f>A139+0.01</f>
        <v>-2.8300000000000143</v>
      </c>
      <c r="B141">
        <f t="shared" si="10"/>
        <v>0.007274439357140926</v>
      </c>
      <c r="C141">
        <f t="shared" si="11"/>
        <v>0</v>
      </c>
      <c r="D141" s="5">
        <f>IF(AND(A141&gt;$E$3,A141&lt;$G$3),NORMDIST(A141,0,1,FALSE)-0.01,0)</f>
        <v>-0.0027255606428590743</v>
      </c>
    </row>
    <row r="142" spans="1:4" ht="12.75">
      <c r="A142">
        <f>A141+0.005</f>
        <v>-2.8250000000000144</v>
      </c>
      <c r="B142">
        <f t="shared" si="10"/>
        <v>0.007378012148646491</v>
      </c>
      <c r="C142">
        <f t="shared" si="11"/>
        <v>0</v>
      </c>
      <c r="D142" s="5">
        <f>IF(OR(ROUND(A142,2)=$E$3,ROUND(A142,2)=$G$3),NORMDIST(A142,0,1,FALSE),0)</f>
        <v>0</v>
      </c>
    </row>
    <row r="143" spans="1:4" ht="12.75">
      <c r="A143">
        <f>A141+0.01</f>
        <v>-2.8200000000000145</v>
      </c>
      <c r="B143">
        <f t="shared" si="10"/>
        <v>0.007482872525780254</v>
      </c>
      <c r="C143">
        <f t="shared" si="11"/>
        <v>0</v>
      </c>
      <c r="D143" s="5">
        <f>IF(AND(A143&gt;$E$3,A143&lt;$G$3),NORMDIST(A143,0,1,FALSE)-0.01,0)</f>
        <v>-0.002517127474219746</v>
      </c>
    </row>
    <row r="144" spans="1:4" ht="12.75">
      <c r="A144">
        <f>A143+0.005</f>
        <v>-2.8150000000000146</v>
      </c>
      <c r="B144">
        <f t="shared" si="10"/>
        <v>0.007589033508207983</v>
      </c>
      <c r="C144">
        <f t="shared" si="11"/>
        <v>0</v>
      </c>
      <c r="D144" s="5">
        <f>IF(OR(ROUND(A144,2)=$E$3,ROUND(A144,2)=$G$3),NORMDIST(A144,0,1,FALSE),0)</f>
        <v>0</v>
      </c>
    </row>
    <row r="145" spans="1:4" ht="12.75">
      <c r="A145">
        <f>A143+0.01</f>
        <v>-2.8100000000000147</v>
      </c>
      <c r="B145">
        <f t="shared" si="10"/>
        <v>0.007696508202237007</v>
      </c>
      <c r="C145">
        <f t="shared" si="11"/>
        <v>0</v>
      </c>
      <c r="D145" s="5">
        <f>IF(AND(A145&gt;$E$3,A145&lt;$G$3),NORMDIST(A145,0,1,FALSE)-0.01,0)</f>
        <v>-0.002303491797762993</v>
      </c>
    </row>
    <row r="146" spans="1:4" ht="12.75">
      <c r="A146">
        <f>A145+0.005</f>
        <v>-2.805000000000015</v>
      </c>
      <c r="B146">
        <f t="shared" si="10"/>
        <v>0.0078053098007255</v>
      </c>
      <c r="C146">
        <f t="shared" si="11"/>
        <v>0</v>
      </c>
      <c r="D146" s="5">
        <f>IF(OR(ROUND(A146,2)=$E$3,ROUND(A146,2)=$G$3),NORMDIST(A146,0,1,FALSE),0)</f>
        <v>0</v>
      </c>
    </row>
    <row r="147" spans="1:4" ht="12.75">
      <c r="A147">
        <f>A145+0.01</f>
        <v>-2.800000000000015</v>
      </c>
      <c r="B147">
        <f t="shared" si="10"/>
        <v>0.007915451582979634</v>
      </c>
      <c r="C147">
        <f t="shared" si="11"/>
        <v>0</v>
      </c>
      <c r="D147" s="5">
        <f>IF(AND(A147&gt;$E$3,A147&lt;$G$3),NORMDIST(A147,0,1,FALSE)-0.01,0)</f>
        <v>-0.0020845484170203665</v>
      </c>
    </row>
    <row r="148" spans="1:4" ht="12.75">
      <c r="A148">
        <f>A147+0.005</f>
        <v>-2.795000000000015</v>
      </c>
      <c r="B148">
        <f t="shared" si="10"/>
        <v>0.008026946914638355</v>
      </c>
      <c r="C148">
        <f t="shared" si="11"/>
        <v>0</v>
      </c>
      <c r="D148" s="5">
        <f>IF(OR(ROUND(A148,2)=$E$3,ROUND(A148,2)=$G$3),NORMDIST(A148,0,1,FALSE),0)</f>
        <v>0</v>
      </c>
    </row>
    <row r="149" spans="1:4" ht="12.75">
      <c r="A149">
        <f>A147+0.01</f>
        <v>-2.790000000000015</v>
      </c>
      <c r="B149">
        <f t="shared" si="10"/>
        <v>0.008139809247545678</v>
      </c>
      <c r="C149">
        <f t="shared" si="11"/>
        <v>0</v>
      </c>
      <c r="D149" s="5">
        <f>IF(AND(A149&gt;$E$3,A149&lt;$G$3),NORMDIST(A149,0,1,FALSE)-0.01,0)</f>
        <v>-0.0018601907524543222</v>
      </c>
    </row>
    <row r="150" spans="1:4" ht="12.75">
      <c r="A150">
        <f>A149+0.005</f>
        <v>-2.7850000000000152</v>
      </c>
      <c r="B150">
        <f t="shared" si="10"/>
        <v>0.008254052119610354</v>
      </c>
      <c r="C150">
        <f t="shared" si="11"/>
        <v>0</v>
      </c>
      <c r="D150" s="5">
        <f>IF(OR(ROUND(A150,2)=$E$3,ROUND(A150,2)=$G$3),NORMDIST(A150,0,1,FALSE),0)</f>
        <v>0</v>
      </c>
    </row>
    <row r="151" spans="1:4" ht="12.75">
      <c r="A151">
        <f>A149+0.01</f>
        <v>-2.7800000000000153</v>
      </c>
      <c r="B151">
        <f t="shared" si="10"/>
        <v>0.008369689154652674</v>
      </c>
      <c r="C151">
        <f t="shared" si="11"/>
        <v>0</v>
      </c>
      <c r="D151" s="5">
        <f>IF(AND(A151&gt;$E$3,A151&lt;$G$3),NORMDIST(A151,0,1,FALSE)-0.01,0)</f>
        <v>-0.0016303108453473263</v>
      </c>
    </row>
    <row r="152" spans="1:4" ht="12.75">
      <c r="A152">
        <f>A151+0.005</f>
        <v>-2.7750000000000155</v>
      </c>
      <c r="B152">
        <f t="shared" si="10"/>
        <v>0.008486734062238356</v>
      </c>
      <c r="C152">
        <f aca="true" t="shared" si="12" ref="C152:C167">IF(D152&lt;0,0,D152)</f>
        <v>0</v>
      </c>
      <c r="D152" s="5">
        <f>IF(OR(ROUND(A152,2)=$E$3,ROUND(A152,2)=$G$3),NORMDIST(A152,0,1,FALSE),0)</f>
        <v>0</v>
      </c>
    </row>
    <row r="153" spans="1:4" ht="12.75">
      <c r="A153">
        <f>A151+0.01</f>
        <v>-2.7700000000000156</v>
      </c>
      <c r="B153">
        <f t="shared" si="10"/>
        <v>0.008605200637499302</v>
      </c>
      <c r="C153">
        <f t="shared" si="12"/>
        <v>0</v>
      </c>
      <c r="D153" s="5">
        <f>IF(AND(A153&gt;$E$3,A153&lt;$G$3),NORMDIST(A153,0,1,FALSE)-0.01,0)</f>
        <v>-0.0013947993625006982</v>
      </c>
    </row>
    <row r="154" spans="1:4" ht="12.75">
      <c r="A154">
        <f>A153+0.005</f>
        <v>-2.7650000000000157</v>
      </c>
      <c r="B154">
        <f t="shared" si="10"/>
        <v>0.008725102760941057</v>
      </c>
      <c r="C154">
        <f t="shared" si="12"/>
        <v>0</v>
      </c>
      <c r="D154" s="5">
        <f>IF(OR(ROUND(A154,2)=$E$3,ROUND(A154,2)=$G$3),NORMDIST(A154,0,1,FALSE),0)</f>
        <v>0</v>
      </c>
    </row>
    <row r="155" spans="1:4" ht="12.75">
      <c r="A155">
        <f>A153+0.01</f>
        <v>-2.7600000000000158</v>
      </c>
      <c r="B155">
        <f t="shared" si="10"/>
        <v>0.008846454398236838</v>
      </c>
      <c r="C155">
        <f t="shared" si="12"/>
        <v>0</v>
      </c>
      <c r="D155" s="5">
        <f>IF(AND(A155&gt;$E$3,A155&lt;$G$3),NORMDIST(A155,0,1,FALSE)-0.01,0)</f>
        <v>-0.0011535456017631625</v>
      </c>
    </row>
    <row r="156" spans="1:4" ht="12.75">
      <c r="A156">
        <f>A155+0.005</f>
        <v>-2.755000000000016</v>
      </c>
      <c r="B156">
        <f t="shared" si="10"/>
        <v>0.008969269600007986</v>
      </c>
      <c r="C156">
        <f t="shared" si="12"/>
        <v>0</v>
      </c>
      <c r="D156" s="5">
        <f>IF(OR(ROUND(A156,2)=$E$3,ROUND(A156,2)=$G$3),NORMDIST(A156,0,1,FALSE),0)</f>
        <v>0</v>
      </c>
    </row>
    <row r="157" spans="1:4" ht="12.75">
      <c r="A157">
        <f>A155+0.01</f>
        <v>-2.750000000000016</v>
      </c>
      <c r="B157">
        <f t="shared" si="10"/>
        <v>0.009093562501590654</v>
      </c>
      <c r="C157">
        <f t="shared" si="12"/>
        <v>0</v>
      </c>
      <c r="D157" s="5">
        <f>IF(AND(A157&gt;$E$3,A157&lt;$G$3),NORMDIST(A157,0,1,FALSE)-0.01,0)</f>
        <v>-0.0009064374984093463</v>
      </c>
    </row>
    <row r="158" spans="1:4" ht="12.75">
      <c r="A158">
        <f>A157+0.005</f>
        <v>-2.745000000000016</v>
      </c>
      <c r="B158">
        <f t="shared" si="10"/>
        <v>0.00921934732278859</v>
      </c>
      <c r="C158">
        <f t="shared" si="12"/>
        <v>0</v>
      </c>
      <c r="D158" s="5">
        <f>IF(OR(ROUND(A158,2)=$E$3,ROUND(A158,2)=$G$3),NORMDIST(A158,0,1,FALSE),0)</f>
        <v>0</v>
      </c>
    </row>
    <row r="159" spans="1:4" ht="12.75">
      <c r="A159" s="10">
        <f>A157+0.01</f>
        <v>-2.740000000000016</v>
      </c>
      <c r="B159" s="10">
        <f t="shared" si="10"/>
        <v>0.009346638367611872</v>
      </c>
      <c r="C159">
        <f t="shared" si="12"/>
        <v>0</v>
      </c>
      <c r="D159" s="11">
        <f>IF(AND(A159&gt;$E$3,A159&lt;$G$3),NORMDIST(A159,0,1,FALSE)-0.01,0)</f>
        <v>-0.0006533616323881278</v>
      </c>
    </row>
    <row r="160" spans="1:4" ht="12.75">
      <c r="A160">
        <f>A159+0.005</f>
        <v>-2.7350000000000163</v>
      </c>
      <c r="B160">
        <f t="shared" si="10"/>
        <v>0.009475450024001426</v>
      </c>
      <c r="C160">
        <f t="shared" si="12"/>
        <v>0</v>
      </c>
      <c r="D160" s="5">
        <f>IF(OR(ROUND(A160,2)=$E$3,ROUND(A160,2)=$G$3),NORMDIST(A160,0,1,FALSE),0)</f>
        <v>0</v>
      </c>
    </row>
    <row r="161" spans="1:4" ht="12.75">
      <c r="A161">
        <f>A159+0.01</f>
        <v>-2.7300000000000164</v>
      </c>
      <c r="B161">
        <f t="shared" si="10"/>
        <v>0.009605796763539157</v>
      </c>
      <c r="C161">
        <f t="shared" si="12"/>
        <v>0</v>
      </c>
      <c r="D161" s="5">
        <f>IF(AND(A161&gt;$E$3,A161&lt;$G$3),NORMDIST(A161,0,1,FALSE)-0.01,0)</f>
        <v>-0.0003942032364608432</v>
      </c>
    </row>
    <row r="162" spans="1:4" ht="12.75">
      <c r="A162">
        <f>A161+0.005</f>
        <v>-2.7250000000000165</v>
      </c>
      <c r="B162">
        <f t="shared" si="10"/>
        <v>0.009737693141143563</v>
      </c>
      <c r="C162">
        <f t="shared" si="12"/>
        <v>0</v>
      </c>
      <c r="D162" s="5">
        <f>IF(OR(ROUND(A162,2)=$E$3,ROUND(A162,2)=$G$3),NORMDIST(A162,0,1,FALSE),0)</f>
        <v>0</v>
      </c>
    </row>
    <row r="163" spans="1:4" ht="12.75">
      <c r="A163">
        <f>A161+0.01</f>
        <v>-2.7200000000000166</v>
      </c>
      <c r="B163">
        <f t="shared" si="10"/>
        <v>0.009871153794750691</v>
      </c>
      <c r="C163">
        <f t="shared" si="12"/>
        <v>0</v>
      </c>
      <c r="D163" s="5">
        <f>IF(AND(A163&gt;$E$3,A163&lt;$G$3),NORMDIST(A163,0,1,FALSE)-0.01,0)</f>
        <v>-0.00012884620524930904</v>
      </c>
    </row>
    <row r="164" spans="1:4" ht="12.75">
      <c r="A164">
        <f>A163+0.005</f>
        <v>-2.7150000000000167</v>
      </c>
      <c r="B164">
        <f t="shared" si="10"/>
        <v>0.01000619344498023</v>
      </c>
      <c r="C164">
        <f t="shared" si="12"/>
        <v>0</v>
      </c>
      <c r="D164" s="5">
        <f>IF(OR(ROUND(A164,2)=$E$3,ROUND(A164,2)=$G$3),NORMDIST(A164,0,1,FALSE),0)</f>
        <v>0</v>
      </c>
    </row>
    <row r="165" spans="1:4" ht="12.75">
      <c r="A165">
        <f>A163+0.01</f>
        <v>-2.710000000000017</v>
      </c>
      <c r="B165">
        <f t="shared" si="10"/>
        <v>0.010142826894786612</v>
      </c>
      <c r="C165">
        <f t="shared" si="12"/>
        <v>0.00014282689478661154</v>
      </c>
      <c r="D165" s="5">
        <f>IF(AND(A165&gt;$E$3,A165&lt;$G$3),NORMDIST(A165,0,1,FALSE)-0.01,0)</f>
        <v>0.00014282689478661154</v>
      </c>
    </row>
    <row r="166" spans="1:4" ht="12.75">
      <c r="A166">
        <f>A165+0.005</f>
        <v>-2.705000000000017</v>
      </c>
      <c r="B166">
        <f t="shared" si="10"/>
        <v>0.010281069029095041</v>
      </c>
      <c r="C166">
        <f t="shared" si="12"/>
        <v>0</v>
      </c>
      <c r="D166" s="5">
        <f>IF(OR(ROUND(A166,2)=$E$3,ROUND(A166,2)=$G$3),NORMDIST(A166,0,1,FALSE),0)</f>
        <v>0</v>
      </c>
    </row>
    <row r="167" spans="1:4" ht="12.75">
      <c r="A167">
        <f>A165+0.01</f>
        <v>-2.700000000000017</v>
      </c>
      <c r="B167">
        <f t="shared" si="10"/>
        <v>0.010420934814422113</v>
      </c>
      <c r="C167">
        <f t="shared" si="12"/>
        <v>0.0004209348144221126</v>
      </c>
      <c r="D167" s="5">
        <f>IF(AND(A167&gt;$E$3,A167&lt;$G$3),NORMDIST(A167,0,1,FALSE)-0.01,0)</f>
        <v>0.0004209348144221126</v>
      </c>
    </row>
    <row r="168" spans="1:4" ht="12.75">
      <c r="A168">
        <f>A167+0.005</f>
        <v>-2.695000000000017</v>
      </c>
      <c r="B168">
        <f t="shared" si="10"/>
        <v>0.010562439298481129</v>
      </c>
      <c r="C168">
        <f aca="true" t="shared" si="13" ref="C168:C183">IF(D168&lt;0,0,D168)</f>
        <v>0</v>
      </c>
      <c r="D168" s="5">
        <f>IF(OR(ROUND(A168,2)=$E$3,ROUND(A168,2)=$G$3),NORMDIST(A168,0,1,FALSE),0)</f>
        <v>0</v>
      </c>
    </row>
    <row r="169" spans="1:4" ht="12.75">
      <c r="A169">
        <f>A167+0.01</f>
        <v>-2.6900000000000173</v>
      </c>
      <c r="B169">
        <f t="shared" si="10"/>
        <v>0.010705597609771687</v>
      </c>
      <c r="C169">
        <f t="shared" si="13"/>
        <v>0.0007055976097716868</v>
      </c>
      <c r="D169" s="5">
        <f>IF(AND(A169&gt;$E$3,A169&lt;$G$3),NORMDIST(A169,0,1,FALSE)-0.01,0)</f>
        <v>0.0007055976097716868</v>
      </c>
    </row>
    <row r="170" spans="1:4" ht="12.75">
      <c r="A170">
        <f>A169+0.005</f>
        <v>-2.6850000000000174</v>
      </c>
      <c r="B170">
        <f t="shared" si="10"/>
        <v>0.010850424957153635</v>
      </c>
      <c r="C170">
        <f t="shared" si="13"/>
        <v>0</v>
      </c>
      <c r="D170" s="5">
        <f>IF(OR(ROUND(A170,2)=$E$3,ROUND(A170,2)=$G$3),NORMDIST(A170,0,1,FALSE),0)</f>
        <v>0</v>
      </c>
    </row>
    <row r="171" spans="1:4" ht="12.75">
      <c r="A171">
        <f>A169+0.01</f>
        <v>-2.6800000000000175</v>
      </c>
      <c r="B171">
        <f t="shared" si="10"/>
        <v>0.010996936629405063</v>
      </c>
      <c r="C171">
        <f t="shared" si="13"/>
        <v>0.0009969366294050631</v>
      </c>
      <c r="D171" s="5">
        <f>IF(AND(A171&gt;$E$3,A171&lt;$G$3),NORMDIST(A171,0,1,FALSE)-0.01,0)</f>
        <v>0.0009969366294050631</v>
      </c>
    </row>
    <row r="172" spans="1:4" ht="12.75">
      <c r="A172">
        <f>A171+0.005</f>
        <v>-2.6750000000000176</v>
      </c>
      <c r="B172">
        <f t="shared" si="10"/>
        <v>0.011145147994764282</v>
      </c>
      <c r="C172">
        <f t="shared" si="13"/>
        <v>0</v>
      </c>
      <c r="D172" s="5">
        <f>IF(OR(ROUND(A172,2)=$E$3,ROUND(A172,2)=$G$3),NORMDIST(A172,0,1,FALSE),0)</f>
        <v>0</v>
      </c>
    </row>
    <row r="173" spans="1:4" ht="12.75">
      <c r="A173">
        <f>A171+0.01</f>
        <v>-2.6700000000000177</v>
      </c>
      <c r="B173">
        <f t="shared" si="10"/>
        <v>0.0112950745004556</v>
      </c>
      <c r="C173">
        <f t="shared" si="13"/>
        <v>0.001295074500455599</v>
      </c>
      <c r="D173" s="5">
        <f>IF(AND(A173&gt;$E$3,A173&lt;$G$3),NORMDIST(A173,0,1,FALSE)-0.01,0)</f>
        <v>0.001295074500455599</v>
      </c>
    </row>
    <row r="174" spans="1:4" ht="12.75">
      <c r="A174">
        <f>A173+0.005</f>
        <v>-2.665000000000018</v>
      </c>
      <c r="B174">
        <f t="shared" si="10"/>
        <v>0.011446731672198786</v>
      </c>
      <c r="C174">
        <f t="shared" si="13"/>
        <v>0</v>
      </c>
      <c r="D174" s="5">
        <f>IF(OR(ROUND(A174,2)=$E$3,ROUND(A174,2)=$G$3),NORMDIST(A174,0,1,FALSE),0)</f>
        <v>0</v>
      </c>
    </row>
    <row r="175" spans="1:4" ht="12.75">
      <c r="A175">
        <f>A173+0.01</f>
        <v>-2.660000000000018</v>
      </c>
      <c r="B175">
        <f t="shared" si="10"/>
        <v>0.01160013511370201</v>
      </c>
      <c r="C175">
        <f t="shared" si="13"/>
        <v>0.0016001351137020104</v>
      </c>
      <c r="D175" s="5">
        <f>IF(AND(A175&gt;$E$3,A175&lt;$G$3),NORMDIST(A175,0,1,FALSE)-0.01,0)</f>
        <v>0.0016001351137020104</v>
      </c>
    </row>
    <row r="176" spans="1:4" ht="12.75">
      <c r="A176">
        <f>A175+0.005</f>
        <v>-2.655000000000018</v>
      </c>
      <c r="B176">
        <f t="shared" si="10"/>
        <v>0.011755300506138208</v>
      </c>
      <c r="C176">
        <f t="shared" si="13"/>
        <v>0</v>
      </c>
      <c r="D176" s="5">
        <f>IF(OR(ROUND(A176,2)=$E$3,ROUND(A176,2)=$G$3),NORMDIST(A176,0,1,FALSE),0)</f>
        <v>0</v>
      </c>
    </row>
    <row r="177" spans="1:4" ht="12.75">
      <c r="A177">
        <f>A175+0.01</f>
        <v>-2.650000000000018</v>
      </c>
      <c r="B177">
        <f t="shared" si="10"/>
        <v>0.011912243607604607</v>
      </c>
      <c r="C177">
        <f t="shared" si="13"/>
        <v>0.0019122436076046065</v>
      </c>
      <c r="D177" s="5">
        <f>IF(AND(A177&gt;$E$3,A177&lt;$G$3),NORMDIST(A177,0,1,FALSE)-0.01,0)</f>
        <v>0.0019122436076046065</v>
      </c>
    </row>
    <row r="178" spans="1:4" ht="12.75">
      <c r="A178">
        <f>A177+0.005</f>
        <v>-2.6450000000000182</v>
      </c>
      <c r="B178">
        <f t="shared" si="10"/>
        <v>0.012070980252565415</v>
      </c>
      <c r="C178">
        <f t="shared" si="13"/>
        <v>0</v>
      </c>
      <c r="D178" s="5">
        <f>IF(OR(ROUND(A178,2)=$E$3,ROUND(A178,2)=$G$3),NORMDIST(A178,0,1,FALSE),0)</f>
        <v>0</v>
      </c>
    </row>
    <row r="179" spans="1:4" ht="12.75">
      <c r="A179">
        <f>A177+0.01</f>
        <v>-2.6400000000000183</v>
      </c>
      <c r="B179">
        <f t="shared" si="10"/>
        <v>0.012231526351277383</v>
      </c>
      <c r="C179">
        <f t="shared" si="13"/>
        <v>0.0022315263512773832</v>
      </c>
      <c r="D179" s="5">
        <f>IF(AND(A179&gt;$E$3,A179&lt;$G$3),NORMDIST(A179,0,1,FALSE)-0.01,0)</f>
        <v>0.0022315263512773832</v>
      </c>
    </row>
    <row r="180" spans="1:4" ht="12.75">
      <c r="A180">
        <f>A179+0.005</f>
        <v>-2.6350000000000184</v>
      </c>
      <c r="B180">
        <f t="shared" si="10"/>
        <v>0.01239389788919821</v>
      </c>
      <c r="C180">
        <f t="shared" si="13"/>
        <v>0</v>
      </c>
      <c r="D180" s="5">
        <f>IF(OR(ROUND(A180,2)=$E$3,ROUND(A180,2)=$G$3),NORMDIST(A180,0,1,FALSE),0)</f>
        <v>0</v>
      </c>
    </row>
    <row r="181" spans="1:4" ht="12.75">
      <c r="A181">
        <f>A179+0.01</f>
        <v>-2.6300000000000185</v>
      </c>
      <c r="B181">
        <f t="shared" si="10"/>
        <v>0.012558110926377592</v>
      </c>
      <c r="C181">
        <f t="shared" si="13"/>
        <v>0.0025581109263775915</v>
      </c>
      <c r="D181" s="5">
        <f>IF(AND(A181&gt;$E$3,A181&lt;$G$3),NORMDIST(A181,0,1,FALSE)-0.01,0)</f>
        <v>0.0025581109263775915</v>
      </c>
    </row>
    <row r="182" spans="1:4" ht="12.75">
      <c r="A182">
        <f>A181+0.005</f>
        <v>-2.6250000000000187</v>
      </c>
      <c r="B182">
        <f t="shared" si="10"/>
        <v>0.01272418159683081</v>
      </c>
      <c r="C182">
        <f t="shared" si="13"/>
        <v>0</v>
      </c>
      <c r="D182" s="5">
        <f>IF(OR(ROUND(A182,2)=$E$3,ROUND(A182,2)=$G$3),NORMDIST(A182,0,1,FALSE),0)</f>
        <v>0</v>
      </c>
    </row>
    <row r="183" spans="1:4" ht="12.75">
      <c r="A183">
        <f>A181+0.01</f>
        <v>-2.6200000000000188</v>
      </c>
      <c r="B183">
        <f t="shared" si="10"/>
        <v>0.012892126107894674</v>
      </c>
      <c r="C183">
        <f t="shared" si="13"/>
        <v>0.002892126107894674</v>
      </c>
      <c r="D183" s="5">
        <f>IF(AND(A183&gt;$E$3,A183&lt;$G$3),NORMDIST(A183,0,1,FALSE)-0.01,0)</f>
        <v>0.002892126107894674</v>
      </c>
    </row>
    <row r="184" spans="1:4" ht="12.75">
      <c r="A184">
        <f>A183+0.005</f>
        <v>-2.615000000000019</v>
      </c>
      <c r="B184">
        <f t="shared" si="10"/>
        <v>0.013061960739565757</v>
      </c>
      <c r="C184">
        <f aca="true" t="shared" si="14" ref="C184:C199">IF(D184&lt;0,0,D184)</f>
        <v>0</v>
      </c>
      <c r="D184" s="5">
        <f>IF(OR(ROUND(A184,2)=$E$3,ROUND(A184,2)=$G$3),NORMDIST(A184,0,1,FALSE),0)</f>
        <v>0</v>
      </c>
    </row>
    <row r="185" spans="1:4" ht="12.75">
      <c r="A185">
        <f>A183+0.01</f>
        <v>-2.610000000000019</v>
      </c>
      <c r="B185">
        <f t="shared" si="10"/>
        <v>0.013233701843820715</v>
      </c>
      <c r="C185">
        <f t="shared" si="14"/>
        <v>0.003233701843820715</v>
      </c>
      <c r="D185" s="5">
        <f>IF(AND(A185&gt;$E$3,A185&lt;$G$3),NORMDIST(A185,0,1,FALSE)-0.01,0)</f>
        <v>0.003233701843820715</v>
      </c>
    </row>
    <row r="186" spans="1:4" ht="12.75">
      <c r="A186">
        <f>A185+0.005</f>
        <v>-2.605000000000019</v>
      </c>
      <c r="B186">
        <f t="shared" si="10"/>
        <v>0.013407365843918578</v>
      </c>
      <c r="C186">
        <f t="shared" si="14"/>
        <v>0</v>
      </c>
      <c r="D186" s="5">
        <f>IF(OR(ROUND(A186,2)=$E$3,ROUND(A186,2)=$G$3),NORMDIST(A186,0,1,FALSE),0)</f>
        <v>0</v>
      </c>
    </row>
    <row r="187" spans="1:4" ht="12.75">
      <c r="A187">
        <f>A185+0.01</f>
        <v>-2.600000000000019</v>
      </c>
      <c r="B187">
        <f t="shared" si="10"/>
        <v>0.013582969233684938</v>
      </c>
      <c r="C187">
        <f t="shared" si="14"/>
        <v>0.003582969233684938</v>
      </c>
      <c r="D187" s="5">
        <f>IF(AND(A187&gt;$E$3,A187&lt;$G$3),NORMDIST(A187,0,1,FALSE)-0.01,0)</f>
        <v>0.003582969233684938</v>
      </c>
    </row>
    <row r="188" spans="1:4" ht="12.75">
      <c r="A188">
        <f>A187+0.005</f>
        <v>-2.5950000000000193</v>
      </c>
      <c r="B188">
        <f t="shared" si="10"/>
        <v>0.013760528576777816</v>
      </c>
      <c r="C188">
        <f t="shared" si="14"/>
        <v>0</v>
      </c>
      <c r="D188" s="5">
        <f>IF(OR(ROUND(A188,2)=$E$3,ROUND(A188,2)=$G$3),NORMDIST(A188,0,1,FALSE),0)</f>
        <v>0</v>
      </c>
    </row>
    <row r="189" spans="1:4" ht="12.75">
      <c r="A189" s="10">
        <f>A187+0.01</f>
        <v>-2.5900000000000194</v>
      </c>
      <c r="B189" s="10">
        <f t="shared" si="10"/>
        <v>0.013940060505935119</v>
      </c>
      <c r="C189">
        <f t="shared" si="14"/>
        <v>0.003940060505935119</v>
      </c>
      <c r="D189" s="11">
        <f>IF(AND(A189&gt;$E$3,A189&lt;$G$3),NORMDIST(A189,0,1,FALSE)-0.01,0)</f>
        <v>0.003940060505935119</v>
      </c>
    </row>
    <row r="190" spans="1:4" ht="12.75">
      <c r="A190">
        <f>A189+0.005</f>
        <v>-2.5850000000000195</v>
      </c>
      <c r="B190">
        <f t="shared" si="10"/>
        <v>0.014121581722203562</v>
      </c>
      <c r="C190">
        <f t="shared" si="14"/>
        <v>0</v>
      </c>
      <c r="D190" s="5">
        <f>IF(OR(ROUND(A190,2)=$E$3,ROUND(A190,2)=$G$3),NORMDIST(A190,0,1,FALSE),0)</f>
        <v>0</v>
      </c>
    </row>
    <row r="191" spans="1:4" ht="12.75">
      <c r="A191">
        <f>A189+0.01</f>
        <v>-2.5800000000000196</v>
      </c>
      <c r="B191">
        <f t="shared" si="10"/>
        <v>0.01430510899414897</v>
      </c>
      <c r="C191">
        <f t="shared" si="14"/>
        <v>0.00430510899414897</v>
      </c>
      <c r="D191" s="5">
        <f>IF(AND(A191&gt;$E$3,A191&lt;$G$3),NORMDIST(A191,0,1,FALSE)-0.01,0)</f>
        <v>0.00430510899414897</v>
      </c>
    </row>
    <row r="192" spans="1:4" ht="12.75">
      <c r="A192">
        <f>A191+0.005</f>
        <v>-2.5750000000000197</v>
      </c>
      <c r="B192">
        <f t="shared" si="10"/>
        <v>0.01449065915704771</v>
      </c>
      <c r="C192">
        <f t="shared" si="14"/>
        <v>0</v>
      </c>
      <c r="D192" s="5">
        <f>IF(OR(ROUND(A192,2)=$E$3,ROUND(A192,2)=$G$3),NORMDIST(A192,0,1,FALSE),0)</f>
        <v>0</v>
      </c>
    </row>
    <row r="193" spans="1:4" ht="12.75">
      <c r="A193">
        <f>A191+0.01</f>
        <v>-2.57000000000002</v>
      </c>
      <c r="B193">
        <f t="shared" si="10"/>
        <v>0.014678249112059288</v>
      </c>
      <c r="C193">
        <f t="shared" si="14"/>
        <v>0.004678249112059288</v>
      </c>
      <c r="D193" s="5">
        <f>IF(AND(A193&gt;$E$3,A193&lt;$G$3),NORMDIST(A193,0,1,FALSE)-0.01,0)</f>
        <v>0.004678249112059288</v>
      </c>
    </row>
    <row r="194" spans="1:4" ht="12.75">
      <c r="A194">
        <f>A193+0.005</f>
        <v>-2.56500000000002</v>
      </c>
      <c r="B194">
        <f t="shared" si="10"/>
        <v>0.014867895825379873</v>
      </c>
      <c r="C194">
        <f t="shared" si="14"/>
        <v>0</v>
      </c>
      <c r="D194" s="5">
        <f>IF(OR(ROUND(A194,2)=$E$3,ROUND(A194,2)=$G$3),NORMDIST(A194,0,1,FALSE),0)</f>
        <v>0</v>
      </c>
    </row>
    <row r="195" spans="1:4" ht="12.75">
      <c r="A195">
        <f>A193+0.01</f>
        <v>-2.56000000000002</v>
      </c>
      <c r="B195">
        <f t="shared" si="10"/>
        <v>0.01505961632737668</v>
      </c>
      <c r="C195">
        <f t="shared" si="14"/>
        <v>0.005059616327376679</v>
      </c>
      <c r="D195" s="5">
        <f>IF(AND(A195&gt;$E$3,A195&lt;$G$3),NORMDIST(A195,0,1,FALSE)-0.01,0)</f>
        <v>0.005059616327376679</v>
      </c>
    </row>
    <row r="196" spans="1:4" ht="12.75">
      <c r="A196">
        <f>A195+0.005</f>
        <v>-2.55500000000002</v>
      </c>
      <c r="B196">
        <f t="shared" si="10"/>
        <v>0.01525342771170309</v>
      </c>
      <c r="C196">
        <f t="shared" si="14"/>
        <v>0</v>
      </c>
      <c r="D196" s="5">
        <f>IF(OR(ROUND(A196,2)=$E$3,ROUND(A196,2)=$G$3),NORMDIST(A196,0,1,FALSE),0)</f>
        <v>0</v>
      </c>
    </row>
    <row r="197" spans="1:4" ht="12.75">
      <c r="A197">
        <f>A195+0.01</f>
        <v>-2.5500000000000203</v>
      </c>
      <c r="B197">
        <f t="shared" si="10"/>
        <v>0.015449347134394371</v>
      </c>
      <c r="C197">
        <f t="shared" si="14"/>
        <v>0.005449347134394371</v>
      </c>
      <c r="D197" s="5">
        <f>IF(AND(A197&gt;$E$3,A197&lt;$G$3),NORMDIST(A197,0,1,FALSE)-0.01,0)</f>
        <v>0.005449347134394371</v>
      </c>
    </row>
    <row r="198" spans="1:4" ht="12.75">
      <c r="A198">
        <f>A197+0.005</f>
        <v>-2.5450000000000204</v>
      </c>
      <c r="B198">
        <f t="shared" si="10"/>
        <v>0.015647391812943955</v>
      </c>
      <c r="C198">
        <f t="shared" si="14"/>
        <v>0</v>
      </c>
      <c r="D198" s="5">
        <f>IF(OR(ROUND(A198,2)=$E$3,ROUND(A198,2)=$G$3),NORMDIST(A198,0,1,FALSE),0)</f>
        <v>0</v>
      </c>
    </row>
    <row r="199" spans="1:4" ht="12.75">
      <c r="A199">
        <f>A197+0.01</f>
        <v>-2.5400000000000205</v>
      </c>
      <c r="B199">
        <f aca="true" t="shared" si="15" ref="B199:B262">NORMDIST(A199,0,1,FALSE)</f>
        <v>0.015847579025359992</v>
      </c>
      <c r="C199">
        <f t="shared" si="14"/>
        <v>0.005847579025359992</v>
      </c>
      <c r="D199" s="5">
        <f>IF(AND(A199&gt;$E$3,A199&lt;$G$3),NORMDIST(A199,0,1,FALSE)-0.01,0)</f>
        <v>0.005847579025359992</v>
      </c>
    </row>
    <row r="200" spans="1:4" ht="12.75">
      <c r="A200">
        <f>A199+0.005</f>
        <v>-2.5350000000000206</v>
      </c>
      <c r="B200">
        <f t="shared" si="15"/>
        <v>0.016049926109202355</v>
      </c>
      <c r="C200">
        <f aca="true" t="shared" si="16" ref="C200:C215">IF(D200&lt;0,0,D200)</f>
        <v>0</v>
      </c>
      <c r="D200" s="5">
        <f>IF(OR(ROUND(A200,2)=$E$3,ROUND(A200,2)=$G$3),NORMDIST(A200,0,1,FALSE),0)</f>
        <v>0</v>
      </c>
    </row>
    <row r="201" spans="1:4" ht="12.75">
      <c r="A201">
        <f>A199+0.01</f>
        <v>-2.5300000000000207</v>
      </c>
      <c r="B201">
        <f t="shared" si="15"/>
        <v>0.01625445046059965</v>
      </c>
      <c r="C201">
        <f t="shared" si="16"/>
        <v>0.006254450460599649</v>
      </c>
      <c r="D201" s="5">
        <f>IF(AND(A201&gt;$E$3,A201&lt;$G$3),NORMDIST(A201,0,1,FALSE)-0.01,0)</f>
        <v>0.006254450460599649</v>
      </c>
    </row>
    <row r="202" spans="1:4" ht="12.75">
      <c r="A202">
        <f>A201+0.005</f>
        <v>-2.525000000000021</v>
      </c>
      <c r="B202">
        <f t="shared" si="15"/>
        <v>0.0164611695332464</v>
      </c>
      <c r="C202">
        <f t="shared" si="16"/>
        <v>0</v>
      </c>
      <c r="D202" s="5">
        <f>IF(OR(ROUND(A202,2)=$E$3,ROUND(A202,2)=$G$3),NORMDIST(A202,0,1,FALSE),0)</f>
        <v>0</v>
      </c>
    </row>
    <row r="203" spans="1:4" ht="12.75">
      <c r="A203">
        <f>A201+0.01</f>
        <v>-2.520000000000021</v>
      </c>
      <c r="B203">
        <f t="shared" si="15"/>
        <v>0.016670100837380186</v>
      </c>
      <c r="C203">
        <f t="shared" si="16"/>
        <v>0.006670100837380186</v>
      </c>
      <c r="D203" s="5">
        <f>IF(AND(A203&gt;$E$3,A203&lt;$G$3),NORMDIST(A203,0,1,FALSE)-0.01,0)</f>
        <v>0.006670100837380186</v>
      </c>
    </row>
    <row r="204" spans="1:4" ht="12.75">
      <c r="A204">
        <f>A203+0.005</f>
        <v>-2.515000000000021</v>
      </c>
      <c r="B204">
        <f t="shared" si="15"/>
        <v>0.016881261938738602</v>
      </c>
      <c r="C204">
        <f t="shared" si="16"/>
        <v>0</v>
      </c>
      <c r="D204" s="5">
        <f>IF(OR(ROUND(A204,2)=$E$3,ROUND(A204,2)=$G$3),NORMDIST(A204,0,1,FALSE),0)</f>
        <v>0</v>
      </c>
    </row>
    <row r="205" spans="1:4" ht="12.75">
      <c r="A205">
        <f>A203+0.01</f>
        <v>-2.510000000000021</v>
      </c>
      <c r="B205">
        <f t="shared" si="15"/>
        <v>0.017094670457496037</v>
      </c>
      <c r="C205">
        <f t="shared" si="16"/>
        <v>0.007094670457496037</v>
      </c>
      <c r="D205" s="5">
        <f>IF(AND(A205&gt;$E$3,A205&lt;$G$3),NORMDIST(A205,0,1,FALSE)-0.01,0)</f>
        <v>0.007094670457496037</v>
      </c>
    </row>
    <row r="206" spans="1:4" ht="12.75">
      <c r="A206">
        <f>A205+0.005</f>
        <v>-2.505000000000021</v>
      </c>
      <c r="B206">
        <f t="shared" si="15"/>
        <v>0.0173103440671801</v>
      </c>
      <c r="C206">
        <f t="shared" si="16"/>
        <v>0</v>
      </c>
      <c r="D206" s="5">
        <f>IF(OR(ROUND(A206,2)=$E$3,ROUND(A206,2)=$G$3),NORMDIST(A206,0,1,FALSE),0)</f>
        <v>0</v>
      </c>
    </row>
    <row r="207" spans="1:4" ht="12.75">
      <c r="A207">
        <f>A205+0.01</f>
        <v>-2.5000000000000213</v>
      </c>
      <c r="B207">
        <f t="shared" si="15"/>
        <v>0.017528300493567604</v>
      </c>
      <c r="C207">
        <f t="shared" si="16"/>
        <v>0.007528300493567603</v>
      </c>
      <c r="D207" s="5">
        <f>IF(AND(A207&gt;$E$3,A207&lt;$G$3),NORMDIST(A207,0,1,FALSE)-0.01,0)</f>
        <v>0.007528300493567603</v>
      </c>
    </row>
    <row r="208" spans="1:4" ht="12.75">
      <c r="A208">
        <f>A207+0.005</f>
        <v>-2.4950000000000214</v>
      </c>
      <c r="B208">
        <f t="shared" si="15"/>
        <v>0.01774855751356009</v>
      </c>
      <c r="C208">
        <f t="shared" si="16"/>
        <v>0</v>
      </c>
      <c r="D208" s="5">
        <f>IF(OR(ROUND(A208,2)=$E$3,ROUND(A208,2)=$G$3),NORMDIST(A208,0,1,FALSE),0)</f>
        <v>0</v>
      </c>
    </row>
    <row r="209" spans="1:4" ht="12.75">
      <c r="A209">
        <f>A207+0.01</f>
        <v>-2.4900000000000215</v>
      </c>
      <c r="B209">
        <f t="shared" si="15"/>
        <v>0.017971132954038675</v>
      </c>
      <c r="C209">
        <f t="shared" si="16"/>
        <v>0.007971132954038675</v>
      </c>
      <c r="D209" s="5">
        <f>IF(AND(A209&gt;$E$3,A209&lt;$G$3),NORMDIST(A209,0,1,FALSE)-0.01,0)</f>
        <v>0.007971132954038675</v>
      </c>
    </row>
    <row r="210" spans="1:4" ht="12.75">
      <c r="A210">
        <f>A209+0.005</f>
        <v>-2.4850000000000216</v>
      </c>
      <c r="B210">
        <f t="shared" si="15"/>
        <v>0.018196044690698285</v>
      </c>
      <c r="C210">
        <f t="shared" si="16"/>
        <v>0</v>
      </c>
      <c r="D210" s="5">
        <f>IF(OR(ROUND(A210,2)=$E$3,ROUND(A210,2)=$G$3),NORMDIST(A210,0,1,FALSE),0)</f>
        <v>0</v>
      </c>
    </row>
    <row r="211" spans="1:4" ht="12.75">
      <c r="A211">
        <f>A209+0.01</f>
        <v>-2.4800000000000217</v>
      </c>
      <c r="B211">
        <f t="shared" si="15"/>
        <v>0.018423310646861056</v>
      </c>
      <c r="C211">
        <f t="shared" si="16"/>
        <v>0.008423310646861056</v>
      </c>
      <c r="D211" s="5">
        <f>IF(AND(A211&gt;$E$3,A211&lt;$G$3),NORMDIST(A211,0,1,FALSE)-0.01,0)</f>
        <v>0.008423310646861056</v>
      </c>
    </row>
    <row r="212" spans="1:4" ht="12.75">
      <c r="A212">
        <f>A211+0.005</f>
        <v>-2.475000000000022</v>
      </c>
      <c r="B212">
        <f t="shared" si="15"/>
        <v>0.018652948792268902</v>
      </c>
      <c r="C212">
        <f t="shared" si="16"/>
        <v>0</v>
      </c>
      <c r="D212" s="5">
        <f>IF(OR(ROUND(A212,2)=$E$3,ROUND(A212,2)=$G$3),NORMDIST(A212,0,1,FALSE),0)</f>
        <v>0</v>
      </c>
    </row>
    <row r="213" spans="1:4" ht="12.75">
      <c r="A213">
        <f>A211+0.01</f>
        <v>-2.470000000000022</v>
      </c>
      <c r="B213">
        <f t="shared" si="15"/>
        <v>0.01888497714185515</v>
      </c>
      <c r="C213">
        <f t="shared" si="16"/>
        <v>0.00888497714185515</v>
      </c>
      <c r="D213" s="5">
        <f>IF(AND(A213&gt;$E$3,A213&lt;$G$3),NORMDIST(A213,0,1,FALSE)-0.01,0)</f>
        <v>0.00888497714185515</v>
      </c>
    </row>
    <row r="214" spans="1:4" ht="12.75">
      <c r="A214">
        <f>A213+0.005</f>
        <v>-2.465000000000022</v>
      </c>
      <c r="B214">
        <f t="shared" si="15"/>
        <v>0.019119413754495173</v>
      </c>
      <c r="C214">
        <f t="shared" si="16"/>
        <v>0</v>
      </c>
      <c r="D214" s="5">
        <f>IF(OR(ROUND(A214,2)=$E$3,ROUND(A214,2)=$G$3),NORMDIST(A214,0,1,FALSE),0)</f>
        <v>0</v>
      </c>
    </row>
    <row r="215" spans="1:4" ht="12.75">
      <c r="A215" s="10">
        <f>A213+0.01</f>
        <v>-2.460000000000022</v>
      </c>
      <c r="B215" s="10">
        <f t="shared" si="15"/>
        <v>0.019356276731735907</v>
      </c>
      <c r="C215">
        <f t="shared" si="16"/>
        <v>0.009356276731735906</v>
      </c>
      <c r="D215" s="11">
        <f>IF(AND(A215&gt;$E$3,A215&lt;$G$3),NORMDIST(A215,0,1,FALSE)-0.01,0)</f>
        <v>0.009356276731735906</v>
      </c>
    </row>
    <row r="216" spans="1:4" ht="12.75">
      <c r="A216">
        <f>A215+0.005</f>
        <v>-2.4550000000000223</v>
      </c>
      <c r="B216">
        <f t="shared" si="15"/>
        <v>0.01959558421650425</v>
      </c>
      <c r="C216">
        <f aca="true" t="shared" si="17" ref="C216:C231">IF(D216&lt;0,0,D216)</f>
        <v>0</v>
      </c>
      <c r="D216" s="5">
        <f>IF(OR(ROUND(A216,2)=$E$3,ROUND(A216,2)=$G$3),NORMDIST(A216,0,1,FALSE),0)</f>
        <v>0</v>
      </c>
    </row>
    <row r="217" spans="1:4" ht="12.75">
      <c r="A217">
        <f>A215+0.01</f>
        <v>-2.4500000000000224</v>
      </c>
      <c r="B217">
        <f t="shared" si="15"/>
        <v>0.019837354391794234</v>
      </c>
      <c r="C217">
        <f t="shared" si="17"/>
        <v>0.009837354391794234</v>
      </c>
      <c r="D217" s="5">
        <f>IF(AND(A217&gt;$E$3,A217&lt;$G$3),NORMDIST(A217,0,1,FALSE)-0.01,0)</f>
        <v>0.009837354391794234</v>
      </c>
    </row>
    <row r="218" spans="1:4" ht="12.75">
      <c r="A218">
        <f>A217+0.005</f>
        <v>-2.4450000000000225</v>
      </c>
      <c r="B218">
        <f t="shared" si="15"/>
        <v>0.020081605479332878</v>
      </c>
      <c r="C218">
        <f t="shared" si="17"/>
        <v>0</v>
      </c>
      <c r="D218" s="5">
        <f>IF(OR(ROUND(A218,2)=$E$3,ROUND(A218,2)=$G$3),NORMDIST(A218,0,1,FALSE),0)</f>
        <v>0</v>
      </c>
    </row>
    <row r="219" spans="1:4" ht="12.75">
      <c r="A219">
        <f>A217+0.01</f>
        <v>-2.4400000000000226</v>
      </c>
      <c r="B219">
        <f t="shared" si="15"/>
        <v>0.020328355738224717</v>
      </c>
      <c r="C219">
        <f t="shared" si="17"/>
        <v>0.010328355738224717</v>
      </c>
      <c r="D219" s="5">
        <f>IF(AND(A219&gt;$E$3,A219&lt;$G$3),NORMDIST(A219,0,1,FALSE)-0.01,0)</f>
        <v>0.010328355738224717</v>
      </c>
    </row>
    <row r="220" spans="1:4" ht="12.75">
      <c r="A220">
        <f>A219+0.005</f>
        <v>-2.4350000000000227</v>
      </c>
      <c r="B220">
        <f t="shared" si="15"/>
        <v>0.020577623463574935</v>
      </c>
      <c r="C220">
        <f t="shared" si="17"/>
        <v>0</v>
      </c>
      <c r="D220" s="5">
        <f>IF(OR(ROUND(A220,2)=$E$3,ROUND(A220,2)=$G$3),NORMDIST(A220,0,1,FALSE),0)</f>
        <v>0</v>
      </c>
    </row>
    <row r="221" spans="1:4" ht="12.75">
      <c r="A221">
        <f>A219+0.01</f>
        <v>-2.430000000000023</v>
      </c>
      <c r="B221">
        <f t="shared" si="15"/>
        <v>0.020829426985091038</v>
      </c>
      <c r="C221">
        <f t="shared" si="17"/>
        <v>0.010829426985091038</v>
      </c>
      <c r="D221" s="5">
        <f>IF(AND(A221&gt;$E$3,A221&lt;$G$3),NORMDIST(A221,0,1,FALSE)-0.01,0)</f>
        <v>0.010829426985091038</v>
      </c>
    </row>
    <row r="222" spans="1:4" ht="12.75">
      <c r="A222">
        <f>A221+0.005</f>
        <v>-2.425000000000023</v>
      </c>
      <c r="B222">
        <f t="shared" si="15"/>
        <v>0.02108378466566294</v>
      </c>
      <c r="C222">
        <f t="shared" si="17"/>
        <v>0</v>
      </c>
      <c r="D222" s="5">
        <f>IF(OR(ROUND(A222,2)=$E$3,ROUND(A222,2)=$G$3),NORMDIST(A222,0,1,FALSE),0)</f>
        <v>0</v>
      </c>
    </row>
    <row r="223" spans="1:4" ht="12.75">
      <c r="A223">
        <f>A221+0.01</f>
        <v>-2.420000000000023</v>
      </c>
      <c r="B223">
        <f t="shared" si="15"/>
        <v>0.02134071489992159</v>
      </c>
      <c r="C223">
        <f t="shared" si="17"/>
        <v>0.011340714899921589</v>
      </c>
      <c r="D223" s="5">
        <f>IF(AND(A223&gt;$E$3,A223&lt;$G$3),NORMDIST(A223,0,1,FALSE)-0.01,0)</f>
        <v>0.011340714899921589</v>
      </c>
    </row>
    <row r="224" spans="1:4" ht="12.75">
      <c r="A224">
        <f>A223+0.005</f>
        <v>-2.415000000000023</v>
      </c>
      <c r="B224">
        <f t="shared" si="15"/>
        <v>0.021600236112775926</v>
      </c>
      <c r="C224">
        <f t="shared" si="17"/>
        <v>0</v>
      </c>
      <c r="D224" s="5">
        <f>IF(OR(ROUND(A224,2)=$E$3,ROUND(A224,2)=$G$3),NORMDIST(A224,0,1,FALSE),0)</f>
        <v>0</v>
      </c>
    </row>
    <row r="225" spans="1:4" ht="12.75">
      <c r="A225">
        <f>A223+0.01</f>
        <v>-2.4100000000000232</v>
      </c>
      <c r="B225">
        <f t="shared" si="15"/>
        <v>0.021862366757928162</v>
      </c>
      <c r="C225">
        <f t="shared" si="17"/>
        <v>0.011862366757928162</v>
      </c>
      <c r="D225" s="5">
        <f>IF(AND(A225&gt;$E$3,A225&lt;$G$3),NORMDIST(A225,0,1,FALSE)-0.01,0)</f>
        <v>0.011862366757928162</v>
      </c>
    </row>
    <row r="226" spans="1:4" ht="12.75">
      <c r="A226">
        <f>A225+0.005</f>
        <v>-2.4050000000000233</v>
      </c>
      <c r="B226">
        <f t="shared" si="15"/>
        <v>0.022127125316367426</v>
      </c>
      <c r="C226">
        <f t="shared" si="17"/>
        <v>0</v>
      </c>
      <c r="D226" s="5">
        <f>IF(OR(ROUND(A226,2)=$E$3,ROUND(A226,2)=$G$3),NORMDIST(A226,0,1,FALSE),0)</f>
        <v>0</v>
      </c>
    </row>
    <row r="227" spans="1:4" ht="12.75">
      <c r="A227">
        <f>A225+0.01</f>
        <v>-2.4000000000000234</v>
      </c>
      <c r="B227">
        <f t="shared" si="15"/>
        <v>0.022394530294841637</v>
      </c>
      <c r="C227">
        <f t="shared" si="17"/>
        <v>0.012394530294841636</v>
      </c>
      <c r="D227" s="5">
        <f>IF(AND(A227&gt;$E$3,A227&lt;$G$3),NORMDIST(A227,0,1,FALSE)-0.01,0)</f>
        <v>0.012394530294841636</v>
      </c>
    </row>
    <row r="228" spans="1:4" ht="12.75">
      <c r="A228">
        <f>A227+0.005</f>
        <v>-2.3950000000000236</v>
      </c>
      <c r="B228">
        <f t="shared" si="15"/>
        <v>0.022664600224307614</v>
      </c>
      <c r="C228">
        <f t="shared" si="17"/>
        <v>0</v>
      </c>
      <c r="D228" s="5">
        <f>IF(OR(ROUND(A228,2)=$E$3,ROUND(A228,2)=$G$3),NORMDIST(A228,0,1,FALSE),0)</f>
        <v>0</v>
      </c>
    </row>
    <row r="229" spans="1:4" ht="12.75">
      <c r="A229">
        <f>A227+0.01</f>
        <v>-2.3900000000000237</v>
      </c>
      <c r="B229">
        <f t="shared" si="15"/>
        <v>0.0229373536583594</v>
      </c>
      <c r="C229">
        <f t="shared" si="17"/>
        <v>0.012937353658359399</v>
      </c>
      <c r="D229" s="5">
        <f>IF(AND(A229&gt;$E$3,A229&lt;$G$3),NORMDIST(A229,0,1,FALSE)-0.01,0)</f>
        <v>0.012937353658359399</v>
      </c>
    </row>
    <row r="230" spans="1:4" ht="12.75">
      <c r="A230">
        <f>A229+0.005</f>
        <v>-2.3850000000000238</v>
      </c>
      <c r="B230">
        <f t="shared" si="15"/>
        <v>0.023212809171634805</v>
      </c>
      <c r="C230">
        <f t="shared" si="17"/>
        <v>0</v>
      </c>
      <c r="D230" s="5">
        <f>IF(OR(ROUND(A230,2)=$E$3,ROUND(A230,2)=$G$3),NORMDIST(A230,0,1,FALSE),0)</f>
        <v>0</v>
      </c>
    </row>
    <row r="231" spans="1:4" ht="12.75">
      <c r="A231">
        <f>A229+0.01</f>
        <v>-2.380000000000024</v>
      </c>
      <c r="B231">
        <f t="shared" si="15"/>
        <v>0.02349098535820003</v>
      </c>
      <c r="C231">
        <f t="shared" si="17"/>
        <v>0.013490985358200031</v>
      </c>
      <c r="D231" s="5">
        <f>IF(AND(A231&gt;$E$3,A231&lt;$G$3),NORMDIST(A231,0,1,FALSE)-0.01,0)</f>
        <v>0.013490985358200031</v>
      </c>
    </row>
    <row r="232" spans="1:4" ht="12.75">
      <c r="A232">
        <f>A231+0.005</f>
        <v>-2.375000000000024</v>
      </c>
      <c r="B232">
        <f t="shared" si="15"/>
        <v>0.023771900829912453</v>
      </c>
      <c r="C232">
        <f aca="true" t="shared" si="18" ref="C232:C247">IF(D232&lt;0,0,D232)</f>
        <v>0</v>
      </c>
      <c r="D232" s="5">
        <f>IF(OR(ROUND(A232,2)=$E$3,ROUND(A232,2)=$G$3),NORMDIST(A232,0,1,FALSE),0)</f>
        <v>0</v>
      </c>
    </row>
    <row r="233" spans="1:4" ht="12.75">
      <c r="A233">
        <f>A231+0.01</f>
        <v>-2.370000000000024</v>
      </c>
      <c r="B233">
        <f t="shared" si="15"/>
        <v>0.024055574214761604</v>
      </c>
      <c r="C233">
        <f t="shared" si="18"/>
        <v>0.014055574214761604</v>
      </c>
      <c r="D233" s="5">
        <f>IF(AND(A233&gt;$E$3,A233&lt;$G$3),NORMDIST(A233,0,1,FALSE)-0.01,0)</f>
        <v>0.014055574214761604</v>
      </c>
    </row>
    <row r="234" spans="1:4" ht="12.75">
      <c r="A234">
        <f>A233+0.005</f>
        <v>-2.365000000000024</v>
      </c>
      <c r="B234">
        <f t="shared" si="15"/>
        <v>0.02434202415518816</v>
      </c>
      <c r="C234">
        <f t="shared" si="18"/>
        <v>0</v>
      </c>
      <c r="D234" s="5">
        <f>IF(OR(ROUND(A234,2)=$E$3,ROUND(A234,2)=$G$3),NORMDIST(A234,0,1,FALSE),0)</f>
        <v>0</v>
      </c>
    </row>
    <row r="235" spans="1:4" ht="12.75">
      <c r="A235">
        <f>A233+0.01</f>
        <v>-2.3600000000000243</v>
      </c>
      <c r="B235">
        <f t="shared" si="15"/>
        <v>0.024631269306381084</v>
      </c>
      <c r="C235">
        <f t="shared" si="18"/>
        <v>0.014631269306381084</v>
      </c>
      <c r="D235" s="5">
        <f>IF(AND(A235&gt;$E$3,A235&lt;$G$3),NORMDIST(A235,0,1,FALSE)-0.01,0)</f>
        <v>0.014631269306381084</v>
      </c>
    </row>
    <row r="236" spans="1:4" ht="12.75">
      <c r="A236">
        <f>A235+0.005</f>
        <v>-2.3550000000000244</v>
      </c>
      <c r="B236">
        <f t="shared" si="15"/>
        <v>0.024923328334552897</v>
      </c>
      <c r="C236">
        <f t="shared" si="18"/>
        <v>0</v>
      </c>
      <c r="D236" s="5">
        <f>IF(OR(ROUND(A236,2)=$E$3,ROUND(A236,2)=$G$3),NORMDIST(A236,0,1,FALSE),0)</f>
        <v>0</v>
      </c>
    </row>
    <row r="237" spans="1:4" ht="12.75">
      <c r="A237">
        <f>A235+0.01</f>
        <v>-2.3500000000000245</v>
      </c>
      <c r="B237">
        <f t="shared" si="15"/>
        <v>0.025218219915192935</v>
      </c>
      <c r="C237">
        <f t="shared" si="18"/>
        <v>0.015218219915192935</v>
      </c>
      <c r="D237" s="5">
        <f>IF(AND(A237&gt;$E$3,A237&lt;$G$3),NORMDIST(A237,0,1,FALSE)-0.01,0)</f>
        <v>0.015218219915192935</v>
      </c>
    </row>
    <row r="238" spans="1:4" ht="12.75">
      <c r="A238">
        <f>A237+0.005</f>
        <v>-2.3450000000000246</v>
      </c>
      <c r="B238">
        <f t="shared" si="15"/>
        <v>0.02551596273129888</v>
      </c>
      <c r="C238">
        <f t="shared" si="18"/>
        <v>0</v>
      </c>
      <c r="D238" s="5">
        <f>IF(OR(ROUND(A238,2)=$E$3,ROUND(A238,2)=$G$3),NORMDIST(A238,0,1,FALSE),0)</f>
        <v>0</v>
      </c>
    </row>
    <row r="239" spans="1:4" ht="12.75">
      <c r="A239">
        <f>A237+0.01</f>
        <v>-2.3400000000000247</v>
      </c>
      <c r="B239">
        <f t="shared" si="15"/>
        <v>0.02581657547158619</v>
      </c>
      <c r="C239">
        <f t="shared" si="18"/>
        <v>0.015816575471586193</v>
      </c>
      <c r="D239" s="5">
        <f>IF(AND(A239&gt;$E$3,A239&lt;$G$3),NORMDIST(A239,0,1,FALSE)-0.01,0)</f>
        <v>0.015816575471586193</v>
      </c>
    </row>
    <row r="240" spans="1:4" ht="12.75">
      <c r="A240">
        <f>A239+0.005</f>
        <v>-2.335000000000025</v>
      </c>
      <c r="B240">
        <f t="shared" si="15"/>
        <v>0.026120076828675873</v>
      </c>
      <c r="C240">
        <f t="shared" si="18"/>
        <v>0</v>
      </c>
      <c r="D240" s="5">
        <f>IF(OR(ROUND(A240,2)=$E$3,ROUND(A240,2)=$G$3),NORMDIST(A240,0,1,FALSE),0)</f>
        <v>0</v>
      </c>
    </row>
    <row r="241" spans="1:4" ht="12.75">
      <c r="A241">
        <f>A239+0.01</f>
        <v>-2.330000000000025</v>
      </c>
      <c r="B241">
        <f t="shared" si="15"/>
        <v>0.026426485497260198</v>
      </c>
      <c r="C241">
        <f t="shared" si="18"/>
        <v>0.016426485497260196</v>
      </c>
      <c r="D241" s="5">
        <f>IF(AND(A241&gt;$E$3,A241&lt;$G$3),NORMDIST(A241,0,1,FALSE)-0.01,0)</f>
        <v>0.016426485497260196</v>
      </c>
    </row>
    <row r="242" spans="1:4" ht="12.75">
      <c r="A242">
        <f>A241+0.005</f>
        <v>-2.325000000000025</v>
      </c>
      <c r="B242">
        <f t="shared" si="15"/>
        <v>0.026735820172246686</v>
      </c>
      <c r="C242">
        <f t="shared" si="18"/>
        <v>0</v>
      </c>
      <c r="D242" s="5">
        <f>IF(OR(ROUND(A242,2)=$E$3,ROUND(A242,2)=$G$3),NORMDIST(A242,0,1,FALSE),0)</f>
        <v>0</v>
      </c>
    </row>
    <row r="243" spans="1:4" ht="12.75">
      <c r="A243">
        <f>A241+0.01</f>
        <v>-2.320000000000025</v>
      </c>
      <c r="B243">
        <f t="shared" si="15"/>
        <v>0.0270480995468802</v>
      </c>
      <c r="C243">
        <f t="shared" si="18"/>
        <v>0.017048099546880198</v>
      </c>
      <c r="D243" s="5">
        <f>IF(AND(A243&gt;$E$3,A243&lt;$G$3),NORMDIST(A243,0,1,FALSE)-0.01,0)</f>
        <v>0.017048099546880198</v>
      </c>
    </row>
    <row r="244" spans="1:4" ht="12.75">
      <c r="A244">
        <f>A243+0.005</f>
        <v>-2.3150000000000253</v>
      </c>
      <c r="B244">
        <f t="shared" si="15"/>
        <v>0.02736334231084335</v>
      </c>
      <c r="C244">
        <f t="shared" si="18"/>
        <v>0</v>
      </c>
      <c r="D244" s="5">
        <f>IF(OR(ROUND(A244,2)=$E$3,ROUND(A244,2)=$G$3),NORMDIST(A244,0,1,FALSE),0)</f>
        <v>0</v>
      </c>
    </row>
    <row r="245" spans="1:4" ht="12.75">
      <c r="A245" s="10">
        <f>A243+0.01</f>
        <v>-2.3100000000000254</v>
      </c>
      <c r="B245" s="10">
        <f t="shared" si="15"/>
        <v>0.02768156714833495</v>
      </c>
      <c r="C245">
        <f t="shared" si="18"/>
        <v>0.01768156714833495</v>
      </c>
      <c r="D245" s="11">
        <f>IF(AND(A245&gt;$E$3,A245&lt;$G$3),NORMDIST(A245,0,1,FALSE)-0.01,0)</f>
        <v>0.01768156714833495</v>
      </c>
    </row>
    <row r="246" spans="1:4" ht="12.75">
      <c r="A246">
        <f>A245+0.005</f>
        <v>-2.3050000000000255</v>
      </c>
      <c r="B246">
        <f t="shared" si="15"/>
        <v>0.02800279273612694</v>
      </c>
      <c r="C246">
        <f t="shared" si="18"/>
        <v>0</v>
      </c>
      <c r="D246" s="5">
        <f>IF(OR(ROUND(A246,2)=$E$3,ROUND(A246,2)=$G$3),NORMDIST(A246,0,1,FALSE),0)</f>
        <v>0</v>
      </c>
    </row>
    <row r="247" spans="1:4" ht="12.75">
      <c r="A247">
        <f>A245+0.01</f>
        <v>-2.3000000000000256</v>
      </c>
      <c r="B247">
        <f t="shared" si="15"/>
        <v>0.028327037741599514</v>
      </c>
      <c r="C247">
        <f t="shared" si="18"/>
        <v>0.018327037741599515</v>
      </c>
      <c r="D247" s="5">
        <f>IF(AND(A247&gt;$E$3,A247&lt;$G$3),NORMDIST(A247,0,1,FALSE)-0.01,0)</f>
        <v>0.018327037741599515</v>
      </c>
    </row>
    <row r="248" spans="1:4" ht="12.75">
      <c r="A248">
        <f>A247+0.005</f>
        <v>-2.2950000000000257</v>
      </c>
      <c r="B248">
        <f t="shared" si="15"/>
        <v>0.028654320820754572</v>
      </c>
      <c r="C248">
        <f aca="true" t="shared" si="19" ref="C248:C263">IF(D248&lt;0,0,D248)</f>
        <v>0</v>
      </c>
      <c r="D248" s="5">
        <f>IF(OR(ROUND(A248,2)=$E$3,ROUND(A248,2)=$G$3),NORMDIST(A248,0,1,FALSE),0)</f>
        <v>0</v>
      </c>
    </row>
    <row r="249" spans="1:4" ht="12.75">
      <c r="A249">
        <f>A247+0.01</f>
        <v>-2.290000000000026</v>
      </c>
      <c r="B249">
        <f t="shared" si="15"/>
        <v>0.028984660616207702</v>
      </c>
      <c r="C249">
        <f t="shared" si="19"/>
        <v>0.018984660616207703</v>
      </c>
      <c r="D249" s="5">
        <f>IF(AND(A249&gt;$E$3,A249&lt;$G$3),NORMDIST(A249,0,1,FALSE)-0.01,0)</f>
        <v>0.018984660616207703</v>
      </c>
    </row>
    <row r="250" spans="1:4" ht="12.75">
      <c r="A250">
        <f>A249+0.005</f>
        <v>-2.285000000000026</v>
      </c>
      <c r="B250">
        <f t="shared" si="15"/>
        <v>0.02931807575515852</v>
      </c>
      <c r="C250">
        <f t="shared" si="19"/>
        <v>0</v>
      </c>
      <c r="D250" s="5">
        <f>IF(OR(ROUND(A250,2)=$E$3,ROUND(A250,2)=$G$3),NORMDIST(A250,0,1,FALSE),0)</f>
        <v>0</v>
      </c>
    </row>
    <row r="251" spans="1:4" ht="12.75">
      <c r="A251">
        <f>A249+0.01</f>
        <v>-2.280000000000026</v>
      </c>
      <c r="B251">
        <f t="shared" si="15"/>
        <v>0.029654584847339512</v>
      </c>
      <c r="C251">
        <f t="shared" si="19"/>
        <v>0.019654584847339514</v>
      </c>
      <c r="D251" s="5">
        <f>IF(AND(A251&gt;$E$3,A251&lt;$G$3),NORMDIST(A251,0,1,FALSE)-0.01,0)</f>
        <v>0.019654584847339514</v>
      </c>
    </row>
    <row r="252" spans="1:4" ht="12.75">
      <c r="A252">
        <f>A251+0.005</f>
        <v>-2.275000000000026</v>
      </c>
      <c r="B252">
        <f t="shared" si="15"/>
        <v>0.02999420648294351</v>
      </c>
      <c r="C252">
        <f t="shared" si="19"/>
        <v>0</v>
      </c>
      <c r="D252" s="5">
        <f>IF(OR(ROUND(A252,2)=$E$3,ROUND(A252,2)=$G$3),NORMDIST(A252,0,1,FALSE),0)</f>
        <v>0</v>
      </c>
    </row>
    <row r="253" spans="1:4" ht="12.75">
      <c r="A253">
        <f>A251+0.01</f>
        <v>-2.270000000000026</v>
      </c>
      <c r="B253">
        <f t="shared" si="15"/>
        <v>0.03033695923052983</v>
      </c>
      <c r="C253">
        <f t="shared" si="19"/>
        <v>0.020336959230529833</v>
      </c>
      <c r="D253" s="5">
        <f>IF(AND(A253&gt;$E$3,A253&lt;$G$3),NORMDIST(A253,0,1,FALSE)-0.01,0)</f>
        <v>0.020336959230529833</v>
      </c>
    </row>
    <row r="254" spans="1:4" ht="12.75">
      <c r="A254">
        <f>A253+0.005</f>
        <v>-2.2650000000000263</v>
      </c>
      <c r="B254">
        <f t="shared" si="15"/>
        <v>0.030682861634908996</v>
      </c>
      <c r="C254">
        <f t="shared" si="19"/>
        <v>0</v>
      </c>
      <c r="D254" s="5">
        <f>IF(OR(ROUND(A254,2)=$E$3,ROUND(A254,2)=$G$3),NORMDIST(A254,0,1,FALSE),0)</f>
        <v>0</v>
      </c>
    </row>
    <row r="255" spans="1:4" ht="12.75">
      <c r="A255">
        <f>A253+0.01</f>
        <v>-2.2600000000000264</v>
      </c>
      <c r="B255">
        <f t="shared" si="15"/>
        <v>0.0310319322150064</v>
      </c>
      <c r="C255">
        <f t="shared" si="19"/>
        <v>0.021031932215006398</v>
      </c>
      <c r="D255" s="5">
        <f>IF(AND(A255&gt;$E$3,A255&lt;$G$3),NORMDIST(A255,0,1,FALSE)-0.01,0)</f>
        <v>0.021031932215006398</v>
      </c>
    </row>
    <row r="256" spans="1:4" ht="12.75">
      <c r="A256">
        <f>A255+0.005</f>
        <v>-2.2550000000000265</v>
      </c>
      <c r="B256">
        <f t="shared" si="15"/>
        <v>0.03138418946170476</v>
      </c>
      <c r="C256">
        <f t="shared" si="19"/>
        <v>0</v>
      </c>
      <c r="D256" s="5">
        <f>IF(OR(ROUND(A256,2)=$E$3,ROUND(A256,2)=$G$3),NORMDIST(A256,0,1,FALSE),0)</f>
        <v>0</v>
      </c>
    </row>
    <row r="257" spans="1:4" ht="12.75">
      <c r="A257">
        <f>A255+0.01</f>
        <v>-2.2500000000000266</v>
      </c>
      <c r="B257">
        <f t="shared" si="15"/>
        <v>0.03173965183566552</v>
      </c>
      <c r="C257">
        <f t="shared" si="19"/>
        <v>0.021739651835665515</v>
      </c>
      <c r="D257" s="5">
        <f>IF(AND(A257&gt;$E$3,A257&lt;$G$3),NORMDIST(A257,0,1,FALSE)-0.01,0)</f>
        <v>0.021739651835665515</v>
      </c>
    </row>
    <row r="258" spans="1:4" ht="12.75">
      <c r="A258">
        <f>A257+0.005</f>
        <v>-2.2450000000000268</v>
      </c>
      <c r="B258">
        <f t="shared" si="15"/>
        <v>0.03209833776512929</v>
      </c>
      <c r="C258">
        <f t="shared" si="19"/>
        <v>0</v>
      </c>
      <c r="D258" s="5">
        <f>IF(OR(ROUND(A258,2)=$E$3,ROUND(A258,2)=$G$3),NORMDIST(A258,0,1,FALSE),0)</f>
        <v>0</v>
      </c>
    </row>
    <row r="259" spans="1:4" ht="12.75">
      <c r="A259">
        <f>A257+0.01</f>
        <v>-2.240000000000027</v>
      </c>
      <c r="B259">
        <f t="shared" si="15"/>
        <v>0.0324602656436955</v>
      </c>
      <c r="C259">
        <f t="shared" si="19"/>
        <v>0.0224602656436955</v>
      </c>
      <c r="D259" s="5">
        <f>IF(AND(A259&gt;$E$3,A259&lt;$G$3),NORMDIST(A259,0,1,FALSE)-0.01,0)</f>
        <v>0.0224602656436955</v>
      </c>
    </row>
    <row r="260" spans="1:4" ht="12.75">
      <c r="A260">
        <f>A259+0.005</f>
        <v>-2.235000000000027</v>
      </c>
      <c r="B260">
        <f t="shared" si="15"/>
        <v>0.032825453828081184</v>
      </c>
      <c r="C260">
        <f t="shared" si="19"/>
        <v>0</v>
      </c>
      <c r="D260" s="5">
        <f>IF(OR(ROUND(A260,2)=$E$3,ROUND(A260,2)=$G$3),NORMDIST(A260,0,1,FALSE),0)</f>
        <v>0</v>
      </c>
    </row>
    <row r="261" spans="1:4" ht="12.75">
      <c r="A261">
        <f>A259+0.01</f>
        <v>-2.230000000000027</v>
      </c>
      <c r="B261">
        <f t="shared" si="15"/>
        <v>0.03319392063585912</v>
      </c>
      <c r="C261">
        <f t="shared" si="19"/>
        <v>0.023193920635859115</v>
      </c>
      <c r="D261" s="5">
        <f>IF(AND(A261&gt;$E$3,A261&lt;$G$3),NORMDIST(A261,0,1,FALSE)-0.01,0)</f>
        <v>0.023193920635859115</v>
      </c>
    </row>
    <row r="262" spans="1:4" ht="12.75">
      <c r="A262">
        <f>A261+0.005</f>
        <v>-2.225000000000027</v>
      </c>
      <c r="B262">
        <f t="shared" si="15"/>
        <v>0.033565684343175514</v>
      </c>
      <c r="C262">
        <f t="shared" si="19"/>
        <v>0</v>
      </c>
      <c r="D262" s="5">
        <f>IF(OR(ROUND(A262,2)=$E$3,ROUND(A262,2)=$G$3),NORMDIST(A262,0,1,FALSE),0)</f>
        <v>0</v>
      </c>
    </row>
    <row r="263" spans="1:4" ht="12.75">
      <c r="A263">
        <f>A261+0.01</f>
        <v>-2.2200000000000273</v>
      </c>
      <c r="B263">
        <f aca="true" t="shared" si="20" ref="B263:B326">NORMDIST(A263,0,1,FALSE)</f>
        <v>0.03394076318244713</v>
      </c>
      <c r="C263">
        <f t="shared" si="19"/>
        <v>0.02394076318244713</v>
      </c>
      <c r="D263" s="5">
        <f>IF(AND(A263&gt;$E$3,A263&lt;$G$3),NORMDIST(A263,0,1,FALSE)-0.01,0)</f>
        <v>0.02394076318244713</v>
      </c>
    </row>
    <row r="264" spans="1:4" ht="12.75">
      <c r="A264">
        <f>A263+0.005</f>
        <v>-2.2150000000000274</v>
      </c>
      <c r="B264">
        <f t="shared" si="20"/>
        <v>0.03431917534003812</v>
      </c>
      <c r="C264">
        <f aca="true" t="shared" si="21" ref="C264:C279">IF(D264&lt;0,0,D264)</f>
        <v>0</v>
      </c>
      <c r="D264" s="5">
        <f>IF(OR(ROUND(A264,2)=$E$3,ROUND(A264,2)=$G$3),NORMDIST(A264,0,1,FALSE),0)</f>
        <v>0</v>
      </c>
    </row>
    <row r="265" spans="1:4" ht="12.75">
      <c r="A265">
        <f>A263+0.01</f>
        <v>-2.2100000000000275</v>
      </c>
      <c r="B265">
        <f t="shared" si="20"/>
        <v>0.03470093895391671</v>
      </c>
      <c r="C265">
        <f t="shared" si="21"/>
        <v>0.024700938953916708</v>
      </c>
      <c r="D265" s="5">
        <f>IF(AND(A265&gt;$E$3,A265&lt;$G$3),NORMDIST(A265,0,1,FALSE)-0.01,0)</f>
        <v>0.024700938953916708</v>
      </c>
    </row>
    <row r="266" spans="1:4" ht="12.75">
      <c r="A266">
        <f>A265+0.005</f>
        <v>-2.2050000000000276</v>
      </c>
      <c r="B266">
        <f t="shared" si="20"/>
        <v>0.03508607211129173</v>
      </c>
      <c r="C266">
        <f t="shared" si="21"/>
        <v>0</v>
      </c>
      <c r="D266" s="5">
        <f>IF(OR(ROUND(A266,2)=$E$3,ROUND(A266,2)=$G$3),NORMDIST(A266,0,1,FALSE),0)</f>
        <v>0</v>
      </c>
    </row>
    <row r="267" spans="1:4" ht="12.75">
      <c r="A267">
        <f>A265+0.01</f>
        <v>-2.2000000000000277</v>
      </c>
      <c r="B267">
        <f t="shared" si="20"/>
        <v>0.03547459284622928</v>
      </c>
      <c r="C267">
        <f t="shared" si="21"/>
        <v>0.02547459284622928</v>
      </c>
      <c r="D267" s="5">
        <f>IF(AND(A267&gt;$E$3,A267&lt;$G$3),NORMDIST(A267,0,1,FALSE)-0.01,0)</f>
        <v>0.02547459284622928</v>
      </c>
    </row>
    <row r="268" spans="1:4" ht="12.75">
      <c r="A268">
        <f>A267+0.005</f>
        <v>-2.195000000000028</v>
      </c>
      <c r="B268">
        <f t="shared" si="20"/>
        <v>0.035866519137249545</v>
      </c>
      <c r="C268">
        <f t="shared" si="21"/>
        <v>0</v>
      </c>
      <c r="D268" s="5">
        <f>IF(OR(ROUND(A268,2)=$E$3,ROUND(A268,2)=$G$3),NORMDIST(A268,0,1,FALSE),0)</f>
        <v>0</v>
      </c>
    </row>
    <row r="269" spans="1:4" ht="12.75">
      <c r="A269">
        <f>A267+0.01</f>
        <v>-2.190000000000028</v>
      </c>
      <c r="B269">
        <f t="shared" si="20"/>
        <v>0.036261868904903995</v>
      </c>
      <c r="C269">
        <f t="shared" si="21"/>
        <v>0.026261868904903993</v>
      </c>
      <c r="D269" s="5">
        <f>IF(AND(A269&gt;$E$3,A269&lt;$G$3),NORMDIST(A269,0,1,FALSE)-0.01,0)</f>
        <v>0.026261868904903993</v>
      </c>
    </row>
    <row r="270" spans="1:4" ht="12.75">
      <c r="A270">
        <f>A269+0.005</f>
        <v>-2.185000000000028</v>
      </c>
      <c r="B270">
        <f t="shared" si="20"/>
        <v>0.03666066000933303</v>
      </c>
      <c r="C270">
        <f t="shared" si="21"/>
        <v>0</v>
      </c>
      <c r="D270" s="5">
        <f>IF(OR(ROUND(A270,2)=$E$3,ROUND(A270,2)=$G$3),NORMDIST(A270,0,1,FALSE),0)</f>
        <v>0</v>
      </c>
    </row>
    <row r="271" spans="1:4" ht="12.75">
      <c r="A271">
        <f>A269+0.01</f>
        <v>-2.180000000000028</v>
      </c>
      <c r="B271">
        <f t="shared" si="20"/>
        <v>0.03706291024780422</v>
      </c>
      <c r="C271">
        <f t="shared" si="21"/>
        <v>0.027062910247804217</v>
      </c>
      <c r="D271" s="5">
        <f>IF(AND(A271&gt;$E$3,A271&lt;$G$3),NORMDIST(A271,0,1,FALSE)-0.01,0)</f>
        <v>0.027062910247804217</v>
      </c>
    </row>
    <row r="272" spans="1:4" ht="12.75">
      <c r="A272">
        <f>A271+0.005</f>
        <v>-2.1750000000000282</v>
      </c>
      <c r="B272">
        <f t="shared" si="20"/>
        <v>0.03746863735223149</v>
      </c>
      <c r="C272">
        <f t="shared" si="21"/>
        <v>0</v>
      </c>
      <c r="D272" s="5">
        <f>IF(OR(ROUND(A272,2)=$E$3,ROUND(A272,2)=$G$3),NORMDIST(A272,0,1,FALSE),0)</f>
        <v>0</v>
      </c>
    </row>
    <row r="273" spans="1:4" ht="12.75">
      <c r="A273">
        <f>A271+0.01</f>
        <v>-2.1700000000000284</v>
      </c>
      <c r="B273">
        <f t="shared" si="20"/>
        <v>0.03787785898667514</v>
      </c>
      <c r="C273">
        <f t="shared" si="21"/>
        <v>0.027877858986675136</v>
      </c>
      <c r="D273" s="5">
        <f>IF(AND(A273&gt;$E$3,A273&lt;$G$3),NORMDIST(A273,0,1,FALSE)-0.01,0)</f>
        <v>0.027877858986675136</v>
      </c>
    </row>
    <row r="274" spans="1:4" ht="12.75">
      <c r="A274">
        <f>A273+0.005</f>
        <v>-2.1650000000000285</v>
      </c>
      <c r="B274">
        <f t="shared" si="20"/>
        <v>0.03829059274482308</v>
      </c>
      <c r="C274">
        <f t="shared" si="21"/>
        <v>0</v>
      </c>
      <c r="D274" s="5">
        <f>IF(OR(ROUND(A274,2)=$E$3,ROUND(A274,2)=$G$3),NORMDIST(A274,0,1,FALSE),0)</f>
        <v>0</v>
      </c>
    </row>
    <row r="275" spans="1:4" ht="12.75">
      <c r="A275" s="10">
        <f>A273+0.01</f>
        <v>-2.1600000000000286</v>
      </c>
      <c r="B275" s="10">
        <f t="shared" si="20"/>
        <v>0.038706856147453235</v>
      </c>
      <c r="C275">
        <f t="shared" si="21"/>
        <v>0.028706856147453233</v>
      </c>
      <c r="D275" s="11">
        <f>IF(AND(A275&gt;$E$3,A275&lt;$G$3),NORMDIST(A275,0,1,FALSE)-0.01,0)</f>
        <v>0.028706856147453233</v>
      </c>
    </row>
    <row r="276" spans="1:4" ht="12.75">
      <c r="A276">
        <f>A275+0.005</f>
        <v>-2.1550000000000287</v>
      </c>
      <c r="B276">
        <f t="shared" si="20"/>
        <v>0.03912666663987757</v>
      </c>
      <c r="C276">
        <f t="shared" si="21"/>
        <v>0</v>
      </c>
      <c r="D276" s="5">
        <f>IF(OR(ROUND(A276,2)=$E$3,ROUND(A276,2)=$G$3),NORMDIST(A276,0,1,FALSE),0)</f>
        <v>0</v>
      </c>
    </row>
    <row r="277" spans="1:4" ht="12.75">
      <c r="A277">
        <f>A275+0.01</f>
        <v>-2.1500000000000288</v>
      </c>
      <c r="B277">
        <f t="shared" si="20"/>
        <v>0.039550041589367764</v>
      </c>
      <c r="C277">
        <f t="shared" si="21"/>
        <v>0.029550041589367762</v>
      </c>
      <c r="D277" s="5">
        <f>IF(AND(A277&gt;$E$3,A277&lt;$G$3),NORMDIST(A277,0,1,FALSE)-0.01,0)</f>
        <v>0.029550041589367762</v>
      </c>
    </row>
    <row r="278" spans="1:4" ht="12.75">
      <c r="A278">
        <f>A277+0.005</f>
        <v>-2.145000000000029</v>
      </c>
      <c r="B278">
        <f t="shared" si="20"/>
        <v>0.03997699828256266</v>
      </c>
      <c r="C278">
        <f t="shared" si="21"/>
        <v>0</v>
      </c>
      <c r="D278" s="5">
        <f>IF(OR(ROUND(A278,2)=$E$3,ROUND(A278,2)=$G$3),NORMDIST(A278,0,1,FALSE),0)</f>
        <v>0</v>
      </c>
    </row>
    <row r="279" spans="1:4" ht="12.75">
      <c r="A279">
        <f>A277+0.01</f>
        <v>-2.140000000000029</v>
      </c>
      <c r="B279">
        <f t="shared" si="20"/>
        <v>0.040407553922857796</v>
      </c>
      <c r="C279">
        <f t="shared" si="21"/>
        <v>0.030407553922857794</v>
      </c>
      <c r="D279" s="5">
        <f>IF(AND(A279&gt;$E$3,A279&lt;$G$3),NORMDIST(A279,0,1,FALSE)-0.01,0)</f>
        <v>0.030407553922857794</v>
      </c>
    </row>
    <row r="280" spans="1:4" ht="12.75">
      <c r="A280">
        <f>A279+0.005</f>
        <v>-2.135000000000029</v>
      </c>
      <c r="B280">
        <f t="shared" si="20"/>
        <v>0.04084172562777725</v>
      </c>
      <c r="C280">
        <f aca="true" t="shared" si="22" ref="C280:C295">IF(D280&lt;0,0,D280)</f>
        <v>0</v>
      </c>
      <c r="D280" s="5">
        <f>IF(OR(ROUND(A280,2)=$E$3,ROUND(A280,2)=$G$3),NORMDIST(A280,0,1,FALSE),0)</f>
        <v>0</v>
      </c>
    </row>
    <row r="281" spans="1:4" ht="12.75">
      <c r="A281">
        <f>A279+0.01</f>
        <v>-2.130000000000029</v>
      </c>
      <c r="B281">
        <f t="shared" si="20"/>
        <v>0.041279530426327836</v>
      </c>
      <c r="C281">
        <f t="shared" si="22"/>
        <v>0.031279530426327834</v>
      </c>
      <c r="D281" s="5">
        <f>IF(AND(A281&gt;$E$3,A281&lt;$G$3),NORMDIST(A281,0,1,FALSE)-0.01,0)</f>
        <v>0.031279530426327834</v>
      </c>
    </row>
    <row r="282" spans="1:4" ht="12.75">
      <c r="A282">
        <f>A281+0.005</f>
        <v>-2.1250000000000293</v>
      </c>
      <c r="B282">
        <f t="shared" si="20"/>
        <v>0.04172098525633601</v>
      </c>
      <c r="C282">
        <f t="shared" si="22"/>
        <v>0</v>
      </c>
      <c r="D282" s="5">
        <f>IF(OR(ROUND(A282,2)=$E$3,ROUND(A282,2)=$G$3),NORMDIST(A282,0,1,FALSE),0)</f>
        <v>0</v>
      </c>
    </row>
    <row r="283" spans="1:4" ht="12.75">
      <c r="A283">
        <f>A281+0.01</f>
        <v>-2.1200000000000294</v>
      </c>
      <c r="B283">
        <f t="shared" si="20"/>
        <v>0.04216610696176769</v>
      </c>
      <c r="C283">
        <f t="shared" si="22"/>
        <v>0.032166106961767686</v>
      </c>
      <c r="D283" s="5">
        <f>IF(AND(A283&gt;$E$3,A283&lt;$G$3),NORMDIST(A283,0,1,FALSE)-0.01,0)</f>
        <v>0.032166106961767686</v>
      </c>
    </row>
    <row r="284" spans="1:4" ht="12.75">
      <c r="A284">
        <f>A283+0.005</f>
        <v>-2.1150000000000295</v>
      </c>
      <c r="B284">
        <f t="shared" si="20"/>
        <v>0.04261491229003112</v>
      </c>
      <c r="C284">
        <f t="shared" si="22"/>
        <v>0</v>
      </c>
      <c r="D284" s="5">
        <f>IF(OR(ROUND(A284,2)=$E$3,ROUND(A284,2)=$G$3),NORMDIST(A284,0,1,FALSE),0)</f>
        <v>0</v>
      </c>
    </row>
    <row r="285" spans="1:4" ht="12.75">
      <c r="A285">
        <f>A283+0.01</f>
        <v>-2.1100000000000296</v>
      </c>
      <c r="B285">
        <f t="shared" si="20"/>
        <v>0.04306741788926304</v>
      </c>
      <c r="C285">
        <f t="shared" si="22"/>
        <v>0.03306741788926304</v>
      </c>
      <c r="D285" s="5">
        <f>IF(AND(A285&gt;$E$3,A285&lt;$G$3),NORMDIST(A285,0,1,FALSE)-0.01,0)</f>
        <v>0.03306741788926304</v>
      </c>
    </row>
    <row r="286" spans="1:4" ht="12.75">
      <c r="A286">
        <f>A285+0.005</f>
        <v>-2.1050000000000297</v>
      </c>
      <c r="B286">
        <f t="shared" si="20"/>
        <v>0.043523640305598514</v>
      </c>
      <c r="C286">
        <f t="shared" si="22"/>
        <v>0</v>
      </c>
      <c r="D286" s="5">
        <f>IF(OR(ROUND(A286,2)=$E$3,ROUND(A286,2)=$G$3),NORMDIST(A286,0,1,FALSE),0)</f>
        <v>0</v>
      </c>
    </row>
    <row r="287" spans="1:4" ht="12.75">
      <c r="A287">
        <f>A285+0.01</f>
        <v>-2.10000000000003</v>
      </c>
      <c r="B287">
        <f t="shared" si="20"/>
        <v>0.04398359598042444</v>
      </c>
      <c r="C287">
        <f t="shared" si="22"/>
        <v>0.03398359598042444</v>
      </c>
      <c r="D287" s="5">
        <f>IF(AND(A287&gt;$E$3,A287&lt;$G$3),NORMDIST(A287,0,1,FALSE)-0.01,0)</f>
        <v>0.03398359598042444</v>
      </c>
    </row>
    <row r="288" spans="1:4" ht="12.75">
      <c r="A288">
        <f>A287+0.005</f>
        <v>-2.09500000000003</v>
      </c>
      <c r="B288">
        <f t="shared" si="20"/>
        <v>0.044447301247617144</v>
      </c>
      <c r="C288">
        <f t="shared" si="22"/>
        <v>0</v>
      </c>
      <c r="D288" s="5">
        <f>IF(OR(ROUND(A288,2)=$E$3,ROUND(A288,2)=$G$3),NORMDIST(A288,0,1,FALSE),0)</f>
        <v>0</v>
      </c>
    </row>
    <row r="289" spans="1:4" ht="12.75">
      <c r="A289">
        <f>A287+0.01</f>
        <v>-2.09000000000003</v>
      </c>
      <c r="B289">
        <f t="shared" si="20"/>
        <v>0.04491477233076426</v>
      </c>
      <c r="C289">
        <f t="shared" si="22"/>
        <v>0.03491477233076426</v>
      </c>
      <c r="D289" s="5">
        <f>IF(AND(A289&gt;$E$3,A289&lt;$G$3),NORMDIST(A289,0,1,FALSE)-0.01,0)</f>
        <v>0.03491477233076426</v>
      </c>
    </row>
    <row r="290" spans="1:4" ht="12.75">
      <c r="A290">
        <f>A289+0.005</f>
        <v>-2.08500000000003</v>
      </c>
      <c r="B290">
        <f t="shared" si="20"/>
        <v>0.045386025340371124</v>
      </c>
      <c r="C290">
        <f t="shared" si="22"/>
        <v>0</v>
      </c>
      <c r="D290" s="5">
        <f>IF(OR(ROUND(A290,2)=$E$3,ROUND(A290,2)=$G$3),NORMDIST(A290,0,1,FALSE),0)</f>
        <v>0</v>
      </c>
    </row>
    <row r="291" spans="1:4" ht="12.75">
      <c r="A291">
        <f>A289+0.01</f>
        <v>-2.0800000000000303</v>
      </c>
      <c r="B291">
        <f t="shared" si="20"/>
        <v>0.045861076271052015</v>
      </c>
      <c r="C291">
        <f t="shared" si="22"/>
        <v>0.03586107627105201</v>
      </c>
      <c r="D291" s="5">
        <f>IF(AND(A291&gt;$E$3,A291&lt;$G$3),NORMDIST(A291,0,1,FALSE)-0.01,0)</f>
        <v>0.03586107627105201</v>
      </c>
    </row>
    <row r="292" spans="1:4" ht="12.75">
      <c r="A292">
        <f>A291+0.005</f>
        <v>-2.0750000000000304</v>
      </c>
      <c r="B292">
        <f t="shared" si="20"/>
        <v>0.046339940998706315</v>
      </c>
      <c r="C292">
        <f t="shared" si="22"/>
        <v>0</v>
      </c>
      <c r="D292" s="5">
        <f>IF(OR(ROUND(A292,2)=$E$3,ROUND(A292,2)=$G$3),NORMDIST(A292,0,1,FALSE),0)</f>
        <v>0</v>
      </c>
    </row>
    <row r="293" spans="1:4" ht="12.75">
      <c r="A293">
        <f>A291+0.01</f>
        <v>-2.0700000000000305</v>
      </c>
      <c r="B293">
        <f t="shared" si="20"/>
        <v>0.04682263527768019</v>
      </c>
      <c r="C293">
        <f t="shared" si="22"/>
        <v>0.03682263527768019</v>
      </c>
      <c r="D293" s="5">
        <f>IF(AND(A293&gt;$E$3,A293&lt;$G$3),NORMDIST(A293,0,1,FALSE)-0.01,0)</f>
        <v>0.03682263527768019</v>
      </c>
    </row>
    <row r="294" spans="1:4" ht="12.75">
      <c r="A294">
        <f>A293+0.005</f>
        <v>-2.0650000000000306</v>
      </c>
      <c r="B294">
        <f t="shared" si="20"/>
        <v>0.04730917473791373</v>
      </c>
      <c r="C294">
        <f t="shared" si="22"/>
        <v>0</v>
      </c>
      <c r="D294" s="5">
        <f>IF(OR(ROUND(A294,2)=$E$3,ROUND(A294,2)=$G$3),NORMDIST(A294,0,1,FALSE),0)</f>
        <v>0</v>
      </c>
    </row>
    <row r="295" spans="1:4" ht="12.75">
      <c r="A295">
        <f>A293+0.01</f>
        <v>-2.0600000000000307</v>
      </c>
      <c r="B295">
        <f t="shared" si="20"/>
        <v>0.047799574882074</v>
      </c>
      <c r="C295">
        <f t="shared" si="22"/>
        <v>0.037799574882074</v>
      </c>
      <c r="D295" s="5">
        <f>IF(AND(A295&gt;$E$3,A295&lt;$G$3),NORMDIST(A295,0,1,FALSE)-0.01,0)</f>
        <v>0.037799574882074</v>
      </c>
    </row>
    <row r="296" spans="1:4" ht="12.75">
      <c r="A296">
        <f>A295+0.005</f>
        <v>-2.055000000000031</v>
      </c>
      <c r="B296">
        <f t="shared" si="20"/>
        <v>0.04829385108267426</v>
      </c>
      <c r="C296">
        <f aca="true" t="shared" si="23" ref="C296:C311">IF(D296&lt;0,0,D296)</f>
        <v>0</v>
      </c>
      <c r="D296" s="5">
        <f>IF(OR(ROUND(A296,2)=$E$3,ROUND(A296,2)=$G$3),NORMDIST(A296,0,1,FALSE),0)</f>
        <v>0</v>
      </c>
    </row>
    <row r="297" spans="1:4" ht="12.75">
      <c r="A297">
        <f>A295+0.01</f>
        <v>-2.050000000000031</v>
      </c>
      <c r="B297">
        <f t="shared" si="20"/>
        <v>0.04879201857917967</v>
      </c>
      <c r="C297">
        <f t="shared" si="23"/>
        <v>0.03879201857917967</v>
      </c>
      <c r="D297" s="5">
        <f>IF(AND(A297&gt;$E$3,A297&lt;$G$3),NORMDIST(A297,0,1,FALSE)-0.01,0)</f>
        <v>0.03879201857917967</v>
      </c>
    </row>
    <row r="298" spans="1:4" ht="12.75">
      <c r="A298">
        <f>A297+0.005</f>
        <v>-2.045000000000031</v>
      </c>
      <c r="B298">
        <f t="shared" si="20"/>
        <v>0.0492940924750997</v>
      </c>
      <c r="C298">
        <f t="shared" si="23"/>
        <v>0</v>
      </c>
      <c r="D298" s="5">
        <f>IF(OR(ROUND(A298,2)=$E$3,ROUND(A298,2)=$G$3),NORMDIST(A298,0,1,FALSE),0)</f>
        <v>0</v>
      </c>
    </row>
    <row r="299" spans="1:4" ht="12.75">
      <c r="A299">
        <f>A297+0.01</f>
        <v>-2.040000000000031</v>
      </c>
      <c r="B299">
        <f t="shared" si="20"/>
        <v>0.049800087735067604</v>
      </c>
      <c r="C299">
        <f t="shared" si="23"/>
        <v>0.0398000877350676</v>
      </c>
      <c r="D299" s="5">
        <f>IF(AND(A299&gt;$E$3,A299&lt;$G$3),NORMDIST(A299,0,1,FALSE)-0.01,0)</f>
        <v>0.0398000877350676</v>
      </c>
    </row>
    <row r="300" spans="1:4" ht="12.75">
      <c r="A300">
        <f>A299+0.005</f>
        <v>-2.0350000000000312</v>
      </c>
      <c r="B300">
        <f t="shared" si="20"/>
        <v>0.05031001918190733</v>
      </c>
      <c r="C300">
        <f t="shared" si="23"/>
        <v>0</v>
      </c>
      <c r="D300" s="5">
        <f>IF(OR(ROUND(A300,2)=$E$3,ROUND(A300,2)=$G$3),NORMDIST(A300,0,1,FALSE),0)</f>
        <v>0</v>
      </c>
    </row>
    <row r="301" spans="1:4" ht="12.75">
      <c r="A301">
        <f>A299+0.01</f>
        <v>-2.0300000000000313</v>
      </c>
      <c r="B301">
        <f t="shared" si="20"/>
        <v>0.05082390149368795</v>
      </c>
      <c r="C301">
        <f t="shared" si="23"/>
        <v>0.04082390149368795</v>
      </c>
      <c r="D301" s="5">
        <f>IF(AND(A301&gt;$E$3,A301&lt;$G$3),NORMDIST(A301,0,1,FALSE)-0.01,0)</f>
        <v>0.04082390149368795</v>
      </c>
    </row>
    <row r="302" spans="1:4" ht="12.75">
      <c r="A302">
        <f>A301+0.005</f>
        <v>-2.0250000000000314</v>
      </c>
      <c r="B302">
        <f t="shared" si="20"/>
        <v>0.05134174920076619</v>
      </c>
      <c r="C302">
        <f t="shared" si="23"/>
        <v>0</v>
      </c>
      <c r="D302" s="5">
        <f>IF(OR(ROUND(A302,2)=$E$3,ROUND(A302,2)=$G$3),NORMDIST(A302,0,1,FALSE),0)</f>
        <v>0</v>
      </c>
    </row>
    <row r="303" spans="1:4" ht="12.75">
      <c r="A303">
        <f>A301+0.01</f>
        <v>-2.0200000000000315</v>
      </c>
      <c r="B303">
        <f t="shared" si="20"/>
        <v>0.05186357668281727</v>
      </c>
      <c r="C303">
        <f t="shared" si="23"/>
        <v>0.04186357668281727</v>
      </c>
      <c r="D303" s="5">
        <f>IF(AND(A303&gt;$E$3,A303&lt;$G$3),NORMDIST(A303,0,1,FALSE)-0.01,0)</f>
        <v>0.04186357668281727</v>
      </c>
    </row>
    <row r="304" spans="1:4" ht="12.75">
      <c r="A304">
        <f>A303+0.005</f>
        <v>-2.0150000000000317</v>
      </c>
      <c r="B304">
        <f t="shared" si="20"/>
        <v>0.05238939816585432</v>
      </c>
      <c r="C304">
        <f t="shared" si="23"/>
        <v>0</v>
      </c>
      <c r="D304" s="5">
        <f>IF(OR(ROUND(A304,2)=$E$3,ROUND(A304,2)=$G$3),NORMDIST(A304,0,1,FALSE),0)</f>
        <v>0</v>
      </c>
    </row>
    <row r="305" spans="1:4" ht="12.75">
      <c r="A305" s="10">
        <f>A303+0.01</f>
        <v>-2.0100000000000318</v>
      </c>
      <c r="B305" s="10">
        <f t="shared" si="20"/>
        <v>0.052919227719236905</v>
      </c>
      <c r="C305">
        <f t="shared" si="23"/>
        <v>0.0429192277192369</v>
      </c>
      <c r="D305" s="11">
        <f>IF(AND(A305&gt;$E$3,A305&lt;$G$3),NORMDIST(A305,0,1,FALSE)-0.01,0)</f>
        <v>0.0429192277192369</v>
      </c>
    </row>
    <row r="306" spans="1:4" ht="12.75">
      <c r="A306">
        <f>A305+0.005</f>
        <v>-2.005000000000032</v>
      </c>
      <c r="B306">
        <f t="shared" si="20"/>
        <v>0.05345307925266864</v>
      </c>
      <c r="C306">
        <f t="shared" si="23"/>
        <v>0</v>
      </c>
      <c r="D306" s="5">
        <f>IF(OR(ROUND(A306,2)=$E$3,ROUND(A306,2)=$G$3),NORMDIST(A306,0,1,FALSE),0)</f>
        <v>0</v>
      </c>
    </row>
    <row r="307" spans="1:4" ht="12.75">
      <c r="A307">
        <f>A305+0.01</f>
        <v>-2.000000000000032</v>
      </c>
      <c r="B307">
        <f t="shared" si="20"/>
        <v>0.05399096651318461</v>
      </c>
      <c r="C307">
        <f t="shared" si="23"/>
        <v>0.043990966513184605</v>
      </c>
      <c r="D307" s="5">
        <f>IF(AND(A307&gt;$E$3,A307&lt;$G$3),NORMDIST(A307,0,1,FALSE)-0.01,0)</f>
        <v>0.043990966513184605</v>
      </c>
    </row>
    <row r="308" spans="1:4" ht="12.75">
      <c r="A308">
        <f>A307+0.005</f>
        <v>-1.995000000000032</v>
      </c>
      <c r="B308">
        <f t="shared" si="20"/>
        <v>0.0545329030821289</v>
      </c>
      <c r="C308">
        <f t="shared" si="23"/>
        <v>0</v>
      </c>
      <c r="D308" s="5">
        <f>IF(OR(ROUND(A308,2)=$E$3,ROUND(A308,2)=$G$3),NORMDIST(A308,0,1,FALSE),0)</f>
        <v>0</v>
      </c>
    </row>
    <row r="309" spans="1:4" ht="12.75">
      <c r="A309">
        <f>A307+0.01</f>
        <v>-1.990000000000032</v>
      </c>
      <c r="B309">
        <f t="shared" si="20"/>
        <v>0.05507890237212226</v>
      </c>
      <c r="C309">
        <f t="shared" si="23"/>
        <v>0.04507890237212226</v>
      </c>
      <c r="D309" s="5">
        <f>IF(AND(A309&gt;$E$3,A309&lt;$G$3),NORMDIST(A309,0,1,FALSE)-0.01,0)</f>
        <v>0.04507890237212226</v>
      </c>
    </row>
    <row r="310" spans="1:4" ht="12.75">
      <c r="A310">
        <f>A309+0.005</f>
        <v>-1.985000000000032</v>
      </c>
      <c r="B310">
        <f t="shared" si="20"/>
        <v>0.05562897762402056</v>
      </c>
      <c r="C310">
        <f t="shared" si="23"/>
        <v>0</v>
      </c>
      <c r="D310" s="5">
        <f>IF(OR(ROUND(A310,2)=$E$3,ROUND(A310,2)=$G$3),NORMDIST(A310,0,1,FALSE),0)</f>
        <v>0</v>
      </c>
    </row>
    <row r="311" spans="1:4" ht="12.75">
      <c r="A311">
        <f>A309+0.01</f>
        <v>-1.980000000000032</v>
      </c>
      <c r="B311">
        <f t="shared" si="20"/>
        <v>0.056183141903864496</v>
      </c>
      <c r="C311">
        <f t="shared" si="23"/>
        <v>0.046183141903864494</v>
      </c>
      <c r="D311" s="5">
        <f>IF(AND(A311&gt;$E$3,A311&lt;$G$3),NORMDIST(A311,0,1,FALSE)-0.01,0)</f>
        <v>0.046183141903864494</v>
      </c>
    </row>
    <row r="312" spans="1:4" ht="12.75">
      <c r="A312">
        <f>A311+0.005</f>
        <v>-1.975000000000032</v>
      </c>
      <c r="B312">
        <f t="shared" si="20"/>
        <v>0.056741408099820416</v>
      </c>
      <c r="C312">
        <f aca="true" t="shared" si="24" ref="C312:C327">IF(D312&lt;0,0,D312)</f>
        <v>0</v>
      </c>
      <c r="D312" s="5">
        <f>IF(OR(ROUND(A312,2)=$E$3,ROUND(A312,2)=$G$3),NORMDIST(A312,0,1,FALSE),0)</f>
        <v>0</v>
      </c>
    </row>
    <row r="313" spans="1:4" ht="12.75">
      <c r="A313">
        <f>A311+0.01</f>
        <v>-1.970000000000032</v>
      </c>
      <c r="B313">
        <f t="shared" si="20"/>
        <v>0.05730378891911353</v>
      </c>
      <c r="C313">
        <f t="shared" si="24"/>
        <v>0.04730378891911353</v>
      </c>
      <c r="D313" s="5">
        <f>IF(AND(A313&gt;$E$3,A313&lt;$G$3),NORMDIST(A313,0,1,FALSE)-0.01,0)</f>
        <v>0.04730378891911353</v>
      </c>
    </row>
    <row r="314" spans="1:4" ht="12.75">
      <c r="A314">
        <f>A313+0.005</f>
        <v>-1.965000000000032</v>
      </c>
      <c r="B314">
        <f t="shared" si="20"/>
        <v>0.057870296884952564</v>
      </c>
      <c r="C314">
        <f t="shared" si="24"/>
        <v>0</v>
      </c>
      <c r="D314" s="5">
        <f>IF(OR(ROUND(A314,2)=$E$3,ROUND(A314,2)=$G$3),NORMDIST(A314,0,1,FALSE),0)</f>
        <v>0</v>
      </c>
    </row>
    <row r="315" spans="1:4" ht="12.75">
      <c r="A315">
        <f>A313+0.01</f>
        <v>-1.960000000000032</v>
      </c>
      <c r="B315">
        <f t="shared" si="20"/>
        <v>0.0584409443334478</v>
      </c>
      <c r="C315">
        <f t="shared" si="24"/>
        <v>0.0484409443334478</v>
      </c>
      <c r="D315" s="5">
        <f>IF(AND(A315&gt;$E$3,A315&lt;$G$3),NORMDIST(A315,0,1,FALSE)-0.01,0)</f>
        <v>0.0484409443334478</v>
      </c>
    </row>
    <row r="316" spans="1:4" ht="12.75">
      <c r="A316">
        <f>A315+0.005</f>
        <v>-1.955000000000032</v>
      </c>
      <c r="B316">
        <f t="shared" si="20"/>
        <v>0.05901574341052156</v>
      </c>
      <c r="C316">
        <f t="shared" si="24"/>
        <v>0</v>
      </c>
      <c r="D316" s="5">
        <f>IF(OR(ROUND(A316,2)=$E$3,ROUND(A316,2)=$G$3),NORMDIST(A316,0,1,FALSE),0)</f>
        <v>0</v>
      </c>
    </row>
    <row r="317" spans="1:4" ht="12.75">
      <c r="A317">
        <f>A315+0.01</f>
        <v>-1.950000000000032</v>
      </c>
      <c r="B317">
        <f t="shared" si="20"/>
        <v>0.05959470606881236</v>
      </c>
      <c r="C317">
        <f t="shared" si="24"/>
        <v>0.04959470606881236</v>
      </c>
      <c r="D317" s="5">
        <f>IF(AND(A317&gt;$E$3,A317&lt;$G$3),NORMDIST(A317,0,1,FALSE)-0.01,0)</f>
        <v>0.04959470606881236</v>
      </c>
    </row>
    <row r="318" spans="1:4" ht="12.75">
      <c r="A318">
        <f>A317+0.005</f>
        <v>-1.945000000000032</v>
      </c>
      <c r="B318">
        <f t="shared" si="20"/>
        <v>0.06017784406457264</v>
      </c>
      <c r="C318">
        <f t="shared" si="24"/>
        <v>0</v>
      </c>
      <c r="D318" s="5">
        <f>IF(OR(ROUND(A318,2)=$E$3,ROUND(A318,2)=$G$3),NORMDIST(A318,0,1,FALSE),0)</f>
        <v>0</v>
      </c>
    </row>
    <row r="319" spans="1:4" ht="12.75">
      <c r="A319">
        <f>A317+0.01</f>
        <v>-1.940000000000032</v>
      </c>
      <c r="B319">
        <f t="shared" si="20"/>
        <v>0.06076516895456102</v>
      </c>
      <c r="C319">
        <f t="shared" si="24"/>
        <v>0.05076516895456102</v>
      </c>
      <c r="D319" s="5">
        <f>IF(AND(A319&gt;$E$3,A319&lt;$G$3),NORMDIST(A319,0,1,FALSE)-0.01,0)</f>
        <v>0.05076516895456102</v>
      </c>
    </row>
    <row r="320" spans="1:4" ht="12.75">
      <c r="A320">
        <f>A319+0.005</f>
        <v>-1.935000000000032</v>
      </c>
      <c r="B320">
        <f t="shared" si="20"/>
        <v>0.06135669209292868</v>
      </c>
      <c r="C320">
        <f t="shared" si="24"/>
        <v>0</v>
      </c>
      <c r="D320" s="5">
        <f>IF(OR(ROUND(A320,2)=$E$3,ROUND(A320,2)=$G$3),NORMDIST(A320,0,1,FALSE),0)</f>
        <v>0</v>
      </c>
    </row>
    <row r="321" spans="1:4" ht="12.75">
      <c r="A321">
        <f>A319+0.01</f>
        <v>-1.930000000000032</v>
      </c>
      <c r="B321">
        <f t="shared" si="20"/>
        <v>0.06195242462810134</v>
      </c>
      <c r="C321">
        <f t="shared" si="24"/>
        <v>0.05195242462810134</v>
      </c>
      <c r="D321" s="5">
        <f>IF(AND(A321&gt;$E$3,A321&lt;$G$3),NORMDIST(A321,0,1,FALSE)-0.01,0)</f>
        <v>0.05195242462810134</v>
      </c>
    </row>
    <row r="322" spans="1:4" ht="12.75">
      <c r="A322">
        <f>A321+0.005</f>
        <v>-1.925000000000032</v>
      </c>
      <c r="B322">
        <f t="shared" si="20"/>
        <v>0.06255237749965613</v>
      </c>
      <c r="C322">
        <f t="shared" si="24"/>
        <v>0</v>
      </c>
      <c r="D322" s="5">
        <f>IF(OR(ROUND(A322,2)=$E$3,ROUND(A322,2)=$G$3),NORMDIST(A322,0,1,FALSE),0)</f>
        <v>0</v>
      </c>
    </row>
    <row r="323" spans="1:4" ht="12.75">
      <c r="A323">
        <f>A321+0.01</f>
        <v>-1.920000000000032</v>
      </c>
      <c r="B323">
        <f t="shared" si="20"/>
        <v>0.06315656143519478</v>
      </c>
      <c r="C323">
        <f t="shared" si="24"/>
        <v>0.05315656143519478</v>
      </c>
      <c r="D323" s="5">
        <f>IF(AND(A323&gt;$E$3,A323&lt;$G$3),NORMDIST(A323,0,1,FALSE)-0.01,0)</f>
        <v>0.05315656143519478</v>
      </c>
    </row>
    <row r="324" spans="1:4" ht="12.75">
      <c r="A324">
        <f>A323+0.005</f>
        <v>-1.915000000000032</v>
      </c>
      <c r="B324">
        <f t="shared" si="20"/>
        <v>0.06376498694721273</v>
      </c>
      <c r="C324">
        <f t="shared" si="24"/>
        <v>0</v>
      </c>
      <c r="D324" s="5">
        <f>IF(OR(ROUND(A324,2)=$E$3,ROUND(A324,2)=$G$3),NORMDIST(A324,0,1,FALSE),0)</f>
        <v>0</v>
      </c>
    </row>
    <row r="325" spans="1:4" ht="12.75">
      <c r="A325">
        <f>A323+0.01</f>
        <v>-1.910000000000032</v>
      </c>
      <c r="B325">
        <f t="shared" si="20"/>
        <v>0.06437766432996542</v>
      </c>
      <c r="C325">
        <f t="shared" si="24"/>
        <v>0.054377664329965415</v>
      </c>
      <c r="D325" s="5">
        <f>IF(AND(A325&gt;$E$3,A325&lt;$G$3),NORMDIST(A325,0,1,FALSE)-0.01,0)</f>
        <v>0.054377664329965415</v>
      </c>
    </row>
    <row r="326" spans="1:4" ht="12.75">
      <c r="A326">
        <f>A325+0.005</f>
        <v>-1.905000000000032</v>
      </c>
      <c r="B326">
        <f t="shared" si="20"/>
        <v>0.06499460365633124</v>
      </c>
      <c r="C326">
        <f t="shared" si="24"/>
        <v>0</v>
      </c>
      <c r="D326" s="5">
        <f>IF(OR(ROUND(A326,2)=$E$3,ROUND(A326,2)=$G$3),NORMDIST(A326,0,1,FALSE),0)</f>
        <v>0</v>
      </c>
    </row>
    <row r="327" spans="1:4" ht="12.75">
      <c r="A327">
        <f>A325+0.01</f>
        <v>-1.9000000000000319</v>
      </c>
      <c r="B327">
        <f aca="true" t="shared" si="25" ref="B327:B390">NORMDIST(A327,0,1,FALSE)</f>
        <v>0.06561581477467263</v>
      </c>
      <c r="C327">
        <f t="shared" si="24"/>
        <v>0.055615814774672624</v>
      </c>
      <c r="D327" s="5">
        <f>IF(AND(A327&gt;$E$3,A327&lt;$G$3),NORMDIST(A327,0,1,FALSE)-0.01,0)</f>
        <v>0.055615814774672624</v>
      </c>
    </row>
    <row r="328" spans="1:4" ht="12.75">
      <c r="A328">
        <f>A327+0.005</f>
        <v>-1.895000000000032</v>
      </c>
      <c r="B328">
        <f t="shared" si="25"/>
        <v>0.06624130730569472</v>
      </c>
      <c r="C328">
        <f aca="true" t="shared" si="26" ref="C328:C343">IF(D328&lt;0,0,D328)</f>
        <v>0</v>
      </c>
      <c r="D328" s="5">
        <f>IF(OR(ROUND(A328,2)=$E$3,ROUND(A328,2)=$G$3),NORMDIST(A328,0,1,FALSE),0)</f>
        <v>0</v>
      </c>
    </row>
    <row r="329" spans="1:4" ht="12.75">
      <c r="A329">
        <f>A327+0.01</f>
        <v>-1.8900000000000319</v>
      </c>
      <c r="B329">
        <f t="shared" si="25"/>
        <v>0.06687109063930312</v>
      </c>
      <c r="C329">
        <f t="shared" si="26"/>
        <v>0.05687109063930312</v>
      </c>
      <c r="D329" s="5">
        <f>IF(AND(A329&gt;$E$3,A329&lt;$G$3),NORMDIST(A329,0,1,FALSE)-0.01,0)</f>
        <v>0.05687109063930312</v>
      </c>
    </row>
    <row r="330" spans="1:4" ht="12.75">
      <c r="A330">
        <f>A329+0.005</f>
        <v>-1.885000000000032</v>
      </c>
      <c r="B330">
        <f t="shared" si="25"/>
        <v>0.06750517393146005</v>
      </c>
      <c r="C330">
        <f t="shared" si="26"/>
        <v>0</v>
      </c>
      <c r="D330" s="5">
        <f>IF(OR(ROUND(A330,2)=$E$3,ROUND(A330,2)=$G$3),NORMDIST(A330,0,1,FALSE),0)</f>
        <v>0</v>
      </c>
    </row>
    <row r="331" spans="1:4" ht="12.75">
      <c r="A331">
        <f>A329+0.01</f>
        <v>-1.8800000000000319</v>
      </c>
      <c r="B331">
        <f t="shared" si="25"/>
        <v>0.0681435661010405</v>
      </c>
      <c r="C331">
        <f t="shared" si="26"/>
        <v>0.058143566101040496</v>
      </c>
      <c r="D331" s="5">
        <f>IF(AND(A331&gt;$E$3,A331&lt;$G$3),NORMDIST(A331,0,1,FALSE)-0.01,0)</f>
        <v>0.058143566101040496</v>
      </c>
    </row>
    <row r="332" spans="1:4" ht="12.75">
      <c r="A332">
        <f>A331+0.005</f>
        <v>-1.875000000000032</v>
      </c>
      <c r="B332">
        <f t="shared" si="25"/>
        <v>0.06878627582668778</v>
      </c>
      <c r="C332">
        <f t="shared" si="26"/>
        <v>0</v>
      </c>
      <c r="D332" s="5">
        <f>IF(OR(ROUND(A332,2)=$E$3,ROUND(A332,2)=$G$3),NORMDIST(A332,0,1,FALSE),0)</f>
        <v>0</v>
      </c>
    </row>
    <row r="333" spans="1:4" ht="12.75">
      <c r="A333">
        <f>A331+0.01</f>
        <v>-1.8700000000000319</v>
      </c>
      <c r="B333">
        <f t="shared" si="25"/>
        <v>0.06943331154367006</v>
      </c>
      <c r="C333">
        <f t="shared" si="26"/>
        <v>0.05943331154367006</v>
      </c>
      <c r="D333" s="5">
        <f>IF(AND(A333&gt;$E$3,A333&lt;$G$3),NORMDIST(A333,0,1,FALSE)-0.01,0)</f>
        <v>0.05943331154367006</v>
      </c>
    </row>
    <row r="334" spans="1:4" ht="12.75">
      <c r="A334">
        <f>A333+0.005</f>
        <v>-1.865000000000032</v>
      </c>
      <c r="B334">
        <f t="shared" si="25"/>
        <v>0.07008468144073714</v>
      </c>
      <c r="C334">
        <f t="shared" si="26"/>
        <v>0</v>
      </c>
      <c r="D334" s="5">
        <f>IF(OR(ROUND(A334,2)=$E$3,ROUND(A334,2)=$G$3),NORMDIST(A334,0,1,FALSE),0)</f>
        <v>0</v>
      </c>
    </row>
    <row r="335" spans="1:4" ht="12.75">
      <c r="A335" s="10">
        <f>A333+0.01</f>
        <v>-1.8600000000000319</v>
      </c>
      <c r="B335" s="10">
        <f t="shared" si="25"/>
        <v>0.07074039345697919</v>
      </c>
      <c r="C335">
        <f t="shared" si="26"/>
        <v>0.06074039345697919</v>
      </c>
      <c r="D335" s="11">
        <f>IF(AND(A335&gt;$E$3,A335&lt;$G$3),NORMDIST(A335,0,1,FALSE)-0.01,0)</f>
        <v>0.06074039345697919</v>
      </c>
    </row>
    <row r="336" spans="1:4" ht="12.75">
      <c r="A336">
        <f>A335+0.005</f>
        <v>-1.855000000000032</v>
      </c>
      <c r="B336">
        <f t="shared" si="25"/>
        <v>0.07140045527868678</v>
      </c>
      <c r="C336">
        <f t="shared" si="26"/>
        <v>0</v>
      </c>
      <c r="D336" s="5">
        <f>IF(OR(ROUND(A336,2)=$E$3,ROUND(A336,2)=$G$3),NORMDIST(A336,0,1,FALSE),0)</f>
        <v>0</v>
      </c>
    </row>
    <row r="337" spans="1:4" ht="12.75">
      <c r="A337">
        <f>A335+0.01</f>
        <v>-1.8500000000000318</v>
      </c>
      <c r="B337">
        <f t="shared" si="25"/>
        <v>0.07206487433621375</v>
      </c>
      <c r="C337">
        <f t="shared" si="26"/>
        <v>0.06206487433621375</v>
      </c>
      <c r="D337" s="5">
        <f>IF(AND(A337&gt;$E$3,A337&lt;$G$3),NORMDIST(A337,0,1,FALSE)-0.01,0)</f>
        <v>0.06206487433621375</v>
      </c>
    </row>
    <row r="338" spans="1:4" ht="12.75">
      <c r="A338">
        <f>A337+0.005</f>
        <v>-1.845000000000032</v>
      </c>
      <c r="B338">
        <f t="shared" si="25"/>
        <v>0.07273365780084241</v>
      </c>
      <c r="C338">
        <f t="shared" si="26"/>
        <v>0</v>
      </c>
      <c r="D338" s="5">
        <f>IF(OR(ROUND(A338,2)=$E$3,ROUND(A338,2)=$G$3),NORMDIST(A338,0,1,FALSE),0)</f>
        <v>0</v>
      </c>
    </row>
    <row r="339" spans="1:4" ht="12.75">
      <c r="A339">
        <f>A337+0.01</f>
        <v>-1.8400000000000318</v>
      </c>
      <c r="B339">
        <f t="shared" si="25"/>
        <v>0.0734068125816526</v>
      </c>
      <c r="C339">
        <f t="shared" si="26"/>
        <v>0.06340681258165261</v>
      </c>
      <c r="D339" s="5">
        <f>IF(AND(A339&gt;$E$3,A339&lt;$G$3),NORMDIST(A339,0,1,FALSE)-0.01,0)</f>
        <v>0.06340681258165261</v>
      </c>
    </row>
    <row r="340" spans="1:4" ht="12.75">
      <c r="A340">
        <f>A339+0.005</f>
        <v>-1.835000000000032</v>
      </c>
      <c r="B340">
        <f t="shared" si="25"/>
        <v>0.07408434532239397</v>
      </c>
      <c r="C340">
        <f t="shared" si="26"/>
        <v>0</v>
      </c>
      <c r="D340" s="5">
        <f>IF(OR(ROUND(A340,2)=$E$3,ROUND(A340,2)=$G$3),NORMDIST(A340,0,1,FALSE),0)</f>
        <v>0</v>
      </c>
    </row>
    <row r="341" spans="1:4" ht="12.75">
      <c r="A341">
        <f>A339+0.01</f>
        <v>-1.8300000000000318</v>
      </c>
      <c r="B341">
        <f t="shared" si="25"/>
        <v>0.07476626239836327</v>
      </c>
      <c r="C341">
        <f t="shared" si="26"/>
        <v>0.06476626239836328</v>
      </c>
      <c r="D341" s="5">
        <f>IF(AND(A341&gt;$E$3,A341&lt;$G$3),NORMDIST(A341,0,1,FALSE)-0.01,0)</f>
        <v>0.06476626239836328</v>
      </c>
    </row>
    <row r="342" spans="1:4" ht="12.75">
      <c r="A342">
        <f>A341+0.005</f>
        <v>-1.825000000000032</v>
      </c>
      <c r="B342">
        <f t="shared" si="25"/>
        <v>0.07545256991328579</v>
      </c>
      <c r="C342">
        <f t="shared" si="26"/>
        <v>0</v>
      </c>
      <c r="D342" s="5">
        <f>IF(OR(ROUND(A342,2)=$E$3,ROUND(A342,2)=$G$3),NORMDIST(A342,0,1,FALSE),0)</f>
        <v>0</v>
      </c>
    </row>
    <row r="343" spans="1:4" ht="12.75">
      <c r="A343">
        <f>A341+0.01</f>
        <v>-1.8200000000000318</v>
      </c>
      <c r="B343">
        <f t="shared" si="25"/>
        <v>0.07614327369620291</v>
      </c>
      <c r="C343">
        <f t="shared" si="26"/>
        <v>0.06614327369620292</v>
      </c>
      <c r="D343" s="5">
        <f>IF(AND(A343&gt;$E$3,A343&lt;$G$3),NORMDIST(A343,0,1,FALSE)-0.01,0)</f>
        <v>0.06614327369620292</v>
      </c>
    </row>
    <row r="344" spans="1:4" ht="12.75">
      <c r="A344">
        <f>A343+0.005</f>
        <v>-1.815000000000032</v>
      </c>
      <c r="B344">
        <f t="shared" si="25"/>
        <v>0.07683837929836464</v>
      </c>
      <c r="C344">
        <f aca="true" t="shared" si="27" ref="C344:C359">IF(D344&lt;0,0,D344)</f>
        <v>0</v>
      </c>
      <c r="D344" s="5">
        <f>IF(OR(ROUND(A344,2)=$E$3,ROUND(A344,2)=$G$3),NORMDIST(A344,0,1,FALSE),0)</f>
        <v>0</v>
      </c>
    </row>
    <row r="345" spans="1:4" ht="12.75">
      <c r="A345">
        <f>A343+0.01</f>
        <v>-1.8100000000000318</v>
      </c>
      <c r="B345">
        <f t="shared" si="25"/>
        <v>0.07753789199012953</v>
      </c>
      <c r="C345">
        <f t="shared" si="27"/>
        <v>0.06753789199012954</v>
      </c>
      <c r="D345" s="5">
        <f>IF(AND(A345&gt;$E$3,A345&lt;$G$3),NORMDIST(A345,0,1,FALSE)-0.01,0)</f>
        <v>0.06753789199012954</v>
      </c>
    </row>
    <row r="346" spans="1:4" ht="12.75">
      <c r="A346">
        <f>A345+0.005</f>
        <v>-1.805000000000032</v>
      </c>
      <c r="B346">
        <f t="shared" si="25"/>
        <v>0.07824181675787062</v>
      </c>
      <c r="C346">
        <f t="shared" si="27"/>
        <v>0</v>
      </c>
      <c r="D346" s="5">
        <f>IF(OR(ROUND(A346,2)=$E$3,ROUND(A346,2)=$G$3),NORMDIST(A346,0,1,FALSE),0)</f>
        <v>0</v>
      </c>
    </row>
    <row r="347" spans="1:4" ht="12.75">
      <c r="A347">
        <f>A345+0.01</f>
        <v>-1.8000000000000318</v>
      </c>
      <c r="B347">
        <f t="shared" si="25"/>
        <v>0.07895015830088964</v>
      </c>
      <c r="C347">
        <f t="shared" si="27"/>
        <v>0.06895015830088964</v>
      </c>
      <c r="D347" s="5">
        <f>IF(AND(A347&gt;$E$3,A347&lt;$G$3),NORMDIST(A347,0,1,FALSE)-0.01,0)</f>
        <v>0.06895015830088964</v>
      </c>
    </row>
    <row r="348" spans="1:4" ht="12.75">
      <c r="A348">
        <f>A347+0.005</f>
        <v>-1.795000000000032</v>
      </c>
      <c r="B348">
        <f t="shared" si="25"/>
        <v>0.07966292102833843</v>
      </c>
      <c r="C348">
        <f t="shared" si="27"/>
        <v>0</v>
      </c>
      <c r="D348" s="5">
        <f>IF(OR(ROUND(A348,2)=$E$3,ROUND(A348,2)=$G$3),NORMDIST(A348,0,1,FALSE),0)</f>
        <v>0</v>
      </c>
    </row>
    <row r="349" spans="1:4" ht="12.75">
      <c r="A349">
        <f>A347+0.01</f>
        <v>-1.7900000000000318</v>
      </c>
      <c r="B349">
        <f t="shared" si="25"/>
        <v>0.08038010905614959</v>
      </c>
      <c r="C349">
        <f t="shared" si="27"/>
        <v>0.0703801090561496</v>
      </c>
      <c r="D349" s="5">
        <f>IF(AND(A349&gt;$E$3,A349&lt;$G$3),NORMDIST(A349,0,1,FALSE)-0.01,0)</f>
        <v>0.0703801090561496</v>
      </c>
    </row>
    <row r="350" spans="1:4" ht="12.75">
      <c r="A350">
        <f>A349+0.005</f>
        <v>-1.785000000000032</v>
      </c>
      <c r="B350">
        <f t="shared" si="25"/>
        <v>0.08110172620397563</v>
      </c>
      <c r="C350">
        <f t="shared" si="27"/>
        <v>0</v>
      </c>
      <c r="D350" s="5">
        <f>IF(OR(ROUND(A350,2)=$E$3,ROUND(A350,2)=$G$3),NORMDIST(A350,0,1,FALSE),0)</f>
        <v>0</v>
      </c>
    </row>
    <row r="351" spans="1:4" ht="12.75">
      <c r="A351">
        <f>A349+0.01</f>
        <v>-1.7800000000000318</v>
      </c>
      <c r="B351">
        <f t="shared" si="25"/>
        <v>0.08182777599213817</v>
      </c>
      <c r="C351">
        <f t="shared" si="27"/>
        <v>0.07182777599213817</v>
      </c>
      <c r="D351" s="5">
        <f>IF(AND(A351&gt;$E$3,A351&lt;$G$3),NORMDIST(A351,0,1,FALSE)-0.01,0)</f>
        <v>0.07182777599213817</v>
      </c>
    </row>
    <row r="352" spans="1:4" ht="12.75">
      <c r="A352">
        <f>A351+0.005</f>
        <v>-1.7750000000000319</v>
      </c>
      <c r="B352">
        <f t="shared" si="25"/>
        <v>0.08255826163858695</v>
      </c>
      <c r="C352">
        <f t="shared" si="27"/>
        <v>0</v>
      </c>
      <c r="D352" s="5">
        <f>IF(OR(ROUND(A352,2)=$E$3,ROUND(A352,2)=$G$3),NORMDIST(A352,0,1,FALSE),0)</f>
        <v>0</v>
      </c>
    </row>
    <row r="353" spans="1:4" ht="12.75">
      <c r="A353">
        <f>A351+0.01</f>
        <v>-1.7700000000000318</v>
      </c>
      <c r="B353">
        <f t="shared" si="25"/>
        <v>0.08329318605586979</v>
      </c>
      <c r="C353">
        <f t="shared" si="27"/>
        <v>0.07329318605586979</v>
      </c>
      <c r="D353" s="5">
        <f>IF(AND(A353&gt;$E$3,A353&lt;$G$3),NORMDIST(A353,0,1,FALSE)-0.01,0)</f>
        <v>0.07329318605586979</v>
      </c>
    </row>
    <row r="354" spans="1:4" ht="12.75">
      <c r="A354">
        <f>A353+0.005</f>
        <v>-1.7650000000000319</v>
      </c>
      <c r="B354">
        <f t="shared" si="25"/>
        <v>0.0840325518481136</v>
      </c>
      <c r="C354">
        <f t="shared" si="27"/>
        <v>0</v>
      </c>
      <c r="D354" s="5">
        <f>IF(OR(ROUND(A354,2)=$E$3,ROUND(A354,2)=$G$3),NORMDIST(A354,0,1,FALSE),0)</f>
        <v>0</v>
      </c>
    </row>
    <row r="355" spans="1:4" ht="12.75">
      <c r="A355">
        <f>A353+0.01</f>
        <v>-1.7600000000000318</v>
      </c>
      <c r="B355">
        <f t="shared" si="25"/>
        <v>0.0847763613080175</v>
      </c>
      <c r="C355">
        <f t="shared" si="27"/>
        <v>0.0747763613080175</v>
      </c>
      <c r="D355" s="5">
        <f>IF(AND(A355&gt;$E$3,A355&lt;$G$3),NORMDIST(A355,0,1,FALSE)-0.01,0)</f>
        <v>0.0747763613080175</v>
      </c>
    </row>
    <row r="356" spans="1:4" ht="12.75">
      <c r="A356">
        <f>A355+0.005</f>
        <v>-1.7550000000000319</v>
      </c>
      <c r="B356">
        <f t="shared" si="25"/>
        <v>0.08552461641385783</v>
      </c>
      <c r="C356">
        <f t="shared" si="27"/>
        <v>0</v>
      </c>
      <c r="D356" s="5">
        <f>IF(OR(ROUND(A356,2)=$E$3,ROUND(A356,2)=$G$3),NORMDIST(A356,0,1,FALSE),0)</f>
        <v>0</v>
      </c>
    </row>
    <row r="357" spans="1:4" ht="12.75">
      <c r="A357">
        <f>A355+0.01</f>
        <v>-1.7500000000000318</v>
      </c>
      <c r="B357">
        <f t="shared" si="25"/>
        <v>0.08627731882650673</v>
      </c>
      <c r="C357">
        <f t="shared" si="27"/>
        <v>0.07627731882650673</v>
      </c>
      <c r="D357" s="5">
        <f>IF(AND(A357&gt;$E$3,A357&lt;$G$3),NORMDIST(A357,0,1,FALSE)-0.01,0)</f>
        <v>0.07627731882650673</v>
      </c>
    </row>
    <row r="358" spans="1:4" ht="12.75">
      <c r="A358">
        <f>A357+0.005</f>
        <v>-1.7450000000000319</v>
      </c>
      <c r="B358">
        <f t="shared" si="25"/>
        <v>0.0870344698864635</v>
      </c>
      <c r="C358">
        <f t="shared" si="27"/>
        <v>0</v>
      </c>
      <c r="D358" s="5">
        <f>IF(OR(ROUND(A358,2)=$E$3,ROUND(A358,2)=$G$3),NORMDIST(A358,0,1,FALSE),0)</f>
        <v>0</v>
      </c>
    </row>
    <row r="359" spans="1:4" ht="12.75">
      <c r="A359">
        <f>A357+0.01</f>
        <v>-1.7400000000000317</v>
      </c>
      <c r="B359">
        <f t="shared" si="25"/>
        <v>0.08779607061090078</v>
      </c>
      <c r="C359">
        <f t="shared" si="27"/>
        <v>0.07779607061090078</v>
      </c>
      <c r="D359" s="5">
        <f>IF(AND(A359&gt;$E$3,A359&lt;$G$3),NORMDIST(A359,0,1,FALSE)-0.01,0)</f>
        <v>0.07779607061090078</v>
      </c>
    </row>
    <row r="360" spans="1:4" ht="12.75">
      <c r="A360">
        <f>A359+0.005</f>
        <v>-1.7350000000000319</v>
      </c>
      <c r="B360">
        <f t="shared" si="25"/>
        <v>0.08856212169072453</v>
      </c>
      <c r="C360">
        <f aca="true" t="shared" si="28" ref="C360:C375">IF(D360&lt;0,0,D360)</f>
        <v>0</v>
      </c>
      <c r="D360" s="5">
        <f>IF(OR(ROUND(A360,2)=$E$3,ROUND(A360,2)=$G$3),NORMDIST(A360,0,1,FALSE),0)</f>
        <v>0</v>
      </c>
    </row>
    <row r="361" spans="1:4" ht="12.75">
      <c r="A361">
        <f>A359+0.01</f>
        <v>-1.7300000000000317</v>
      </c>
      <c r="B361">
        <f t="shared" si="25"/>
        <v>0.08933262348765009</v>
      </c>
      <c r="C361">
        <f t="shared" si="28"/>
        <v>0.07933262348765009</v>
      </c>
      <c r="D361" s="5">
        <f>IF(AND(A361&gt;$E$3,A361&lt;$G$3),NORMDIST(A361,0,1,FALSE)-0.01,0)</f>
        <v>0.07933262348765009</v>
      </c>
    </row>
    <row r="362" spans="1:4" ht="12.75">
      <c r="A362">
        <f>A361+0.005</f>
        <v>-1.7250000000000318</v>
      </c>
      <c r="B362">
        <f t="shared" si="25"/>
        <v>0.09010757603129316</v>
      </c>
      <c r="C362">
        <f t="shared" si="28"/>
        <v>0</v>
      </c>
      <c r="D362" s="5">
        <f>IF(OR(ROUND(A362,2)=$E$3,ROUND(A362,2)=$G$3),NORMDIST(A362,0,1,FALSE),0)</f>
        <v>0</v>
      </c>
    </row>
    <row r="363" spans="1:4" ht="12.75">
      <c r="A363">
        <f>A361+0.01</f>
        <v>-1.7200000000000317</v>
      </c>
      <c r="B363">
        <f t="shared" si="25"/>
        <v>0.09088697901627792</v>
      </c>
      <c r="C363">
        <f t="shared" si="28"/>
        <v>0.08088697901627792</v>
      </c>
      <c r="D363" s="5">
        <f>IF(AND(A363&gt;$E$3,A363&lt;$G$3),NORMDIST(A363,0,1,FALSE)-0.01,0)</f>
        <v>0.08088697901627792</v>
      </c>
    </row>
    <row r="364" spans="1:4" ht="12.75">
      <c r="A364">
        <f>A363+0.005</f>
        <v>-1.7150000000000318</v>
      </c>
      <c r="B364">
        <f t="shared" si="25"/>
        <v>0.09167083179936132</v>
      </c>
      <c r="C364">
        <f t="shared" si="28"/>
        <v>0</v>
      </c>
      <c r="D364" s="5">
        <f>IF(OR(ROUND(A364,2)=$E$3,ROUND(A364,2)=$G$3),NORMDIST(A364,0,1,FALSE),0)</f>
        <v>0</v>
      </c>
    </row>
    <row r="365" spans="1:4" ht="12.75">
      <c r="A365" s="10">
        <f>A363+0.01</f>
        <v>-1.7100000000000317</v>
      </c>
      <c r="B365" s="10">
        <f t="shared" si="25"/>
        <v>0.09245913339657566</v>
      </c>
      <c r="C365">
        <f t="shared" si="28"/>
        <v>0.08245913339657567</v>
      </c>
      <c r="D365" s="11">
        <f>IF(AND(A365&gt;$E$3,A365&lt;$G$3),NORMDIST(A365,0,1,FALSE)-0.01,0)</f>
        <v>0.08245913339657567</v>
      </c>
    </row>
    <row r="366" spans="1:4" ht="12.75">
      <c r="A366">
        <f>A365+0.005</f>
        <v>-1.7050000000000318</v>
      </c>
      <c r="B366">
        <f t="shared" si="25"/>
        <v>0.09325188248038849</v>
      </c>
      <c r="C366">
        <f t="shared" si="28"/>
        <v>0</v>
      </c>
      <c r="D366" s="5">
        <f>IF(OR(ROUND(A366,2)=$E$3,ROUND(A366,2)=$G$3),NORMDIST(A366,0,1,FALSE),0)</f>
        <v>0</v>
      </c>
    </row>
    <row r="367" spans="1:4" ht="12.75">
      <c r="A367">
        <f>A365+0.01</f>
        <v>-1.7000000000000317</v>
      </c>
      <c r="B367">
        <f t="shared" si="25"/>
        <v>0.09404907737688187</v>
      </c>
      <c r="C367">
        <f t="shared" si="28"/>
        <v>0.08404907737688187</v>
      </c>
      <c r="D367" s="5">
        <f>IF(AND(A367&gt;$E$3,A367&lt;$G$3),NORMDIST(A367,0,1,FALSE)-0.01,0)</f>
        <v>0.08404907737688187</v>
      </c>
    </row>
    <row r="368" spans="1:4" ht="12.75">
      <c r="A368">
        <f>A367+0.005</f>
        <v>-1.6950000000000318</v>
      </c>
      <c r="B368">
        <f t="shared" si="25"/>
        <v>0.09485071606295026</v>
      </c>
      <c r="C368">
        <f t="shared" si="28"/>
        <v>0</v>
      </c>
      <c r="D368" s="5">
        <f>IF(OR(ROUND(A368,2)=$E$3,ROUND(A368,2)=$G$3),NORMDIST(A368,0,1,FALSE),0)</f>
        <v>0</v>
      </c>
    </row>
    <row r="369" spans="1:4" ht="12.75">
      <c r="A369">
        <f>A367+0.01</f>
        <v>-1.6900000000000317</v>
      </c>
      <c r="B369">
        <f t="shared" si="25"/>
        <v>0.09565679616351888</v>
      </c>
      <c r="C369">
        <f t="shared" si="28"/>
        <v>0.08565679616351889</v>
      </c>
      <c r="D369" s="5">
        <f>IF(AND(A369&gt;$E$3,A369&lt;$G$3),NORMDIST(A369,0,1,FALSE)-0.01,0)</f>
        <v>0.08565679616351889</v>
      </c>
    </row>
    <row r="370" spans="1:4" ht="12.75">
      <c r="A370">
        <f>A369+0.005</f>
        <v>-1.6850000000000318</v>
      </c>
      <c r="B370">
        <f t="shared" si="25"/>
        <v>0.09646731494878191</v>
      </c>
      <c r="C370">
        <f t="shared" si="28"/>
        <v>0</v>
      </c>
      <c r="D370" s="5">
        <f>IF(OR(ROUND(A370,2)=$E$3,ROUND(A370,2)=$G$3),NORMDIST(A370,0,1,FALSE),0)</f>
        <v>0</v>
      </c>
    </row>
    <row r="371" spans="1:4" ht="12.75">
      <c r="A371">
        <f>A369+0.01</f>
        <v>-1.6800000000000317</v>
      </c>
      <c r="B371">
        <f t="shared" si="25"/>
        <v>0.0972822693314623</v>
      </c>
      <c r="C371">
        <f t="shared" si="28"/>
        <v>0.08728226933146231</v>
      </c>
      <c r="D371" s="5">
        <f>IF(AND(A371&gt;$E$3,A371&lt;$G$3),NORMDIST(A371,0,1,FALSE)-0.01,0)</f>
        <v>0.08728226933146231</v>
      </c>
    </row>
    <row r="372" spans="1:4" ht="12.75">
      <c r="A372">
        <f>A371+0.005</f>
        <v>-1.6750000000000318</v>
      </c>
      <c r="B372">
        <f t="shared" si="25"/>
        <v>0.09810165586409259</v>
      </c>
      <c r="C372">
        <f t="shared" si="28"/>
        <v>0</v>
      </c>
      <c r="D372" s="5">
        <f>IF(OR(ROUND(A372,2)=$E$3,ROUND(A372,2)=$G$3),NORMDIST(A372,0,1,FALSE),0)</f>
        <v>0</v>
      </c>
    </row>
    <row r="373" spans="1:4" ht="12.75">
      <c r="A373">
        <f>A371+0.01</f>
        <v>-1.6700000000000317</v>
      </c>
      <c r="B373">
        <f t="shared" si="25"/>
        <v>0.0989254707363185</v>
      </c>
      <c r="C373">
        <f t="shared" si="28"/>
        <v>0.0889254707363185</v>
      </c>
      <c r="D373" s="5">
        <f>IF(AND(A373&gt;$E$3,A373&lt;$G$3),NORMDIST(A373,0,1,FALSE)-0.01,0)</f>
        <v>0.0889254707363185</v>
      </c>
    </row>
    <row r="374" spans="1:4" ht="12.75">
      <c r="A374">
        <f>A373+0.005</f>
        <v>-1.6650000000000318</v>
      </c>
      <c r="B374">
        <f t="shared" si="25"/>
        <v>0.09975370977222481</v>
      </c>
      <c r="C374">
        <f t="shared" si="28"/>
        <v>0</v>
      </c>
      <c r="D374" s="5">
        <f>IF(OR(ROUND(A374,2)=$E$3,ROUND(A374,2)=$G$3),NORMDIST(A374,0,1,FALSE),0)</f>
        <v>0</v>
      </c>
    </row>
    <row r="375" spans="1:4" ht="12.75">
      <c r="A375">
        <f>A373+0.01</f>
        <v>-1.6600000000000317</v>
      </c>
      <c r="B375">
        <f t="shared" si="25"/>
        <v>0.10058636842768527</v>
      </c>
      <c r="C375">
        <f t="shared" si="28"/>
        <v>0.09058636842768528</v>
      </c>
      <c r="D375" s="5">
        <f>IF(AND(A375&gt;$E$3,A375&lt;$G$3),NORMDIST(A375,0,1,FALSE)-0.01,0)</f>
        <v>0.09058636842768528</v>
      </c>
    </row>
    <row r="376" spans="1:4" ht="12.75">
      <c r="A376">
        <f>A375+0.005</f>
        <v>-1.6550000000000318</v>
      </c>
      <c r="B376">
        <f t="shared" si="25"/>
        <v>0.10142344178773575</v>
      </c>
      <c r="C376">
        <f aca="true" t="shared" si="29" ref="C376:C391">IF(D376&lt;0,0,D376)</f>
        <v>0</v>
      </c>
      <c r="D376" s="5">
        <f>IF(OR(ROUND(A376,2)=$E$3,ROUND(A376,2)=$G$3),NORMDIST(A376,0,1,FALSE),0)</f>
        <v>0</v>
      </c>
    </row>
    <row r="377" spans="1:4" ht="12.75">
      <c r="A377">
        <f>A375+0.01</f>
        <v>-1.6500000000000317</v>
      </c>
      <c r="B377">
        <f t="shared" si="25"/>
        <v>0.10226492456397267</v>
      </c>
      <c r="C377">
        <f t="shared" si="29"/>
        <v>0.09226492456397267</v>
      </c>
      <c r="D377" s="5">
        <f>IF(AND(A377&gt;$E$3,A377&lt;$G$3),NORMDIST(A377,0,1,FALSE)-0.01,0)</f>
        <v>0.09226492456397267</v>
      </c>
    </row>
    <row r="378" spans="1:4" ht="12.75">
      <c r="A378">
        <f>A377+0.005</f>
        <v>-1.6450000000000318</v>
      </c>
      <c r="B378">
        <f t="shared" si="25"/>
        <v>0.10311081109197602</v>
      </c>
      <c r="C378">
        <f t="shared" si="29"/>
        <v>0</v>
      </c>
      <c r="D378" s="5">
        <f>IF(OR(ROUND(A378,2)=$E$3,ROUND(A378,2)=$G$3),NORMDIST(A378,0,1,FALSE),0)</f>
        <v>0</v>
      </c>
    </row>
    <row r="379" spans="1:4" ht="12.75">
      <c r="A379">
        <f>A377+0.01</f>
        <v>-1.6400000000000317</v>
      </c>
      <c r="B379">
        <f t="shared" si="25"/>
        <v>0.1039610953287588</v>
      </c>
      <c r="C379">
        <f t="shared" si="29"/>
        <v>0.0939610953287588</v>
      </c>
      <c r="D379" s="5">
        <f>IF(AND(A379&gt;$E$3,A379&lt;$G$3),NORMDIST(A379,0,1,FALSE)-0.01,0)</f>
        <v>0.0939610953287588</v>
      </c>
    </row>
    <row r="380" spans="1:4" ht="12.75">
      <c r="A380">
        <f>A379+0.005</f>
        <v>-1.6350000000000318</v>
      </c>
      <c r="B380">
        <f t="shared" si="25"/>
        <v>0.10481577085024216</v>
      </c>
      <c r="C380">
        <f t="shared" si="29"/>
        <v>0</v>
      </c>
      <c r="D380" s="5">
        <f>IF(OR(ROUND(A380,2)=$E$3,ROUND(A380,2)=$G$3),NORMDIST(A380,0,1,FALSE),0)</f>
        <v>0</v>
      </c>
    </row>
    <row r="381" spans="1:4" ht="12.75">
      <c r="A381">
        <f>A379+0.01</f>
        <v>-1.6300000000000316</v>
      </c>
      <c r="B381">
        <f t="shared" si="25"/>
        <v>0.10567483084875816</v>
      </c>
      <c r="C381">
        <f t="shared" si="29"/>
        <v>0.09567483084875816</v>
      </c>
      <c r="D381" s="5">
        <f>IF(AND(A381&gt;$E$3,A381&lt;$G$3),NORMDIST(A381,0,1,FALSE)-0.01,0)</f>
        <v>0.09567483084875816</v>
      </c>
    </row>
    <row r="382" spans="1:4" ht="12.75">
      <c r="A382">
        <f>A381+0.005</f>
        <v>-1.6250000000000318</v>
      </c>
      <c r="B382">
        <f t="shared" si="25"/>
        <v>0.10653826813057958</v>
      </c>
      <c r="C382">
        <f t="shared" si="29"/>
        <v>0</v>
      </c>
      <c r="D382" s="5">
        <f>IF(OR(ROUND(A382,2)=$E$3,ROUND(A382,2)=$G$3),NORMDIST(A382,0,1,FALSE),0)</f>
        <v>0</v>
      </c>
    </row>
    <row r="383" spans="1:4" ht="12.75">
      <c r="A383">
        <f>A381+0.01</f>
        <v>-1.6200000000000316</v>
      </c>
      <c r="B383">
        <f t="shared" si="25"/>
        <v>0.10740607511347833</v>
      </c>
      <c r="C383">
        <f t="shared" si="29"/>
        <v>0.09740607511347833</v>
      </c>
      <c r="D383" s="5">
        <f>IF(AND(A383&gt;$E$3,A383&lt;$G$3),NORMDIST(A383,0,1,FALSE)-0.01,0)</f>
        <v>0.09740607511347833</v>
      </c>
    </row>
    <row r="384" spans="1:4" ht="12.75">
      <c r="A384">
        <f>A383+0.005</f>
        <v>-1.6150000000000317</v>
      </c>
      <c r="B384">
        <f t="shared" si="25"/>
        <v>0.10827824382431225</v>
      </c>
      <c r="C384">
        <f t="shared" si="29"/>
        <v>0</v>
      </c>
      <c r="D384" s="5">
        <f>IF(OR(ROUND(A384,2)=$E$3,ROUND(A384,2)=$G$3),NORMDIST(A384,0,1,FALSE),0)</f>
        <v>0</v>
      </c>
    </row>
    <row r="385" spans="1:4" ht="12.75">
      <c r="A385">
        <f>A383+0.01</f>
        <v>-1.6100000000000316</v>
      </c>
      <c r="B385">
        <f t="shared" si="25"/>
        <v>0.1091547658966418</v>
      </c>
      <c r="C385">
        <f t="shared" si="29"/>
        <v>0.09915476589664181</v>
      </c>
      <c r="D385" s="5">
        <f>IF(AND(A385&gt;$E$3,A385&lt;$G$3),NORMDIST(A385,0,1,FALSE)-0.01,0)</f>
        <v>0.09915476589664181</v>
      </c>
    </row>
    <row r="386" spans="1:4" ht="12.75">
      <c r="A386">
        <f>A385+0.005</f>
        <v>-1.6050000000000317</v>
      </c>
      <c r="B386">
        <f t="shared" si="25"/>
        <v>0.11003563256837608</v>
      </c>
      <c r="C386">
        <f t="shared" si="29"/>
        <v>0</v>
      </c>
      <c r="D386" s="5">
        <f>IF(OR(ROUND(A386,2)=$E$3,ROUND(A386,2)=$G$3),NORMDIST(A386,0,1,FALSE),0)</f>
        <v>0</v>
      </c>
    </row>
    <row r="387" spans="1:4" ht="12.75">
      <c r="A387">
        <f>A385+0.01</f>
        <v>-1.6000000000000316</v>
      </c>
      <c r="B387">
        <f t="shared" si="25"/>
        <v>0.11092083467944994</v>
      </c>
      <c r="C387">
        <f t="shared" si="29"/>
        <v>0.10092083467944994</v>
      </c>
      <c r="D387" s="5">
        <f>IF(AND(A387&gt;$E$3,A387&lt;$G$3),NORMDIST(A387,0,1,FALSE)-0.01,0)</f>
        <v>0.10092083467944994</v>
      </c>
    </row>
    <row r="388" spans="1:4" ht="12.75">
      <c r="A388">
        <f>A387+0.005</f>
        <v>-1.5950000000000317</v>
      </c>
      <c r="B388">
        <f t="shared" si="25"/>
        <v>0.11181036266953208</v>
      </c>
      <c r="C388">
        <f t="shared" si="29"/>
        <v>0</v>
      </c>
      <c r="D388" s="5">
        <f>IF(OR(ROUND(A388,2)=$E$3,ROUND(A388,2)=$G$3),NORMDIST(A388,0,1,FALSE),0)</f>
        <v>0</v>
      </c>
    </row>
    <row r="389" spans="1:4" ht="12.75">
      <c r="A389">
        <f>A387+0.01</f>
        <v>-1.5900000000000316</v>
      </c>
      <c r="B389">
        <f t="shared" si="25"/>
        <v>0.11270420657576488</v>
      </c>
      <c r="C389">
        <f t="shared" si="29"/>
        <v>0.10270420657576489</v>
      </c>
      <c r="D389" s="5">
        <f>IF(AND(A389&gt;$E$3,A389&lt;$G$3),NORMDIST(A389,0,1,FALSE)-0.01,0)</f>
        <v>0.10270420657576489</v>
      </c>
    </row>
    <row r="390" spans="1:4" ht="12.75">
      <c r="A390">
        <f>A389+0.005</f>
        <v>-1.5850000000000317</v>
      </c>
      <c r="B390">
        <f t="shared" si="25"/>
        <v>0.1136023560305366</v>
      </c>
      <c r="C390">
        <f t="shared" si="29"/>
        <v>0</v>
      </c>
      <c r="D390" s="5">
        <f>IF(OR(ROUND(A390,2)=$E$3,ROUND(A390,2)=$G$3),NORMDIST(A390,0,1,FALSE),0)</f>
        <v>0</v>
      </c>
    </row>
    <row r="391" spans="1:4" ht="12.75">
      <c r="A391">
        <f>A389+0.01</f>
        <v>-1.5800000000000316</v>
      </c>
      <c r="B391">
        <f aca="true" t="shared" si="30" ref="B391:B454">NORMDIST(A391,0,1,FALSE)</f>
        <v>0.11450480025928665</v>
      </c>
      <c r="C391">
        <f t="shared" si="29"/>
        <v>0.10450480025928666</v>
      </c>
      <c r="D391" s="5">
        <f>IF(AND(A391&gt;$E$3,A391&lt;$G$3),NORMDIST(A391,0,1,FALSE)-0.01,0)</f>
        <v>0.10450480025928666</v>
      </c>
    </row>
    <row r="392" spans="1:4" ht="12.75">
      <c r="A392">
        <f>A391+0.005</f>
        <v>-1.5750000000000317</v>
      </c>
      <c r="B392">
        <f t="shared" si="30"/>
        <v>0.11541152807834423</v>
      </c>
      <c r="C392">
        <f aca="true" t="shared" si="31" ref="C392:C407">IF(D392&lt;0,0,D392)</f>
        <v>0</v>
      </c>
      <c r="D392" s="5">
        <f>IF(OR(ROUND(A392,2)=$E$3,ROUND(A392,2)=$G$3),NORMDIST(A392,0,1,FALSE),0)</f>
        <v>0</v>
      </c>
    </row>
    <row r="393" spans="1:4" ht="12.75">
      <c r="A393">
        <f>A391+0.01</f>
        <v>-1.5700000000000316</v>
      </c>
      <c r="B393">
        <f t="shared" si="30"/>
        <v>0.11632252789280133</v>
      </c>
      <c r="C393">
        <f t="shared" si="31"/>
        <v>0.10632252789280133</v>
      </c>
      <c r="D393" s="5">
        <f>IF(AND(A393&gt;$E$3,A393&lt;$G$3),NORMDIST(A393,0,1,FALSE)-0.01,0)</f>
        <v>0.10632252789280133</v>
      </c>
    </row>
    <row r="394" spans="1:4" ht="12.75">
      <c r="A394">
        <f>A393+0.005</f>
        <v>-1.5650000000000317</v>
      </c>
      <c r="B394">
        <f t="shared" si="30"/>
        <v>0.11723778769442018</v>
      </c>
      <c r="C394">
        <f t="shared" si="31"/>
        <v>0</v>
      </c>
      <c r="D394" s="5">
        <f>IF(OR(ROUND(A394,2)=$E$3,ROUND(A394,2)=$G$3),NORMDIST(A394,0,1,FALSE),0)</f>
        <v>0</v>
      </c>
    </row>
    <row r="395" spans="1:4" ht="12.75">
      <c r="A395" s="10">
        <f>A393+0.01</f>
        <v>-1.5600000000000316</v>
      </c>
      <c r="B395" s="10">
        <f t="shared" si="30"/>
        <v>0.11815729505957646</v>
      </c>
      <c r="C395">
        <f t="shared" si="31"/>
        <v>0.10815729505957647</v>
      </c>
      <c r="D395" s="11">
        <f>IF(AND(A395&gt;$E$3,A395&lt;$G$3),NORMDIST(A395,0,1,FALSE)-0.01,0)</f>
        <v>0.10815729505957647</v>
      </c>
    </row>
    <row r="396" spans="1:4" ht="12.75">
      <c r="A396">
        <f>A395+0.005</f>
        <v>-1.5550000000000317</v>
      </c>
      <c r="B396">
        <f t="shared" si="30"/>
        <v>0.11908103714723786</v>
      </c>
      <c r="C396">
        <f t="shared" si="31"/>
        <v>0</v>
      </c>
      <c r="D396" s="5">
        <f>IF(OR(ROUND(A396,2)=$E$3,ROUND(A396,2)=$G$3),NORMDIST(A396,0,1,FALSE),0)</f>
        <v>0</v>
      </c>
    </row>
    <row r="397" spans="1:4" ht="12.75">
      <c r="A397">
        <f>A395+0.01</f>
        <v>-1.5500000000000316</v>
      </c>
      <c r="B397">
        <f t="shared" si="30"/>
        <v>0.12000900069697971</v>
      </c>
      <c r="C397">
        <f t="shared" si="31"/>
        <v>0.11000900069697972</v>
      </c>
      <c r="D397" s="5">
        <f>IF(AND(A397&gt;$E$3,A397&lt;$G$3),NORMDIST(A397,0,1,FALSE)-0.01,0)</f>
        <v>0.11000900069697972</v>
      </c>
    </row>
    <row r="398" spans="1:4" ht="12.75">
      <c r="A398">
        <f>A397+0.005</f>
        <v>-1.5450000000000317</v>
      </c>
      <c r="B398">
        <f t="shared" si="30"/>
        <v>0.12094117202703725</v>
      </c>
      <c r="C398">
        <f t="shared" si="31"/>
        <v>0</v>
      </c>
      <c r="D398" s="5">
        <f>IF(OR(ROUND(A398,2)=$E$3,ROUND(A398,2)=$G$3),NORMDIST(A398,0,1,FALSE),0)</f>
        <v>0</v>
      </c>
    </row>
    <row r="399" spans="1:4" ht="12.75">
      <c r="A399">
        <f>A397+0.01</f>
        <v>-1.5400000000000316</v>
      </c>
      <c r="B399">
        <f t="shared" si="30"/>
        <v>0.12187753703239584</v>
      </c>
      <c r="C399">
        <f t="shared" si="31"/>
        <v>0.11187753703239585</v>
      </c>
      <c r="D399" s="5">
        <f>IF(AND(A399&gt;$E$3,A399&lt;$G$3),NORMDIST(A399,0,1,FALSE)-0.01,0)</f>
        <v>0.11187753703239585</v>
      </c>
    </row>
    <row r="400" spans="1:4" ht="12.75">
      <c r="A400">
        <f>A399+0.005</f>
        <v>-1.5350000000000317</v>
      </c>
      <c r="B400">
        <f t="shared" si="30"/>
        <v>0.1228180811829193</v>
      </c>
      <c r="C400">
        <f t="shared" si="31"/>
        <v>0</v>
      </c>
      <c r="D400" s="5">
        <f>IF(OR(ROUND(A400,2)=$E$3,ROUND(A400,2)=$G$3),NORMDIST(A400,0,1,FALSE),0)</f>
        <v>0</v>
      </c>
    </row>
    <row r="401" spans="1:4" ht="12.75">
      <c r="A401">
        <f>A399+0.01</f>
        <v>-1.5300000000000316</v>
      </c>
      <c r="B401">
        <f t="shared" si="30"/>
        <v>0.12376278952151717</v>
      </c>
      <c r="C401">
        <f t="shared" si="31"/>
        <v>0.11376278952151718</v>
      </c>
      <c r="D401" s="5">
        <f>IF(AND(A401&gt;$E$3,A401&lt;$G$3),NORMDIST(A401,0,1,FALSE)-0.01,0)</f>
        <v>0.11376278952151718</v>
      </c>
    </row>
    <row r="402" spans="1:4" ht="12.75">
      <c r="A402">
        <f>A401+0.005</f>
        <v>-1.5250000000000317</v>
      </c>
      <c r="B402">
        <f t="shared" si="30"/>
        <v>0.12471164666235118</v>
      </c>
      <c r="C402">
        <f t="shared" si="31"/>
        <v>0</v>
      </c>
      <c r="D402" s="5">
        <f>IF(OR(ROUND(A402,2)=$E$3,ROUND(A402,2)=$G$3),NORMDIST(A402,0,1,FALSE),0)</f>
        <v>0</v>
      </c>
    </row>
    <row r="403" spans="1:4" ht="12.75">
      <c r="A403">
        <f>A401+0.01</f>
        <v>-1.5200000000000315</v>
      </c>
      <c r="B403">
        <f t="shared" si="30"/>
        <v>0.12566463678908213</v>
      </c>
      <c r="C403">
        <f t="shared" si="31"/>
        <v>0.11566463678908213</v>
      </c>
      <c r="D403" s="5">
        <f>IF(AND(A403&gt;$E$3,A403&lt;$G$3),NORMDIST(A403,0,1,FALSE)-0.01,0)</f>
        <v>0.11566463678908213</v>
      </c>
    </row>
    <row r="404" spans="1:4" ht="12.75">
      <c r="A404">
        <f>A403+0.005</f>
        <v>-1.5150000000000317</v>
      </c>
      <c r="B404">
        <f t="shared" si="30"/>
        <v>0.12662174365315665</v>
      </c>
      <c r="C404">
        <f t="shared" si="31"/>
        <v>0</v>
      </c>
      <c r="D404" s="5">
        <f>IF(OR(ROUND(A404,2)=$E$3,ROUND(A404,2)=$G$3),NORMDIST(A404,0,1,FALSE),0)</f>
        <v>0</v>
      </c>
    </row>
    <row r="405" spans="1:4" ht="12.75">
      <c r="A405">
        <f>A403+0.01</f>
        <v>-1.5100000000000315</v>
      </c>
      <c r="B405">
        <f t="shared" si="30"/>
        <v>0.1275829505721358</v>
      </c>
      <c r="C405">
        <f t="shared" si="31"/>
        <v>0.11758295057213582</v>
      </c>
      <c r="D405" s="5">
        <f>IF(AND(A405&gt;$E$3,A405&lt;$G$3),NORMDIST(A405,0,1,FALSE)-0.01,0)</f>
        <v>0.11758295057213582</v>
      </c>
    </row>
    <row r="406" spans="1:4" ht="12.75">
      <c r="A406">
        <f>A405+0.005</f>
        <v>-1.5050000000000316</v>
      </c>
      <c r="B406">
        <f t="shared" si="30"/>
        <v>0.12854824042806487</v>
      </c>
      <c r="C406">
        <f t="shared" si="31"/>
        <v>0</v>
      </c>
      <c r="D406" s="5">
        <f>IF(OR(ROUND(A406,2)=$E$3,ROUND(A406,2)=$G$3),NORMDIST(A406,0,1,FALSE),0)</f>
        <v>0</v>
      </c>
    </row>
    <row r="407" spans="1:4" ht="12.75">
      <c r="A407">
        <f>A405+0.01</f>
        <v>-1.5000000000000315</v>
      </c>
      <c r="B407">
        <f t="shared" si="30"/>
        <v>0.1295175956658856</v>
      </c>
      <c r="C407">
        <f t="shared" si="31"/>
        <v>0.11951759566588561</v>
      </c>
      <c r="D407" s="5">
        <f>IF(AND(A407&gt;$E$3,A407&lt;$G$3),NORMDIST(A407,0,1,FALSE)-0.01,0)</f>
        <v>0.11951759566588561</v>
      </c>
    </row>
    <row r="408" spans="1:4" ht="12.75">
      <c r="A408">
        <f>A407+0.005</f>
        <v>-1.4950000000000316</v>
      </c>
      <c r="B408">
        <f t="shared" si="30"/>
        <v>0.13049099829189123</v>
      </c>
      <c r="C408">
        <f aca="true" t="shared" si="32" ref="C408:C423">IF(D408&lt;0,0,D408)</f>
        <v>0</v>
      </c>
      <c r="D408" s="5">
        <f>IF(OR(ROUND(A408,2)=$E$3,ROUND(A408,2)=$G$3),NORMDIST(A408,0,1,FALSE),0)</f>
        <v>0</v>
      </c>
    </row>
    <row r="409" spans="1:4" ht="12.75">
      <c r="A409">
        <f>A407+0.01</f>
        <v>-1.4900000000000315</v>
      </c>
      <c r="B409">
        <f t="shared" si="30"/>
        <v>0.13146842987222485</v>
      </c>
      <c r="C409">
        <f t="shared" si="32"/>
        <v>0.12146842987222485</v>
      </c>
      <c r="D409" s="5">
        <f>IF(AND(A409&gt;$E$3,A409&lt;$G$3),NORMDIST(A409,0,1,FALSE)-0.01,0)</f>
        <v>0.12146842987222485</v>
      </c>
    </row>
    <row r="410" spans="1:4" ht="12.75">
      <c r="A410">
        <f>A409+0.005</f>
        <v>-1.4850000000000316</v>
      </c>
      <c r="B410">
        <f t="shared" si="30"/>
        <v>0.13244987153142168</v>
      </c>
      <c r="C410">
        <f t="shared" si="32"/>
        <v>0</v>
      </c>
      <c r="D410" s="5">
        <f>IF(OR(ROUND(A410,2)=$E$3,ROUND(A410,2)=$G$3),NORMDIST(A410,0,1,FALSE),0)</f>
        <v>0</v>
      </c>
    </row>
    <row r="411" spans="1:4" ht="12.75">
      <c r="A411">
        <f>A409+0.01</f>
        <v>-1.4800000000000315</v>
      </c>
      <c r="B411">
        <f t="shared" si="30"/>
        <v>0.1334353039509961</v>
      </c>
      <c r="C411">
        <f t="shared" si="32"/>
        <v>0.1234353039509961</v>
      </c>
      <c r="D411" s="5">
        <f>IF(AND(A411&gt;$E$3,A411&lt;$G$3),NORMDIST(A411,0,1,FALSE)-0.01,0)</f>
        <v>0.1234353039509961</v>
      </c>
    </row>
    <row r="412" spans="1:4" ht="12.75">
      <c r="A412">
        <f>A411+0.005</f>
        <v>-1.4750000000000316</v>
      </c>
      <c r="B412">
        <f t="shared" si="30"/>
        <v>0.1344247073680728</v>
      </c>
      <c r="C412">
        <f t="shared" si="32"/>
        <v>0</v>
      </c>
      <c r="D412" s="5">
        <f>IF(OR(ROUND(A412,2)=$E$3,ROUND(A412,2)=$G$3),NORMDIST(A412,0,1,FALSE),0)</f>
        <v>0</v>
      </c>
    </row>
    <row r="413" spans="1:4" ht="12.75">
      <c r="A413">
        <f>A411+0.01</f>
        <v>-1.4700000000000315</v>
      </c>
      <c r="B413">
        <f t="shared" si="30"/>
        <v>0.13541806157406502</v>
      </c>
      <c r="C413">
        <f t="shared" si="32"/>
        <v>0.12541806157406502</v>
      </c>
      <c r="D413" s="5">
        <f>IF(AND(A413&gt;$E$3,A413&lt;$G$3),NORMDIST(A413,0,1,FALSE)-0.01,0)</f>
        <v>0.12541806157406502</v>
      </c>
    </row>
    <row r="414" spans="1:4" ht="12.75">
      <c r="A414">
        <f>A413+0.005</f>
        <v>-1.4650000000000316</v>
      </c>
      <c r="B414">
        <f t="shared" si="30"/>
        <v>0.13641534591339716</v>
      </c>
      <c r="C414">
        <f t="shared" si="32"/>
        <v>0</v>
      </c>
      <c r="D414" s="5">
        <f>IF(OR(ROUND(A414,2)=$E$3,ROUND(A414,2)=$G$3),NORMDIST(A414,0,1,FALSE),0)</f>
        <v>0</v>
      </c>
    </row>
    <row r="415" spans="1:4" ht="12.75">
      <c r="A415">
        <f>A413+0.01</f>
        <v>-1.4600000000000315</v>
      </c>
      <c r="B415">
        <f t="shared" si="30"/>
        <v>0.13741653928227543</v>
      </c>
      <c r="C415">
        <f t="shared" si="32"/>
        <v>0.12741653928227542</v>
      </c>
      <c r="D415" s="5">
        <f>IF(AND(A415&gt;$E$3,A415&lt;$G$3),NORMDIST(A415,0,1,FALSE)-0.01,0)</f>
        <v>0.12741653928227542</v>
      </c>
    </row>
    <row r="416" spans="1:4" ht="12.75">
      <c r="A416">
        <f>A415+0.005</f>
        <v>-1.4550000000000316</v>
      </c>
      <c r="B416">
        <f t="shared" si="30"/>
        <v>0.13842162012750478</v>
      </c>
      <c r="C416">
        <f t="shared" si="32"/>
        <v>0</v>
      </c>
      <c r="D416" s="5">
        <f>IF(OR(ROUND(A416,2)=$E$3,ROUND(A416,2)=$G$3),NORMDIST(A416,0,1,FALSE),0)</f>
        <v>0</v>
      </c>
    </row>
    <row r="417" spans="1:4" ht="12.75">
      <c r="A417">
        <f>A415+0.01</f>
        <v>-1.4500000000000315</v>
      </c>
      <c r="B417">
        <f t="shared" si="30"/>
        <v>0.1394305664453539</v>
      </c>
      <c r="C417">
        <f t="shared" si="32"/>
        <v>0.1294305664453539</v>
      </c>
      <c r="D417" s="5">
        <f>IF(AND(A417&gt;$E$3,A417&lt;$G$3),NORMDIST(A417,0,1,FALSE)-0.01,0)</f>
        <v>0.1294305664453539</v>
      </c>
    </row>
    <row r="418" spans="1:4" ht="12.75">
      <c r="A418">
        <f>A417+0.005</f>
        <v>-1.4450000000000316</v>
      </c>
      <c r="B418">
        <f t="shared" si="30"/>
        <v>0.14044335578046832</v>
      </c>
      <c r="C418">
        <f t="shared" si="32"/>
        <v>0</v>
      </c>
      <c r="D418" s="5">
        <f>IF(OR(ROUND(A418,2)=$E$3,ROUND(A418,2)=$G$3),NORMDIST(A418,0,1,FALSE),0)</f>
        <v>0</v>
      </c>
    </row>
    <row r="419" spans="1:4" ht="12.75">
      <c r="A419">
        <f>A417+0.01</f>
        <v>-1.4400000000000315</v>
      </c>
      <c r="B419">
        <f t="shared" si="30"/>
        <v>0.1414599652248324</v>
      </c>
      <c r="C419">
        <f t="shared" si="32"/>
        <v>0.1314599652248324</v>
      </c>
      <c r="D419" s="5">
        <f>IF(AND(A419&gt;$E$3,A419&lt;$G$3),NORMDIST(A419,0,1,FALSE)-0.01,0)</f>
        <v>0.1314599652248324</v>
      </c>
    </row>
    <row r="420" spans="1:4" ht="12.75">
      <c r="A420">
        <f>A419+0.005</f>
        <v>-1.4350000000000316</v>
      </c>
      <c r="B420">
        <f t="shared" si="30"/>
        <v>0.14248037141678</v>
      </c>
      <c r="C420">
        <f t="shared" si="32"/>
        <v>0</v>
      </c>
      <c r="D420" s="5">
        <f>IF(OR(ROUND(A420,2)=$E$3,ROUND(A420,2)=$G$3),NORMDIST(A420,0,1,FALSE),0)</f>
        <v>0</v>
      </c>
    </row>
    <row r="421" spans="1:4" ht="12.75">
      <c r="A421" s="10">
        <f>A419+0.01</f>
        <v>-1.4300000000000315</v>
      </c>
      <c r="B421" s="10">
        <f t="shared" si="30"/>
        <v>0.14350455054005595</v>
      </c>
      <c r="C421">
        <f t="shared" si="32"/>
        <v>0.13350455054005594</v>
      </c>
      <c r="D421" s="11">
        <f>IF(AND(A421&gt;$E$3,A421&lt;$G$3),NORMDIST(A421,0,1,FALSE)-0.01,0)</f>
        <v>0.13350455054005594</v>
      </c>
    </row>
    <row r="422" spans="1:4" ht="12.75">
      <c r="A422">
        <f>A421+0.005</f>
        <v>-1.4250000000000316</v>
      </c>
      <c r="B422">
        <f t="shared" si="30"/>
        <v>0.1445324783229264</v>
      </c>
      <c r="C422">
        <f t="shared" si="32"/>
        <v>0</v>
      </c>
      <c r="D422" s="5">
        <f>IF(OR(ROUND(A422,2)=$E$3,ROUND(A422,2)=$G$3),NORMDIST(A422,0,1,FALSE),0)</f>
        <v>0</v>
      </c>
    </row>
    <row r="423" spans="1:4" ht="12.75">
      <c r="A423">
        <f>A421+0.01</f>
        <v>-1.4200000000000315</v>
      </c>
      <c r="B423">
        <f t="shared" si="30"/>
        <v>0.1455641300373411</v>
      </c>
      <c r="C423">
        <f t="shared" si="32"/>
        <v>0.13556413003734108</v>
      </c>
      <c r="D423" s="5">
        <f>IF(AND(A423&gt;$E$3,A423&lt;$G$3),NORMDIST(A423,0,1,FALSE)-0.01,0)</f>
        <v>0.13556413003734108</v>
      </c>
    </row>
    <row r="424" spans="1:4" ht="12.75">
      <c r="A424">
        <f>A423+0.005</f>
        <v>-1.4150000000000316</v>
      </c>
      <c r="B424">
        <f t="shared" si="30"/>
        <v>0.1465994804981462</v>
      </c>
      <c r="C424">
        <f aca="true" t="shared" si="33" ref="C424:C439">IF(D424&lt;0,0,D424)</f>
        <v>0</v>
      </c>
      <c r="D424" s="5">
        <f>IF(OR(ROUND(A424,2)=$E$3,ROUND(A424,2)=$G$3),NORMDIST(A424,0,1,FALSE),0)</f>
        <v>0</v>
      </c>
    </row>
    <row r="425" spans="1:4" ht="12.75">
      <c r="A425">
        <f>A423+0.01</f>
        <v>-1.4100000000000315</v>
      </c>
      <c r="B425">
        <f t="shared" si="30"/>
        <v>0.14763850406234919</v>
      </c>
      <c r="C425">
        <f t="shared" si="33"/>
        <v>0.13763850406234918</v>
      </c>
      <c r="D425" s="5">
        <f>IF(AND(A425&gt;$E$3,A425&lt;$G$3),NORMDIST(A425,0,1,FALSE)-0.01,0)</f>
        <v>0.13763850406234918</v>
      </c>
    </row>
    <row r="426" spans="1:4" ht="12.75">
      <c r="A426">
        <f>A425+0.005</f>
        <v>-1.4050000000000316</v>
      </c>
      <c r="B426">
        <f t="shared" si="30"/>
        <v>0.14868117462843544</v>
      </c>
      <c r="C426">
        <f t="shared" si="33"/>
        <v>0</v>
      </c>
      <c r="D426" s="5">
        <f>IF(OR(ROUND(A426,2)=$E$3,ROUND(A426,2)=$G$3),NORMDIST(A426,0,1,FALSE),0)</f>
        <v>0</v>
      </c>
    </row>
    <row r="427" spans="1:4" ht="12.75">
      <c r="A427">
        <f>A425+0.01</f>
        <v>-1.4000000000000314</v>
      </c>
      <c r="B427">
        <f t="shared" si="30"/>
        <v>0.14972746563573827</v>
      </c>
      <c r="C427">
        <f t="shared" si="33"/>
        <v>0.13972746563573826</v>
      </c>
      <c r="D427" s="5">
        <f>IF(AND(A427&gt;$E$3,A427&lt;$G$3),NORMDIST(A427,0,1,FALSE)-0.01,0)</f>
        <v>0.13972746563573826</v>
      </c>
    </row>
    <row r="428" spans="1:4" ht="12.75">
      <c r="A428">
        <f>A427+0.005</f>
        <v>-1.3950000000000315</v>
      </c>
      <c r="B428">
        <f t="shared" si="30"/>
        <v>0.15077735006386128</v>
      </c>
      <c r="C428">
        <f t="shared" si="33"/>
        <v>0</v>
      </c>
      <c r="D428" s="5">
        <f>IF(OR(ROUND(A428,2)=$E$3,ROUND(A428,2)=$G$3),NORMDIST(A428,0,1,FALSE),0)</f>
        <v>0</v>
      </c>
    </row>
    <row r="429" spans="1:4" ht="12.75">
      <c r="A429">
        <f>A427+0.01</f>
        <v>-1.3900000000000314</v>
      </c>
      <c r="B429">
        <f t="shared" si="30"/>
        <v>0.15183080043215502</v>
      </c>
      <c r="C429">
        <f t="shared" si="33"/>
        <v>0.141830800432155</v>
      </c>
      <c r="D429" s="5">
        <f>IF(AND(A429&gt;$E$3,A429&lt;$G$3),NORMDIST(A429,0,1,FALSE)-0.01,0)</f>
        <v>0.141830800432155</v>
      </c>
    </row>
    <row r="430" spans="1:4" ht="12.75">
      <c r="A430">
        <f>A429+0.005</f>
        <v>-1.3850000000000315</v>
      </c>
      <c r="B430">
        <f t="shared" si="30"/>
        <v>0.15288778879924703</v>
      </c>
      <c r="C430">
        <f t="shared" si="33"/>
        <v>0</v>
      </c>
      <c r="D430" s="5">
        <f>IF(OR(ROUND(A430,2)=$E$3,ROUND(A430,2)=$G$3),NORMDIST(A430,0,1,FALSE),0)</f>
        <v>0</v>
      </c>
    </row>
    <row r="431" spans="1:4" ht="12.75">
      <c r="A431">
        <f>A429+0.01</f>
        <v>-1.3800000000000314</v>
      </c>
      <c r="B431">
        <f t="shared" si="30"/>
        <v>0.153948286762627</v>
      </c>
      <c r="C431">
        <f t="shared" si="33"/>
        <v>0.143948286762627</v>
      </c>
      <c r="D431" s="5">
        <f>IF(AND(A431&gt;$E$3,A431&lt;$G$3),NORMDIST(A431,0,1,FALSE)-0.01,0)</f>
        <v>0.143948286762627</v>
      </c>
    </row>
    <row r="432" spans="1:4" ht="12.75">
      <c r="A432">
        <f>A431+0.005</f>
        <v>-1.3750000000000315</v>
      </c>
      <c r="B432">
        <f t="shared" si="30"/>
        <v>0.1550122654582865</v>
      </c>
      <c r="C432">
        <f t="shared" si="33"/>
        <v>0</v>
      </c>
      <c r="D432" s="5">
        <f>IF(OR(ROUND(A432,2)=$E$3,ROUND(A432,2)=$G$3),NORMDIST(A432,0,1,FALSE),0)</f>
        <v>0</v>
      </c>
    </row>
    <row r="433" spans="1:4" ht="12.75">
      <c r="A433">
        <f>A431+0.01</f>
        <v>-1.3700000000000314</v>
      </c>
      <c r="B433">
        <f t="shared" si="30"/>
        <v>0.15607969556041412</v>
      </c>
      <c r="C433">
        <f t="shared" si="33"/>
        <v>0.1460796955604141</v>
      </c>
      <c r="D433" s="5">
        <f>IF(AND(A433&gt;$E$3,A433&lt;$G$3),NORMDIST(A433,0,1,FALSE)-0.01,0)</f>
        <v>0.1460796955604141</v>
      </c>
    </row>
    <row r="434" spans="1:4" ht="12.75">
      <c r="A434">
        <f>A433+0.005</f>
        <v>-1.3650000000000315</v>
      </c>
      <c r="B434">
        <f t="shared" si="30"/>
        <v>0.15715054728114666</v>
      </c>
      <c r="C434">
        <f t="shared" si="33"/>
        <v>0</v>
      </c>
      <c r="D434" s="5">
        <f>IF(OR(ROUND(A434,2)=$E$3,ROUND(A434,2)=$G$3),NORMDIST(A434,0,1,FALSE),0)</f>
        <v>0</v>
      </c>
    </row>
    <row r="435" spans="1:4" ht="12.75">
      <c r="A435">
        <f>A433+0.01</f>
        <v>-1.3600000000000314</v>
      </c>
      <c r="B435">
        <f t="shared" si="30"/>
        <v>0.1582247903703763</v>
      </c>
      <c r="C435">
        <f t="shared" si="33"/>
        <v>0.14822479037037628</v>
      </c>
      <c r="D435" s="5">
        <f>IF(AND(A435&gt;$E$3,A435&lt;$G$3),NORMDIST(A435,0,1,FALSE)-0.01,0)</f>
        <v>0.14822479037037628</v>
      </c>
    </row>
    <row r="436" spans="1:4" ht="12.75">
      <c r="A436">
        <f>A435+0.005</f>
        <v>-1.3550000000000315</v>
      </c>
      <c r="B436">
        <f t="shared" si="30"/>
        <v>0.1593023941156144</v>
      </c>
      <c r="C436">
        <f t="shared" si="33"/>
        <v>0</v>
      </c>
      <c r="D436" s="5">
        <f>IF(OR(ROUND(A436,2)=$E$3,ROUND(A436,2)=$G$3),NORMDIST(A436,0,1,FALSE),0)</f>
        <v>0</v>
      </c>
    </row>
    <row r="437" spans="1:4" ht="12.75">
      <c r="A437">
        <f>A435+0.01</f>
        <v>-1.3500000000000314</v>
      </c>
      <c r="B437">
        <f t="shared" si="30"/>
        <v>0.1603833273419128</v>
      </c>
      <c r="C437">
        <f t="shared" si="33"/>
        <v>0.1503833273419128</v>
      </c>
      <c r="D437" s="5">
        <f>IF(AND(A437&gt;$E$3,A437&lt;$G$3),NORMDIST(A437,0,1,FALSE)-0.01,0)</f>
        <v>0.1503833273419128</v>
      </c>
    </row>
    <row r="438" spans="1:4" ht="12.75">
      <c r="A438">
        <f>A437+0.005</f>
        <v>-1.3450000000000315</v>
      </c>
      <c r="B438">
        <f t="shared" si="30"/>
        <v>0.1614675584118419</v>
      </c>
      <c r="C438">
        <f t="shared" si="33"/>
        <v>0</v>
      </c>
      <c r="D438" s="5">
        <f>IF(OR(ROUND(A438,2)=$E$3,ROUND(A438,2)=$G$3),NORMDIST(A438,0,1,FALSE),0)</f>
        <v>0</v>
      </c>
    </row>
    <row r="439" spans="1:4" ht="12.75">
      <c r="A439">
        <f>A437+0.01</f>
        <v>-1.3400000000000314</v>
      </c>
      <c r="B439">
        <f t="shared" si="30"/>
        <v>0.16255505522552732</v>
      </c>
      <c r="C439">
        <f t="shared" si="33"/>
        <v>0.15255505522552731</v>
      </c>
      <c r="D439" s="5">
        <f>IF(AND(A439&gt;$E$3,A439&lt;$G$3),NORMDIST(A439,0,1,FALSE)-0.01,0)</f>
        <v>0.15255505522552731</v>
      </c>
    </row>
    <row r="440" spans="1:4" ht="12.75">
      <c r="A440">
        <f>A439+0.005</f>
        <v>-1.3350000000000315</v>
      </c>
      <c r="B440">
        <f t="shared" si="30"/>
        <v>0.16364578522074402</v>
      </c>
      <c r="C440">
        <f aca="true" t="shared" si="34" ref="C440:C455">IF(D440&lt;0,0,D440)</f>
        <v>0</v>
      </c>
      <c r="D440" s="5">
        <f>IF(OR(ROUND(A440,2)=$E$3,ROUND(A440,2)=$G$3),NORMDIST(A440,0,1,FALSE),0)</f>
        <v>0</v>
      </c>
    </row>
    <row r="441" spans="1:4" ht="12.75">
      <c r="A441">
        <f>A439+0.01</f>
        <v>-1.3300000000000314</v>
      </c>
      <c r="B441">
        <f t="shared" si="30"/>
        <v>0.16473971537306997</v>
      </c>
      <c r="C441">
        <f t="shared" si="34"/>
        <v>0.15473971537306996</v>
      </c>
      <c r="D441" s="5">
        <f>IF(AND(A441&gt;$E$3,A441&lt;$G$3),NORMDIST(A441,0,1,FALSE)-0.01,0)</f>
        <v>0.15473971537306996</v>
      </c>
    </row>
    <row r="442" spans="1:4" ht="12.75">
      <c r="A442">
        <f>A441+0.005</f>
        <v>-1.3250000000000315</v>
      </c>
      <c r="B442">
        <f t="shared" si="30"/>
        <v>0.1658368121960978</v>
      </c>
      <c r="C442">
        <f t="shared" si="34"/>
        <v>0</v>
      </c>
      <c r="D442" s="5">
        <f>IF(OR(ROUND(A442,2)=$E$3,ROUND(A442,2)=$G$3),NORMDIST(A442,0,1,FALSE),0)</f>
        <v>0</v>
      </c>
    </row>
    <row r="443" spans="1:4" ht="12.75">
      <c r="A443">
        <f>A441+0.01</f>
        <v>-1.3200000000000314</v>
      </c>
      <c r="B443">
        <f t="shared" si="30"/>
        <v>0.16693704174170693</v>
      </c>
      <c r="C443">
        <f t="shared" si="34"/>
        <v>0.15693704174170692</v>
      </c>
      <c r="D443" s="5">
        <f>IF(AND(A443&gt;$E$3,A443&lt;$G$3),NORMDIST(A443,0,1,FALSE)-0.01,0)</f>
        <v>0.15693704174170692</v>
      </c>
    </row>
    <row r="444" spans="1:4" ht="12.75">
      <c r="A444">
        <f>A443+0.005</f>
        <v>-1.3150000000000315</v>
      </c>
      <c r="B444">
        <f t="shared" si="30"/>
        <v>0.16804036960039412</v>
      </c>
      <c r="C444">
        <f t="shared" si="34"/>
        <v>0</v>
      </c>
      <c r="D444" s="5">
        <f>IF(OR(ROUND(A444,2)=$E$3,ROUND(A444,2)=$G$3),NORMDIST(A444,0,1,FALSE),0)</f>
        <v>0</v>
      </c>
    </row>
    <row r="445" spans="1:4" ht="12.75">
      <c r="A445">
        <f>A443+0.01</f>
        <v>-1.3100000000000314</v>
      </c>
      <c r="B445">
        <f t="shared" si="30"/>
        <v>0.16914676090166547</v>
      </c>
      <c r="C445">
        <f t="shared" si="34"/>
        <v>0.15914676090166546</v>
      </c>
      <c r="D445" s="5">
        <f>IF(AND(A445&gt;$E$3,A445&lt;$G$3),NORMDIST(A445,0,1,FALSE)-0.01,0)</f>
        <v>0.15914676090166546</v>
      </c>
    </row>
    <row r="446" spans="1:4" ht="12.75">
      <c r="A446">
        <f>A445+0.005</f>
        <v>-1.3050000000000315</v>
      </c>
      <c r="B446">
        <f t="shared" si="30"/>
        <v>0.17025618031448755</v>
      </c>
      <c r="C446">
        <f t="shared" si="34"/>
        <v>0</v>
      </c>
      <c r="D446" s="5">
        <f>IF(OR(ROUND(A446,2)=$E$3,ROUND(A446,2)=$G$3),NORMDIST(A446,0,1,FALSE),0)</f>
        <v>0</v>
      </c>
    </row>
    <row r="447" spans="1:4" ht="12.75">
      <c r="A447">
        <f>A445+0.01</f>
        <v>-1.3000000000000314</v>
      </c>
      <c r="B447">
        <f t="shared" si="30"/>
        <v>0.1713685920478004</v>
      </c>
      <c r="C447">
        <f t="shared" si="34"/>
        <v>0.16136859204780038</v>
      </c>
      <c r="D447" s="5">
        <f>IF(AND(A447&gt;$E$3,A447&lt;$G$3),NORMDIST(A447,0,1,FALSE)-0.01,0)</f>
        <v>0.16136859204780038</v>
      </c>
    </row>
    <row r="448" spans="1:4" ht="12.75">
      <c r="A448">
        <f>A447+0.005</f>
        <v>-1.2950000000000315</v>
      </c>
      <c r="B448">
        <f t="shared" si="30"/>
        <v>0.17248395985109044</v>
      </c>
      <c r="C448">
        <f t="shared" si="34"/>
        <v>0</v>
      </c>
      <c r="D448" s="5">
        <f>IF(OR(ROUND(A448,2)=$E$3,ROUND(A448,2)=$G$3),NORMDIST(A448,0,1,FALSE),0)</f>
        <v>0</v>
      </c>
    </row>
    <row r="449" spans="1:4" ht="12.75">
      <c r="A449">
        <f>A447+0.01</f>
        <v>-1.2900000000000313</v>
      </c>
      <c r="B449">
        <f t="shared" si="30"/>
        <v>0.17360224701502597</v>
      </c>
      <c r="C449">
        <f t="shared" si="34"/>
        <v>0.16360224701502596</v>
      </c>
      <c r="D449" s="5">
        <f>IF(AND(A449&gt;$E$3,A449&lt;$G$3),NORMDIST(A449,0,1,FALSE)-0.01,0)</f>
        <v>0.16360224701502596</v>
      </c>
    </row>
    <row r="450" spans="1:4" ht="12.75">
      <c r="A450">
        <f>A449+0.005</f>
        <v>-1.2850000000000315</v>
      </c>
      <c r="B450">
        <f t="shared" si="30"/>
        <v>0.17472341637215325</v>
      </c>
      <c r="C450">
        <f t="shared" si="34"/>
        <v>0</v>
      </c>
      <c r="D450" s="5">
        <f>IF(OR(ROUND(A450,2)=$E$3,ROUND(A450,2)=$G$3),NORMDIST(A450,0,1,FALSE),0)</f>
        <v>0</v>
      </c>
    </row>
    <row r="451" spans="1:4" ht="12.75">
      <c r="A451" s="10">
        <f>A449+0.01</f>
        <v>-1.2800000000000313</v>
      </c>
      <c r="B451" s="10">
        <f t="shared" si="30"/>
        <v>0.17584743029765532</v>
      </c>
      <c r="C451">
        <f t="shared" si="34"/>
        <v>0.1658474302976553</v>
      </c>
      <c r="D451" s="11">
        <f>IF(AND(A451&gt;$E$3,A451&lt;$G$3),NORMDIST(A451,0,1,FALSE)-0.01,0)</f>
        <v>0.1658474302976553</v>
      </c>
    </row>
    <row r="452" spans="1:4" ht="12.75">
      <c r="A452">
        <f>A451+0.005</f>
        <v>-1.2750000000000314</v>
      </c>
      <c r="B452">
        <f t="shared" si="30"/>
        <v>0.1769742507101726</v>
      </c>
      <c r="C452">
        <f t="shared" si="34"/>
        <v>0</v>
      </c>
      <c r="D452" s="5">
        <f>IF(OR(ROUND(A452,2)=$E$3,ROUND(A452,2)=$G$3),NORMDIST(A452,0,1,FALSE),0)</f>
        <v>0</v>
      </c>
    </row>
    <row r="453" spans="1:4" ht="12.75">
      <c r="A453">
        <f>A451+0.01</f>
        <v>-1.2700000000000313</v>
      </c>
      <c r="B453">
        <f t="shared" si="30"/>
        <v>0.1781038390726865</v>
      </c>
      <c r="C453">
        <f t="shared" si="34"/>
        <v>0.1681038390726865</v>
      </c>
      <c r="D453" s="5">
        <f>IF(AND(A453&gt;$E$3,A453&lt;$G$3),NORMDIST(A453,0,1,FALSE)-0.01,0)</f>
        <v>0.1681038390726865</v>
      </c>
    </row>
    <row r="454" spans="1:4" ht="12.75">
      <c r="A454">
        <f>A453+0.005</f>
        <v>-1.2650000000000314</v>
      </c>
      <c r="B454">
        <f t="shared" si="30"/>
        <v>0.17923615639346518</v>
      </c>
      <c r="C454">
        <f t="shared" si="34"/>
        <v>0</v>
      </c>
      <c r="D454" s="5">
        <f>IF(OR(ROUND(A454,2)=$E$3,ROUND(A454,2)=$G$3),NORMDIST(A454,0,1,FALSE),0)</f>
        <v>0</v>
      </c>
    </row>
    <row r="455" spans="1:4" ht="12.75">
      <c r="A455">
        <f>A453+0.01</f>
        <v>-1.2600000000000313</v>
      </c>
      <c r="B455">
        <f aca="true" t="shared" si="35" ref="B455:B518">NORMDIST(A455,0,1,FALSE)</f>
        <v>0.18037116322707322</v>
      </c>
      <c r="C455">
        <f t="shared" si="34"/>
        <v>0.1703711632270732</v>
      </c>
      <c r="D455" s="5">
        <f>IF(AND(A455&gt;$E$3,A455&lt;$G$3),NORMDIST(A455,0,1,FALSE)-0.01,0)</f>
        <v>0.1703711632270732</v>
      </c>
    </row>
    <row r="456" spans="1:4" ht="12.75">
      <c r="A456">
        <f>A455+0.005</f>
        <v>-1.2550000000000314</v>
      </c>
      <c r="B456">
        <f t="shared" si="35"/>
        <v>0.18150881967544372</v>
      </c>
      <c r="C456">
        <f aca="true" t="shared" si="36" ref="C456:C471">IF(D456&lt;0,0,D456)</f>
        <v>0</v>
      </c>
      <c r="D456" s="5">
        <f>IF(OR(ROUND(A456,2)=$E$3,ROUND(A456,2)=$G$3),NORMDIST(A456,0,1,FALSE),0)</f>
        <v>0</v>
      </c>
    </row>
    <row r="457" spans="1:4" ht="12.75">
      <c r="A457">
        <f>A455+0.01</f>
        <v>-1.2500000000000313</v>
      </c>
      <c r="B457">
        <f t="shared" si="35"/>
        <v>0.18264908538901478</v>
      </c>
      <c r="C457">
        <f t="shared" si="36"/>
        <v>0.17264908538901477</v>
      </c>
      <c r="D457" s="5">
        <f>IF(AND(A457&gt;$E$3,A457&lt;$G$3),NORMDIST(A457,0,1,FALSE)-0.01,0)</f>
        <v>0.17264908538901477</v>
      </c>
    </row>
    <row r="458" spans="1:4" ht="12.75">
      <c r="A458">
        <f>A457+0.005</f>
        <v>-1.2450000000000314</v>
      </c>
      <c r="B458">
        <f t="shared" si="35"/>
        <v>0.18379191956792906</v>
      </c>
      <c r="C458">
        <f t="shared" si="36"/>
        <v>0</v>
      </c>
      <c r="D458" s="5">
        <f>IF(OR(ROUND(A458,2)=$E$3,ROUND(A458,2)=$G$3),NORMDIST(A458,0,1,FALSE),0)</f>
        <v>0</v>
      </c>
    </row>
    <row r="459" spans="1:4" ht="12.75">
      <c r="A459">
        <f>A457+0.01</f>
        <v>-1.2400000000000313</v>
      </c>
      <c r="B459">
        <f t="shared" si="35"/>
        <v>0.18493728096329812</v>
      </c>
      <c r="C459">
        <f t="shared" si="36"/>
        <v>0.1749372809632981</v>
      </c>
      <c r="D459" s="5">
        <f>IF(AND(A459&gt;$E$3,A459&lt;$G$3),NORMDIST(A459,0,1,FALSE)-0.01,0)</f>
        <v>0.1749372809632981</v>
      </c>
    </row>
    <row r="460" spans="1:4" ht="12.75">
      <c r="A460">
        <f>A459+0.005</f>
        <v>-1.2350000000000314</v>
      </c>
      <c r="B460">
        <f t="shared" si="35"/>
        <v>0.18608512787853002</v>
      </c>
      <c r="C460">
        <f t="shared" si="36"/>
        <v>0</v>
      </c>
      <c r="D460" s="5">
        <f>IF(OR(ROUND(A460,2)=$E$3,ROUND(A460,2)=$G$3),NORMDIST(A460,0,1,FALSE),0)</f>
        <v>0</v>
      </c>
    </row>
    <row r="461" spans="1:4" ht="12.75">
      <c r="A461">
        <f>A459+0.01</f>
        <v>-1.2300000000000313</v>
      </c>
      <c r="B461">
        <f t="shared" si="35"/>
        <v>0.18723541817072234</v>
      </c>
      <c r="C461">
        <f t="shared" si="36"/>
        <v>0.17723541817072233</v>
      </c>
      <c r="D461" s="5">
        <f>IF(AND(A461&gt;$E$3,A461&lt;$G$3),NORMDIST(A461,0,1,FALSE)-0.01,0)</f>
        <v>0.17723541817072233</v>
      </c>
    </row>
    <row r="462" spans="1:4" ht="12.75">
      <c r="A462">
        <f>A461+0.005</f>
        <v>-1.2250000000000314</v>
      </c>
      <c r="B462">
        <f t="shared" si="35"/>
        <v>0.1883881092521191</v>
      </c>
      <c r="C462">
        <f t="shared" si="36"/>
        <v>0</v>
      </c>
      <c r="D462" s="5">
        <f>IF(OR(ROUND(A462,2)=$E$3,ROUND(A462,2)=$G$3),NORMDIST(A462,0,1,FALSE),0)</f>
        <v>0</v>
      </c>
    </row>
    <row r="463" spans="1:4" ht="12.75">
      <c r="A463">
        <f>A461+0.01</f>
        <v>-1.2200000000000313</v>
      </c>
      <c r="B463">
        <f t="shared" si="35"/>
        <v>0.189543158091633</v>
      </c>
      <c r="C463">
        <f t="shared" si="36"/>
        <v>0.179543158091633</v>
      </c>
      <c r="D463" s="5">
        <f>IF(AND(A463&gt;$E$3,A463&lt;$G$3),NORMDIST(A463,0,1,FALSE)-0.01,0)</f>
        <v>0.179543158091633</v>
      </c>
    </row>
    <row r="464" spans="1:4" ht="12.75">
      <c r="A464">
        <f>A463+0.005</f>
        <v>-1.2150000000000314</v>
      </c>
      <c r="B464">
        <f t="shared" si="35"/>
        <v>0.19070052121643205</v>
      </c>
      <c r="C464">
        <f t="shared" si="36"/>
        <v>0</v>
      </c>
      <c r="D464" s="5">
        <f>IF(OR(ROUND(A464,2)=$E$3,ROUND(A464,2)=$G$3),NORMDIST(A464,0,1,FALSE),0)</f>
        <v>0</v>
      </c>
    </row>
    <row r="465" spans="1:4" ht="12.75">
      <c r="A465">
        <f>A463+0.01</f>
        <v>-1.2100000000000313</v>
      </c>
      <c r="B465">
        <f t="shared" si="35"/>
        <v>0.19186015471359213</v>
      </c>
      <c r="C465">
        <f t="shared" si="36"/>
        <v>0.18186015471359213</v>
      </c>
      <c r="D465" s="5">
        <f>IF(AND(A465&gt;$E$3,A465&lt;$G$3),NORMDIST(A465,0,1,FALSE)-0.01,0)</f>
        <v>0.18186015471359213</v>
      </c>
    </row>
    <row r="466" spans="1:4" ht="12.75">
      <c r="A466">
        <f>A465+0.005</f>
        <v>-1.2050000000000314</v>
      </c>
      <c r="B466">
        <f t="shared" si="35"/>
        <v>0.19302201423181375</v>
      </c>
      <c r="C466">
        <f t="shared" si="36"/>
        <v>0</v>
      </c>
      <c r="D466" s="5">
        <f>IF(OR(ROUND(A466,2)=$E$3,ROUND(A466,2)=$G$3),NORMDIST(A466,0,1,FALSE),0)</f>
        <v>0</v>
      </c>
    </row>
    <row r="467" spans="1:4" ht="12.75">
      <c r="A467">
        <f>A465+0.01</f>
        <v>-1.2000000000000313</v>
      </c>
      <c r="B467">
        <f t="shared" si="35"/>
        <v>0.19418605498320568</v>
      </c>
      <c r="C467">
        <f t="shared" si="36"/>
        <v>0.18418605498320567</v>
      </c>
      <c r="D467" s="5">
        <f>IF(AND(A467&gt;$E$3,A467&lt;$G$3),NORMDIST(A467,0,1,FALSE)-0.01,0)</f>
        <v>0.18418605498320567</v>
      </c>
    </row>
    <row r="468" spans="1:4" ht="12.75">
      <c r="A468">
        <f>A467+0.005</f>
        <v>-1.1950000000000314</v>
      </c>
      <c r="B468">
        <f t="shared" si="35"/>
        <v>0.19535223174513244</v>
      </c>
      <c r="C468">
        <f t="shared" si="36"/>
        <v>0</v>
      </c>
      <c r="D468" s="5">
        <f>IF(OR(ROUND(A468,2)=$E$3,ROUND(A468,2)=$G$3),NORMDIST(A468,0,1,FALSE),0)</f>
        <v>0</v>
      </c>
    </row>
    <row r="469" spans="1:4" ht="12.75">
      <c r="A469">
        <f>A467+0.01</f>
        <v>-1.1900000000000313</v>
      </c>
      <c r="B469">
        <f t="shared" si="35"/>
        <v>0.19652049886212922</v>
      </c>
      <c r="C469">
        <f t="shared" si="36"/>
        <v>0.1865204988621292</v>
      </c>
      <c r="D469" s="5">
        <f>IF(AND(A469&gt;$E$3,A469&lt;$G$3),NORMDIST(A469,0,1,FALSE)-0.01,0)</f>
        <v>0.1865204988621292</v>
      </c>
    </row>
    <row r="470" spans="1:4" ht="12.75">
      <c r="A470">
        <f>A469+0.005</f>
        <v>-1.1850000000000314</v>
      </c>
      <c r="B470">
        <f t="shared" si="35"/>
        <v>0.19769081024788093</v>
      </c>
      <c r="C470">
        <f t="shared" si="36"/>
        <v>0</v>
      </c>
      <c r="D470" s="5">
        <f>IF(OR(ROUND(A470,2)=$E$3,ROUND(A470,2)=$G$3),NORMDIST(A470,0,1,FALSE),0)</f>
        <v>0</v>
      </c>
    </row>
    <row r="471" spans="1:4" ht="12.75">
      <c r="A471">
        <f>A469+0.01</f>
        <v>-1.1800000000000312</v>
      </c>
      <c r="B471">
        <f t="shared" si="35"/>
        <v>0.19886311938726858</v>
      </c>
      <c r="C471">
        <f t="shared" si="36"/>
        <v>0.18886311938726857</v>
      </c>
      <c r="D471" s="5">
        <f>IF(AND(A471&gt;$E$3,A471&lt;$G$3),NORMDIST(A471,0,1,FALSE)-0.01,0)</f>
        <v>0.18886311938726857</v>
      </c>
    </row>
    <row r="472" spans="1:4" ht="12.75">
      <c r="A472">
        <f>A471+0.005</f>
        <v>-1.1750000000000314</v>
      </c>
      <c r="B472">
        <f t="shared" si="35"/>
        <v>0.2000373793384804</v>
      </c>
      <c r="C472">
        <f aca="true" t="shared" si="37" ref="C472:C487">IF(D472&lt;0,0,D472)</f>
        <v>0</v>
      </c>
      <c r="D472" s="5">
        <f>IF(OR(ROUND(A472,2)=$E$3,ROUND(A472,2)=$G$3),NORMDIST(A472,0,1,FALSE),0)</f>
        <v>0</v>
      </c>
    </row>
    <row r="473" spans="1:4" ht="12.75">
      <c r="A473">
        <f>A471+0.01</f>
        <v>-1.1700000000000312</v>
      </c>
      <c r="B473">
        <f t="shared" si="35"/>
        <v>0.20121354273519002</v>
      </c>
      <c r="C473">
        <f t="shared" si="37"/>
        <v>0.19121354273519</v>
      </c>
      <c r="D473" s="5">
        <f>IF(AND(A473&gt;$E$3,A473&lt;$G$3),NORMDIST(A473,0,1,FALSE)-0.01,0)</f>
        <v>0.19121354273519</v>
      </c>
    </row>
    <row r="474" spans="1:4" ht="12.75">
      <c r="A474">
        <f>A473+0.005</f>
        <v>-1.1650000000000313</v>
      </c>
      <c r="B474">
        <f t="shared" si="35"/>
        <v>0.20239156178880002</v>
      </c>
      <c r="C474">
        <f t="shared" si="37"/>
        <v>0</v>
      </c>
      <c r="D474" s="5">
        <f>IF(OR(ROUND(A474,2)=$E$3,ROUND(A474,2)=$G$3),NORMDIST(A474,0,1,FALSE),0)</f>
        <v>0</v>
      </c>
    </row>
    <row r="475" spans="1:4" ht="12.75">
      <c r="A475">
        <f>A473+0.01</f>
        <v>-1.1600000000000312</v>
      </c>
      <c r="B475">
        <f t="shared" si="35"/>
        <v>0.20357138829075203</v>
      </c>
      <c r="C475">
        <f t="shared" si="37"/>
        <v>0.19357138829075202</v>
      </c>
      <c r="D475" s="5">
        <f>IF(AND(A475&gt;$E$3,A475&lt;$G$3),NORMDIST(A475,0,1,FALSE)-0.01,0)</f>
        <v>0.19357138829075202</v>
      </c>
    </row>
    <row r="476" spans="1:4" ht="12.75">
      <c r="A476">
        <f>A475+0.005</f>
        <v>-1.1550000000000313</v>
      </c>
      <c r="B476">
        <f t="shared" si="35"/>
        <v>0.204752973614903</v>
      </c>
      <c r="C476">
        <f t="shared" si="37"/>
        <v>0</v>
      </c>
      <c r="D476" s="5">
        <f>IF(OR(ROUND(A476,2)=$E$3,ROUND(A476,2)=$G$3),NORMDIST(A476,0,1,FALSE),0)</f>
        <v>0</v>
      </c>
    </row>
    <row r="477" spans="1:4" ht="12.75">
      <c r="A477">
        <f>A475+0.01</f>
        <v>-1.1500000000000312</v>
      </c>
      <c r="B477">
        <f t="shared" si="35"/>
        <v>0.2059362687199674</v>
      </c>
      <c r="C477">
        <f t="shared" si="37"/>
        <v>0.1959362687199674</v>
      </c>
      <c r="D477" s="5">
        <f>IF(AND(A477&gt;$E$3,A477&lt;$G$3),NORMDIST(A477,0,1,FALSE)-0.01,0)</f>
        <v>0.1959362687199674</v>
      </c>
    </row>
    <row r="478" spans="1:4" ht="12.75">
      <c r="A478">
        <f>A477+0.005</f>
        <v>-1.1450000000000313</v>
      </c>
      <c r="B478">
        <f t="shared" si="35"/>
        <v>0.20712122415202594</v>
      </c>
      <c r="C478">
        <f t="shared" si="37"/>
        <v>0</v>
      </c>
      <c r="D478" s="5">
        <f>IF(OR(ROUND(A478,2)=$E$3,ROUND(A478,2)=$G$3),NORMDIST(A478,0,1,FALSE),0)</f>
        <v>0</v>
      </c>
    </row>
    <row r="479" spans="1:4" ht="12.75">
      <c r="A479">
        <f>A477+0.01</f>
        <v>-1.1400000000000312</v>
      </c>
      <c r="B479">
        <f t="shared" si="35"/>
        <v>0.20830779004710095</v>
      </c>
      <c r="C479">
        <f t="shared" si="37"/>
        <v>0.19830779004710095</v>
      </c>
      <c r="D479" s="5">
        <f>IF(AND(A479&gt;$E$3,A479&lt;$G$3),NORMDIST(A479,0,1,FALSE)-0.01,0)</f>
        <v>0.19830779004710095</v>
      </c>
    </row>
    <row r="480" spans="1:4" ht="12.75">
      <c r="A480">
        <f>A479+0.005</f>
        <v>-1.1350000000000313</v>
      </c>
      <c r="B480">
        <f t="shared" si="35"/>
        <v>0.20949591613379676</v>
      </c>
      <c r="C480">
        <f t="shared" si="37"/>
        <v>0</v>
      </c>
      <c r="D480" s="5">
        <f>IF(OR(ROUND(A480,2)=$E$3,ROUND(A480,2)=$G$3),NORMDIST(A480,0,1,FALSE),0)</f>
        <v>0</v>
      </c>
    </row>
    <row r="481" spans="1:4" ht="12.75">
      <c r="A481" s="10">
        <f>A479+0.01</f>
        <v>-1.1300000000000312</v>
      </c>
      <c r="B481" s="10">
        <f t="shared" si="35"/>
        <v>0.21068555173600784</v>
      </c>
      <c r="C481">
        <f t="shared" si="37"/>
        <v>0.20068555173600783</v>
      </c>
      <c r="D481" s="11">
        <f>IF(AND(A481&gt;$E$3,A481&lt;$G$3),NORMDIST(A481,0,1,FALSE)-0.01,0)</f>
        <v>0.20068555173600783</v>
      </c>
    </row>
    <row r="482" spans="1:4" ht="12.75">
      <c r="A482">
        <f>A481+0.005</f>
        <v>-1.1250000000000313</v>
      </c>
      <c r="B482">
        <f t="shared" si="35"/>
        <v>0.21187664577569204</v>
      </c>
      <c r="C482">
        <f t="shared" si="37"/>
        <v>0</v>
      </c>
      <c r="D482" s="5">
        <f>IF(OR(ROUND(A482,2)=$E$3,ROUND(A482,2)=$G$3),NORMDIST(A482,0,1,FALSE),0)</f>
        <v>0</v>
      </c>
    </row>
    <row r="483" spans="1:4" ht="12.75">
      <c r="A483">
        <f>A481+0.01</f>
        <v>-1.1200000000000312</v>
      </c>
      <c r="B483">
        <f t="shared" si="35"/>
        <v>0.21306914677571046</v>
      </c>
      <c r="C483">
        <f t="shared" si="37"/>
        <v>0.20306914677571045</v>
      </c>
      <c r="D483" s="5">
        <f>IF(AND(A483&gt;$E$3,A483&lt;$G$3),NORMDIST(A483,0,1,FALSE)-0.01,0)</f>
        <v>0.20306914677571045</v>
      </c>
    </row>
    <row r="484" spans="1:4" ht="12.75">
      <c r="A484">
        <f>A483+0.005</f>
        <v>-1.1150000000000313</v>
      </c>
      <c r="B484">
        <f t="shared" si="35"/>
        <v>0.21426300286273336</v>
      </c>
      <c r="C484">
        <f t="shared" si="37"/>
        <v>0</v>
      </c>
      <c r="D484" s="5">
        <f>IF(OR(ROUND(A484,2)=$E$3,ROUND(A484,2)=$G$3),NORMDIST(A484,0,1,FALSE),0)</f>
        <v>0</v>
      </c>
    </row>
    <row r="485" spans="1:4" ht="12.75">
      <c r="A485">
        <f>A483+0.01</f>
        <v>-1.1100000000000312</v>
      </c>
      <c r="B485">
        <f t="shared" si="35"/>
        <v>0.21545816177021224</v>
      </c>
      <c r="C485">
        <f t="shared" si="37"/>
        <v>0.20545816177021223</v>
      </c>
      <c r="D485" s="5">
        <f>IF(AND(A485&gt;$E$3,A485&lt;$G$3),NORMDIST(A485,0,1,FALSE)-0.01,0)</f>
        <v>0.20545816177021223</v>
      </c>
    </row>
    <row r="486" spans="1:4" ht="12.75">
      <c r="A486">
        <f>A485+0.005</f>
        <v>-1.1050000000000313</v>
      </c>
      <c r="B486">
        <f t="shared" si="35"/>
        <v>0.21665457084141765</v>
      </c>
      <c r="C486">
        <f t="shared" si="37"/>
        <v>0</v>
      </c>
      <c r="D486" s="5">
        <f>IF(OR(ROUND(A486,2)=$E$3,ROUND(A486,2)=$G$3),NORMDIST(A486,0,1,FALSE),0)</f>
        <v>0</v>
      </c>
    </row>
    <row r="487" spans="1:4" ht="12.75">
      <c r="A487">
        <f>A485+0.01</f>
        <v>-1.1000000000000312</v>
      </c>
      <c r="B487">
        <f t="shared" si="35"/>
        <v>0.21785217703254306</v>
      </c>
      <c r="C487">
        <f t="shared" si="37"/>
        <v>0.20785217703254305</v>
      </c>
      <c r="D487" s="5">
        <f>IF(AND(A487&gt;$E$3,A487&lt;$G$3),NORMDIST(A487,0,1,FALSE)-0.01,0)</f>
        <v>0.20785217703254305</v>
      </c>
    </row>
    <row r="488" spans="1:4" ht="12.75">
      <c r="A488">
        <f>A487+0.005</f>
        <v>-1.0950000000000313</v>
      </c>
      <c r="B488">
        <f t="shared" si="35"/>
        <v>0.2190509269158745</v>
      </c>
      <c r="C488">
        <f aca="true" t="shared" si="38" ref="C488:C503">IF(D488&lt;0,0,D488)</f>
        <v>0</v>
      </c>
      <c r="D488" s="5">
        <f>IF(OR(ROUND(A488,2)=$E$3,ROUND(A488,2)=$G$3),NORMDIST(A488,0,1,FALSE),0)</f>
        <v>0</v>
      </c>
    </row>
    <row r="489" spans="1:4" ht="12.75">
      <c r="A489">
        <f>A487+0.01</f>
        <v>-1.0900000000000312</v>
      </c>
      <c r="B489">
        <f t="shared" si="35"/>
        <v>0.22025076668302582</v>
      </c>
      <c r="C489">
        <f t="shared" si="38"/>
        <v>0.2102507666830258</v>
      </c>
      <c r="D489" s="5">
        <f>IF(AND(A489&gt;$E$3,A489&lt;$G$3),NORMDIST(A489,0,1,FALSE)-0.01,0)</f>
        <v>0.2102507666830258</v>
      </c>
    </row>
    <row r="490" spans="1:4" ht="12.75">
      <c r="A490">
        <f>A489+0.005</f>
        <v>-1.0850000000000313</v>
      </c>
      <c r="B490">
        <f t="shared" si="35"/>
        <v>0.22145164214823962</v>
      </c>
      <c r="C490">
        <f t="shared" si="38"/>
        <v>0</v>
      </c>
      <c r="D490" s="5">
        <f>IF(OR(ROUND(A490,2)=$E$3,ROUND(A490,2)=$G$3),NORMDIST(A490,0,1,FALSE),0)</f>
        <v>0</v>
      </c>
    </row>
    <row r="491" spans="1:4" ht="12.75">
      <c r="A491">
        <f>A489+0.01</f>
        <v>-1.0800000000000312</v>
      </c>
      <c r="B491">
        <f t="shared" si="35"/>
        <v>0.22265349875175366</v>
      </c>
      <c r="C491">
        <f t="shared" si="38"/>
        <v>0.21265349875175366</v>
      </c>
      <c r="D491" s="5">
        <f>IF(AND(A491&gt;$E$3,A491&lt;$G$3),NORMDIST(A491,0,1,FALSE)-0.01,0)</f>
        <v>0.21265349875175366</v>
      </c>
    </row>
    <row r="492" spans="1:4" ht="12.75">
      <c r="A492">
        <f>A491+0.005</f>
        <v>-1.0750000000000313</v>
      </c>
      <c r="B492">
        <f t="shared" si="35"/>
        <v>0.22385628156323195</v>
      </c>
      <c r="C492">
        <f t="shared" si="38"/>
        <v>0</v>
      </c>
      <c r="D492" s="5">
        <f>IF(OR(ROUND(A492,2)=$E$3,ROUND(A492,2)=$G$3),NORMDIST(A492,0,1,FALSE),0)</f>
        <v>0</v>
      </c>
    </row>
    <row r="493" spans="1:4" ht="12.75">
      <c r="A493">
        <f>A491+0.01</f>
        <v>-1.0700000000000311</v>
      </c>
      <c r="B493">
        <f t="shared" si="35"/>
        <v>0.2250599352852622</v>
      </c>
      <c r="C493">
        <f t="shared" si="38"/>
        <v>0.21505993528526218</v>
      </c>
      <c r="D493" s="5">
        <f>IF(AND(A493&gt;$E$3,A493&lt;$G$3),NORMDIST(A493,0,1,FALSE)-0.01,0)</f>
        <v>0.21505993528526218</v>
      </c>
    </row>
    <row r="494" spans="1:4" ht="12.75">
      <c r="A494">
        <f>A493+0.005</f>
        <v>-1.0650000000000313</v>
      </c>
      <c r="B494">
        <f t="shared" si="35"/>
        <v>0.22626440425691643</v>
      </c>
      <c r="C494">
        <f t="shared" si="38"/>
        <v>0</v>
      </c>
      <c r="D494" s="5">
        <f>IF(OR(ROUND(A494,2)=$E$3,ROUND(A494,2)=$G$3),NORMDIST(A494,0,1,FALSE),0)</f>
        <v>0</v>
      </c>
    </row>
    <row r="495" spans="1:4" ht="12.75">
      <c r="A495">
        <f>A493+0.01</f>
        <v>-1.0600000000000311</v>
      </c>
      <c r="B495">
        <f t="shared" si="35"/>
        <v>0.22746963245737836</v>
      </c>
      <c r="C495">
        <f t="shared" si="38"/>
        <v>0.21746963245737835</v>
      </c>
      <c r="D495" s="5">
        <f>IF(AND(A495&gt;$E$3,A495&lt;$G$3),NORMDIST(A495,0,1,FALSE)-0.01,0)</f>
        <v>0.21746963245737835</v>
      </c>
    </row>
    <row r="496" spans="1:4" ht="12.75">
      <c r="A496">
        <f>A495+0.005</f>
        <v>-1.0550000000000312</v>
      </c>
      <c r="B496">
        <f t="shared" si="35"/>
        <v>0.22867556350963367</v>
      </c>
      <c r="C496">
        <f t="shared" si="38"/>
        <v>0</v>
      </c>
      <c r="D496" s="5">
        <f>IF(OR(ROUND(A496,2)=$E$3,ROUND(A496,2)=$G$3),NORMDIST(A496,0,1,FALSE),0)</f>
        <v>0</v>
      </c>
    </row>
    <row r="497" spans="1:4" ht="12.75">
      <c r="A497">
        <f>A495+0.01</f>
        <v>-1.0500000000000311</v>
      </c>
      <c r="B497">
        <f t="shared" si="35"/>
        <v>0.22988214068422552</v>
      </c>
      <c r="C497">
        <f t="shared" si="38"/>
        <v>0.2198821406842255</v>
      </c>
      <c r="D497" s="5">
        <f>IF(AND(A497&gt;$E$3,A497&lt;$G$3),NORMDIST(A497,0,1,FALSE)-0.01,0)</f>
        <v>0.2198821406842255</v>
      </c>
    </row>
    <row r="498" spans="1:4" ht="12.75">
      <c r="A498">
        <f>A497+0.005</f>
        <v>-1.0450000000000312</v>
      </c>
      <c r="B498">
        <f t="shared" si="35"/>
        <v>0.2310893069030738</v>
      </c>
      <c r="C498">
        <f t="shared" si="38"/>
        <v>0</v>
      </c>
      <c r="D498" s="5">
        <f>IF(OR(ROUND(A498,2)=$E$3,ROUND(A498,2)=$G$3),NORMDIST(A498,0,1,FALSE),0)</f>
        <v>0</v>
      </c>
    </row>
    <row r="499" spans="1:4" ht="12.75">
      <c r="A499">
        <f>A497+0.01</f>
        <v>-1.0400000000000311</v>
      </c>
      <c r="B499">
        <f t="shared" si="35"/>
        <v>0.2322970047433587</v>
      </c>
      <c r="C499">
        <f t="shared" si="38"/>
        <v>0.2222970047433587</v>
      </c>
      <c r="D499" s="5">
        <f>IF(AND(A499&gt;$E$3,A499&lt;$G$3),NORMDIST(A499,0,1,FALSE)-0.01,0)</f>
        <v>0.2222970047433587</v>
      </c>
    </row>
    <row r="500" spans="1:4" ht="12.75">
      <c r="A500">
        <f>A499+0.005</f>
        <v>-1.0350000000000312</v>
      </c>
      <c r="B500">
        <f t="shared" si="35"/>
        <v>0.23350517644146726</v>
      </c>
      <c r="C500">
        <f t="shared" si="38"/>
        <v>0</v>
      </c>
      <c r="D500" s="5">
        <f>IF(OR(ROUND(A500,2)=$E$3,ROUND(A500,2)=$G$3),NORMDIST(A500,0,1,FALSE),0)</f>
        <v>0</v>
      </c>
    </row>
    <row r="501" spans="1:4" ht="12.75">
      <c r="A501">
        <f>A499+0.01</f>
        <v>-1.0300000000000311</v>
      </c>
      <c r="B501">
        <f t="shared" si="35"/>
        <v>0.2347137638970043</v>
      </c>
      <c r="C501">
        <f t="shared" si="38"/>
        <v>0.2247137638970043</v>
      </c>
      <c r="D501" s="5">
        <f>IF(AND(A501&gt;$E$3,A501&lt;$G$3),NORMDIST(A501,0,1,FALSE)-0.01,0)</f>
        <v>0.2247137638970043</v>
      </c>
    </row>
    <row r="502" spans="1:4" ht="12.75">
      <c r="A502">
        <f>A501+0.005</f>
        <v>-1.0250000000000312</v>
      </c>
      <c r="B502">
        <f t="shared" si="35"/>
        <v>0.235922708676865</v>
      </c>
      <c r="C502">
        <f t="shared" si="38"/>
        <v>0</v>
      </c>
      <c r="D502" s="5">
        <f>IF(OR(ROUND(A502,2)=$E$3,ROUND(A502,2)=$G$3),NORMDIST(A502,0,1,FALSE),0)</f>
        <v>0</v>
      </c>
    </row>
    <row r="503" spans="1:4" ht="12.75">
      <c r="A503">
        <f>A501+0.01</f>
        <v>-1.020000000000031</v>
      </c>
      <c r="B503">
        <f t="shared" si="35"/>
        <v>0.23713195201937207</v>
      </c>
      <c r="C503">
        <f t="shared" si="38"/>
        <v>0.22713195201937206</v>
      </c>
      <c r="D503" s="5">
        <f>IF(AND(A503&gt;$E$3,A503&lt;$G$3),NORMDIST(A503,0,1,FALSE)-0.01,0)</f>
        <v>0.22713195201937206</v>
      </c>
    </row>
    <row r="504" spans="1:4" ht="12.75">
      <c r="A504">
        <f>A503+0.005</f>
        <v>-1.0150000000000312</v>
      </c>
      <c r="B504">
        <f t="shared" si="35"/>
        <v>0.2383414348384738</v>
      </c>
      <c r="C504">
        <f aca="true" t="shared" si="39" ref="C504:C519">IF(D504&lt;0,0,D504)</f>
        <v>0</v>
      </c>
      <c r="D504" s="5">
        <f>IF(OR(ROUND(A504,2)=$E$3,ROUND(A504,2)=$G$3),NORMDIST(A504,0,1,FALSE),0)</f>
        <v>0</v>
      </c>
    </row>
    <row r="505" spans="1:4" ht="12.75">
      <c r="A505">
        <f>A503+0.01</f>
        <v>-1.010000000000031</v>
      </c>
      <c r="B505">
        <f t="shared" si="35"/>
        <v>0.2395510977280058</v>
      </c>
      <c r="C505">
        <f t="shared" si="39"/>
        <v>0.2295510977280058</v>
      </c>
      <c r="D505" s="5">
        <f>IF(AND(A505&gt;$E$3,A505&lt;$G$3),NORMDIST(A505,0,1,FALSE)-0.01,0)</f>
        <v>0.2295510977280058</v>
      </c>
    </row>
    <row r="506" spans="1:4" ht="12.75">
      <c r="A506">
        <f>A505+0.005</f>
        <v>-1.0050000000000312</v>
      </c>
      <c r="B506">
        <f t="shared" si="35"/>
        <v>0.24076088096601325</v>
      </c>
      <c r="C506">
        <f t="shared" si="39"/>
        <v>0</v>
      </c>
      <c r="D506" s="5">
        <f>IF(OR(ROUND(A506,2)=$E$3,ROUND(A506,2)=$G$3),NORMDIST(A506,0,1,FALSE),0)</f>
        <v>0</v>
      </c>
    </row>
    <row r="507" spans="1:4" ht="12.75">
      <c r="A507">
        <f>A505+0.01</f>
        <v>-1.000000000000031</v>
      </c>
      <c r="B507">
        <f t="shared" si="35"/>
        <v>0.24197072451913584</v>
      </c>
      <c r="C507">
        <f t="shared" si="39"/>
        <v>0.23197072451913583</v>
      </c>
      <c r="D507" s="5">
        <f>IF(AND(A507&gt;$E$3,A507&lt;$G$3),NORMDIST(A507,0,1,FALSE)-0.01,0)</f>
        <v>0.23197072451913583</v>
      </c>
    </row>
    <row r="508" spans="1:4" ht="12.75">
      <c r="A508">
        <f>A507+0.005</f>
        <v>-0.9950000000000311</v>
      </c>
      <c r="B508">
        <f t="shared" si="35"/>
        <v>0.2431805680470533</v>
      </c>
      <c r="C508">
        <f t="shared" si="39"/>
        <v>0</v>
      </c>
      <c r="D508" s="5">
        <f>IF(OR(ROUND(A508,2)=$E$3,ROUND(A508,2)=$G$3),NORMDIST(A508,0,1,FALSE),0)</f>
        <v>0</v>
      </c>
    </row>
    <row r="509" spans="1:4" ht="12.75">
      <c r="A509">
        <f>A507+0.01</f>
        <v>-0.9900000000000311</v>
      </c>
      <c r="B509">
        <f t="shared" si="35"/>
        <v>0.24439035090699204</v>
      </c>
      <c r="C509">
        <f t="shared" si="39"/>
        <v>0.23439035090699203</v>
      </c>
      <c r="D509" s="5">
        <f>IF(AND(A509&gt;$E$3,A509&lt;$G$3),NORMDIST(A509,0,1,FALSE)-0.01,0)</f>
        <v>0.23439035090699203</v>
      </c>
    </row>
    <row r="510" spans="1:4" ht="12.75">
      <c r="A510">
        <f>A509+0.005</f>
        <v>-0.9850000000000311</v>
      </c>
      <c r="B510">
        <f t="shared" si="35"/>
        <v>0.24560001215829233</v>
      </c>
      <c r="C510">
        <f t="shared" si="39"/>
        <v>0</v>
      </c>
      <c r="D510" s="5">
        <f>IF(OR(ROUND(A510,2)=$E$3,ROUND(A510,2)=$G$3),NORMDIST(A510,0,1,FALSE),0)</f>
        <v>0</v>
      </c>
    </row>
    <row r="511" spans="1:4" ht="12.75">
      <c r="A511" s="10">
        <f>A509+0.01</f>
        <v>-0.9800000000000311</v>
      </c>
      <c r="B511" s="10">
        <f t="shared" si="35"/>
        <v>0.2468094905670352</v>
      </c>
      <c r="C511">
        <f t="shared" si="39"/>
        <v>0.23680949056703518</v>
      </c>
      <c r="D511" s="11">
        <f>IF(AND(A511&gt;$E$3,A511&lt;$G$3),NORMDIST(A511,0,1,FALSE)-0.01,0)</f>
        <v>0.23680949056703518</v>
      </c>
    </row>
    <row r="512" spans="1:4" ht="12.75">
      <c r="A512">
        <f>A511+0.005</f>
        <v>-0.9750000000000311</v>
      </c>
      <c r="B512">
        <f t="shared" si="35"/>
        <v>0.2480187246107296</v>
      </c>
      <c r="C512">
        <f t="shared" si="39"/>
        <v>0</v>
      </c>
      <c r="D512" s="5">
        <f>IF(OR(ROUND(A512,2)=$E$3,ROUND(A512,2)=$G$3),NORMDIST(A512,0,1,FALSE),0)</f>
        <v>0</v>
      </c>
    </row>
    <row r="513" spans="1:4" ht="12.75">
      <c r="A513">
        <f>A511+0.01</f>
        <v>-0.9700000000000311</v>
      </c>
      <c r="B513">
        <f t="shared" si="35"/>
        <v>0.24922765248305842</v>
      </c>
      <c r="C513">
        <f t="shared" si="39"/>
        <v>0.2392276524830584</v>
      </c>
      <c r="D513" s="5">
        <f>IF(AND(A513&gt;$E$3,A513&lt;$G$3),NORMDIST(A513,0,1,FALSE)-0.01,0)</f>
        <v>0.2392276524830584</v>
      </c>
    </row>
    <row r="514" spans="1:4" ht="12.75">
      <c r="A514">
        <f>A513+0.005</f>
        <v>-0.965000000000031</v>
      </c>
      <c r="B514">
        <f t="shared" si="35"/>
        <v>0.2504362120986836</v>
      </c>
      <c r="C514">
        <f t="shared" si="39"/>
        <v>0</v>
      </c>
      <c r="D514" s="5">
        <f>IF(OR(ROUND(A514,2)=$E$3,ROUND(A514,2)=$G$3),NORMDIST(A514,0,1,FALSE),0)</f>
        <v>0</v>
      </c>
    </row>
    <row r="515" spans="1:4" ht="12.75">
      <c r="A515">
        <f>A513+0.01</f>
        <v>-0.960000000000031</v>
      </c>
      <c r="B515">
        <f t="shared" si="35"/>
        <v>0.2516443410981096</v>
      </c>
      <c r="C515">
        <f t="shared" si="39"/>
        <v>0.24164434109810962</v>
      </c>
      <c r="D515" s="5">
        <f>IF(AND(A515&gt;$E$3,A515&lt;$G$3),NORMDIST(A515,0,1,FALSE)-0.01,0)</f>
        <v>0.24164434109810962</v>
      </c>
    </row>
    <row r="516" spans="1:4" ht="12.75">
      <c r="A516">
        <f>A515+0.005</f>
        <v>-0.955000000000031</v>
      </c>
      <c r="B516">
        <f t="shared" si="35"/>
        <v>0.2528519768526051</v>
      </c>
      <c r="C516">
        <f t="shared" si="39"/>
        <v>0</v>
      </c>
      <c r="D516" s="5">
        <f>IF(OR(ROUND(A516,2)=$E$3,ROUND(A516,2)=$G$3),NORMDIST(A516,0,1,FALSE),0)</f>
        <v>0</v>
      </c>
    </row>
    <row r="517" spans="1:4" ht="12.75">
      <c r="A517">
        <f>A515+0.01</f>
        <v>-0.950000000000031</v>
      </c>
      <c r="B517">
        <f t="shared" si="35"/>
        <v>0.2540590564691815</v>
      </c>
      <c r="C517">
        <f t="shared" si="39"/>
        <v>0.24405905646918147</v>
      </c>
      <c r="D517" s="5">
        <f>IF(AND(A517&gt;$E$3,A517&lt;$G$3),NORMDIST(A517,0,1,FALSE)-0.01,0)</f>
        <v>0.24405905646918147</v>
      </c>
    </row>
    <row r="518" spans="1:4" ht="12.75">
      <c r="A518">
        <f>A517+0.005</f>
        <v>-0.945000000000031</v>
      </c>
      <c r="B518">
        <f t="shared" si="35"/>
        <v>0.25526551679562987</v>
      </c>
      <c r="C518">
        <f t="shared" si="39"/>
        <v>0</v>
      </c>
      <c r="D518" s="5">
        <f>IF(OR(ROUND(A518,2)=$E$3,ROUND(A518,2)=$G$3),NORMDIST(A518,0,1,FALSE),0)</f>
        <v>0</v>
      </c>
    </row>
    <row r="519" spans="1:4" ht="12.75">
      <c r="A519">
        <f>A517+0.01</f>
        <v>-0.940000000000031</v>
      </c>
      <c r="B519">
        <f aca="true" t="shared" si="40" ref="B519:B582">NORMDIST(A519,0,1,FALSE)</f>
        <v>0.25647129442561284</v>
      </c>
      <c r="C519">
        <f t="shared" si="39"/>
        <v>0.24647129442561283</v>
      </c>
      <c r="D519" s="5">
        <f>IF(AND(A519&gt;$E$3,A519&lt;$G$3),NORMDIST(A519,0,1,FALSE)-0.01,0)</f>
        <v>0.24647129442561283</v>
      </c>
    </row>
    <row r="520" spans="1:4" ht="12.75">
      <c r="A520">
        <f>A519+0.005</f>
        <v>-0.935000000000031</v>
      </c>
      <c r="B520">
        <f t="shared" si="40"/>
        <v>0.25767632570381394</v>
      </c>
      <c r="C520">
        <f aca="true" t="shared" si="41" ref="C520:C535">IF(D520&lt;0,0,D520)</f>
        <v>0</v>
      </c>
      <c r="D520" s="5">
        <f>IF(OR(ROUND(A520,2)=$E$3,ROUND(A520,2)=$G$3),NORMDIST(A520,0,1,FALSE),0)</f>
        <v>0</v>
      </c>
    </row>
    <row r="521" spans="1:4" ht="12.75">
      <c r="A521">
        <f>A519+0.01</f>
        <v>-0.930000000000031</v>
      </c>
      <c r="B521">
        <f t="shared" si="40"/>
        <v>0.25888054673114136</v>
      </c>
      <c r="C521">
        <f t="shared" si="41"/>
        <v>0.24888054673114135</v>
      </c>
      <c r="D521" s="5">
        <f>IF(AND(A521&gt;$E$3,A521&lt;$G$3),NORMDIST(A521,0,1,FALSE)-0.01,0)</f>
        <v>0.24888054673114135</v>
      </c>
    </row>
    <row r="522" spans="1:4" ht="12.75">
      <c r="A522">
        <f>A521+0.005</f>
        <v>-0.925000000000031</v>
      </c>
      <c r="B522">
        <f t="shared" si="40"/>
        <v>0.2600838933699882</v>
      </c>
      <c r="C522">
        <f t="shared" si="41"/>
        <v>0</v>
      </c>
      <c r="D522" s="5">
        <f>IF(OR(ROUND(A522,2)=$E$3,ROUND(A522,2)=$G$3),NORMDIST(A522,0,1,FALSE),0)</f>
        <v>0</v>
      </c>
    </row>
    <row r="523" spans="1:4" ht="12.75">
      <c r="A523">
        <f>A521+0.01</f>
        <v>-0.920000000000031</v>
      </c>
      <c r="B523">
        <f t="shared" si="40"/>
        <v>0.26128630124954566</v>
      </c>
      <c r="C523">
        <f t="shared" si="41"/>
        <v>0.25128630124954565</v>
      </c>
      <c r="D523" s="5">
        <f>IF(AND(A523&gt;$E$3,A523&lt;$G$3),NORMDIST(A523,0,1,FALSE)-0.01,0)</f>
        <v>0.25128630124954565</v>
      </c>
    </row>
    <row r="524" spans="1:4" ht="12.75">
      <c r="A524">
        <f>A523+0.005</f>
        <v>-0.915000000000031</v>
      </c>
      <c r="B524">
        <f t="shared" si="40"/>
        <v>0.2624877057711714</v>
      </c>
      <c r="C524">
        <f t="shared" si="41"/>
        <v>0</v>
      </c>
      <c r="D524" s="5">
        <f>IF(OR(ROUND(A524,2)=$E$3,ROUND(A524,2)=$G$3),NORMDIST(A524,0,1,FALSE),0)</f>
        <v>0</v>
      </c>
    </row>
    <row r="525" spans="1:4" ht="12.75">
      <c r="A525">
        <f>A523+0.01</f>
        <v>-0.910000000000031</v>
      </c>
      <c r="B525">
        <f t="shared" si="40"/>
        <v>0.2636880421138107</v>
      </c>
      <c r="C525">
        <f t="shared" si="41"/>
        <v>0.2536880421138107</v>
      </c>
      <c r="D525" s="5">
        <f>IF(AND(A525&gt;$E$3,A525&lt;$G$3),NORMDIST(A525,0,1,FALSE)-0.01,0)</f>
        <v>0.2536880421138107</v>
      </c>
    </row>
    <row r="526" spans="1:4" ht="12.75">
      <c r="A526">
        <f>A525+0.005</f>
        <v>-0.905000000000031</v>
      </c>
      <c r="B526">
        <f t="shared" si="40"/>
        <v>0.2648872452394708</v>
      </c>
      <c r="C526">
        <f t="shared" si="41"/>
        <v>0</v>
      </c>
      <c r="D526" s="5">
        <f>IF(OR(ROUND(A526,2)=$E$3,ROUND(A526,2)=$G$3),NORMDIST(A526,0,1,FALSE),0)</f>
        <v>0</v>
      </c>
    </row>
    <row r="527" spans="1:4" ht="12.75">
      <c r="A527">
        <f>A525+0.01</f>
        <v>-0.900000000000031</v>
      </c>
      <c r="B527">
        <f t="shared" si="40"/>
        <v>0.26608524989874743</v>
      </c>
      <c r="C527">
        <f t="shared" si="41"/>
        <v>0.2560852498987474</v>
      </c>
      <c r="D527" s="5">
        <f>IF(AND(A527&gt;$E$3,A527&lt;$G$3),NORMDIST(A527,0,1,FALSE)-0.01,0)</f>
        <v>0.2560852498987474</v>
      </c>
    </row>
    <row r="528" spans="1:4" ht="12.75">
      <c r="A528">
        <f>A527+0.005</f>
        <v>-0.895000000000031</v>
      </c>
      <c r="B528">
        <f t="shared" si="40"/>
        <v>0.26728199063640273</v>
      </c>
      <c r="C528">
        <f t="shared" si="41"/>
        <v>0</v>
      </c>
      <c r="D528" s="5">
        <f>IF(OR(ROUND(A528,2)=$E$3,ROUND(A528,2)=$G$3),NORMDIST(A528,0,1,FALSE),0)</f>
        <v>0</v>
      </c>
    </row>
    <row r="529" spans="1:4" ht="12.75">
      <c r="A529">
        <f>A527+0.01</f>
        <v>-0.890000000000031</v>
      </c>
      <c r="B529">
        <f t="shared" si="40"/>
        <v>0.268477401796995</v>
      </c>
      <c r="C529">
        <f t="shared" si="41"/>
        <v>0.25847740179699497</v>
      </c>
      <c r="D529" s="5">
        <f>IF(AND(A529&gt;$E$3,A529&lt;$G$3),NORMDIST(A529,0,1,FALSE)-0.01,0)</f>
        <v>0.25847740179699497</v>
      </c>
    </row>
    <row r="530" spans="1:4" ht="12.75">
      <c r="A530">
        <f>A529+0.005</f>
        <v>-0.885000000000031</v>
      </c>
      <c r="B530">
        <f t="shared" si="40"/>
        <v>0.26967141753055796</v>
      </c>
      <c r="C530">
        <f t="shared" si="41"/>
        <v>0</v>
      </c>
      <c r="D530" s="5">
        <f>IF(OR(ROUND(A530,2)=$E$3,ROUND(A530,2)=$G$3),NORMDIST(A530,0,1,FALSE),0)</f>
        <v>0</v>
      </c>
    </row>
    <row r="531" spans="1:4" ht="12.75">
      <c r="A531">
        <f>A529+0.01</f>
        <v>-0.880000000000031</v>
      </c>
      <c r="B531">
        <f t="shared" si="40"/>
        <v>0.27086397179833066</v>
      </c>
      <c r="C531">
        <f t="shared" si="41"/>
        <v>0.26086397179833065</v>
      </c>
      <c r="D531" s="5">
        <f>IF(AND(A531&gt;$E$3,A531&lt;$G$3),NORMDIST(A531,0,1,FALSE)-0.01,0)</f>
        <v>0.26086397179833065</v>
      </c>
    </row>
    <row r="532" spans="1:4" ht="12.75">
      <c r="A532">
        <f>A531+0.005</f>
        <v>-0.875000000000031</v>
      </c>
      <c r="B532">
        <f t="shared" si="40"/>
        <v>0.27205499837853614</v>
      </c>
      <c r="C532">
        <f t="shared" si="41"/>
        <v>0</v>
      </c>
      <c r="D532" s="5">
        <f>IF(OR(ROUND(A532,2)=$E$3,ROUND(A532,2)=$G$3),NORMDIST(A532,0,1,FALSE),0)</f>
        <v>0</v>
      </c>
    </row>
    <row r="533" spans="1:4" ht="12.75">
      <c r="A533">
        <f>A531+0.01</f>
        <v>-0.870000000000031</v>
      </c>
      <c r="B533">
        <f t="shared" si="40"/>
        <v>0.2732444308722089</v>
      </c>
      <c r="C533">
        <f t="shared" si="41"/>
        <v>0.2632444308722089</v>
      </c>
      <c r="D533" s="5">
        <f>IF(AND(A533&gt;$E$3,A533&lt;$G$3),NORMDIST(A533,0,1,FALSE)-0.01,0)</f>
        <v>0.2632444308722089</v>
      </c>
    </row>
    <row r="534" spans="1:4" ht="12.75">
      <c r="A534">
        <f>A533+0.005</f>
        <v>-0.865000000000031</v>
      </c>
      <c r="B534">
        <f t="shared" si="40"/>
        <v>0.27443220270906993</v>
      </c>
      <c r="C534">
        <f t="shared" si="41"/>
        <v>0</v>
      </c>
      <c r="D534" s="5">
        <f>IF(OR(ROUND(A534,2)=$E$3,ROUND(A534,2)=$G$3),NORMDIST(A534,0,1,FALSE),0)</f>
        <v>0</v>
      </c>
    </row>
    <row r="535" spans="1:4" ht="12.75">
      <c r="A535">
        <f>A533+0.01</f>
        <v>-0.860000000000031</v>
      </c>
      <c r="B535">
        <f t="shared" si="40"/>
        <v>0.27561824715344935</v>
      </c>
      <c r="C535">
        <f t="shared" si="41"/>
        <v>0.26561824715344934</v>
      </c>
      <c r="D535" s="5">
        <f>IF(AND(A535&gt;$E$3,A535&lt;$G$3),NORMDIST(A535,0,1,FALSE)-0.01,0)</f>
        <v>0.26561824715344934</v>
      </c>
    </row>
    <row r="536" spans="1:4" ht="12.75">
      <c r="A536">
        <f>A535+0.005</f>
        <v>-0.855000000000031</v>
      </c>
      <c r="B536">
        <f t="shared" si="40"/>
        <v>0.2768024973102554</v>
      </c>
      <c r="C536">
        <f aca="true" t="shared" si="42" ref="C536:C551">IF(D536&lt;0,0,D536)</f>
        <v>0</v>
      </c>
      <c r="D536" s="5">
        <f>IF(OR(ROUND(A536,2)=$E$3,ROUND(A536,2)=$G$3),NORMDIST(A536,0,1,FALSE),0)</f>
        <v>0</v>
      </c>
    </row>
    <row r="537" spans="1:4" ht="12.75">
      <c r="A537">
        <f>A535+0.01</f>
        <v>-0.850000000000031</v>
      </c>
      <c r="B537">
        <f t="shared" si="40"/>
        <v>0.27798488613098915</v>
      </c>
      <c r="C537">
        <f t="shared" si="42"/>
        <v>0.26798488613098914</v>
      </c>
      <c r="D537" s="5">
        <f>IF(AND(A537&gt;$E$3,A537&lt;$G$3),NORMDIST(A537,0,1,FALSE)-0.01,0)</f>
        <v>0.26798488613098914</v>
      </c>
    </row>
    <row r="538" spans="1:4" ht="12.75">
      <c r="A538">
        <f>A537+0.005</f>
        <v>-0.845000000000031</v>
      </c>
      <c r="B538">
        <f t="shared" si="40"/>
        <v>0.27916534641980467</v>
      </c>
      <c r="C538">
        <f t="shared" si="42"/>
        <v>0</v>
      </c>
      <c r="D538" s="5">
        <f>IF(OR(ROUND(A538,2)=$E$3,ROUND(A538,2)=$G$3),NORMDIST(A538,0,1,FALSE),0)</f>
        <v>0</v>
      </c>
    </row>
    <row r="539" spans="1:4" ht="12.75">
      <c r="A539">
        <f>A537+0.01</f>
        <v>-0.8400000000000309</v>
      </c>
      <c r="B539">
        <f t="shared" si="40"/>
        <v>0.2803438108396133</v>
      </c>
      <c r="C539">
        <f t="shared" si="42"/>
        <v>0.2703438108396133</v>
      </c>
      <c r="D539" s="5">
        <f>IF(AND(A539&gt;$E$3,A539&lt;$G$3),NORMDIST(A539,0,1,FALSE)-0.01,0)</f>
        <v>0.2703438108396133</v>
      </c>
    </row>
    <row r="540" spans="1:4" ht="12.75">
      <c r="A540">
        <f>A539+0.005</f>
        <v>-0.8350000000000309</v>
      </c>
      <c r="B540">
        <f t="shared" si="40"/>
        <v>0.2815202119182317</v>
      </c>
      <c r="C540">
        <f t="shared" si="42"/>
        <v>0</v>
      </c>
      <c r="D540" s="5">
        <f>IF(OR(ROUND(A540,2)=$E$3,ROUND(A540,2)=$G$3),NORMDIST(A540,0,1,FALSE),0)</f>
        <v>0</v>
      </c>
    </row>
    <row r="541" spans="1:4" ht="12.75">
      <c r="A541" s="10">
        <f>A539+0.01</f>
        <v>-0.8300000000000309</v>
      </c>
      <c r="B541" s="10">
        <f t="shared" si="40"/>
        <v>0.282694482054573</v>
      </c>
      <c r="C541">
        <f t="shared" si="42"/>
        <v>0.272694482054573</v>
      </c>
      <c r="D541" s="11">
        <f>IF(AND(A541&gt;$E$3,A541&lt;$G$3),NORMDIST(A541,0,1,FALSE)-0.01,0)</f>
        <v>0.272694482054573</v>
      </c>
    </row>
    <row r="542" spans="1:4" ht="12.75">
      <c r="A542">
        <f>A541+0.005</f>
        <v>-0.8250000000000309</v>
      </c>
      <c r="B542">
        <f t="shared" si="40"/>
        <v>0.28386655352488005</v>
      </c>
      <c r="C542">
        <f t="shared" si="42"/>
        <v>0</v>
      </c>
      <c r="D542" s="5">
        <f>IF(OR(ROUND(A542,2)=$E$3,ROUND(A542,2)=$G$3),NORMDIST(A542,0,1,FALSE),0)</f>
        <v>0</v>
      </c>
    </row>
    <row r="543" spans="1:4" ht="12.75">
      <c r="A543">
        <f>A541+0.01</f>
        <v>-0.8200000000000309</v>
      </c>
      <c r="B543">
        <f t="shared" si="40"/>
        <v>0.285036358489</v>
      </c>
      <c r="C543">
        <f t="shared" si="42"/>
        <v>0.275036358489</v>
      </c>
      <c r="D543" s="5">
        <f>IF(AND(A543&gt;$E$3,A543&lt;$G$3),NORMDIST(A543,0,1,FALSE)-0.01,0)</f>
        <v>0.275036358489</v>
      </c>
    </row>
    <row r="544" spans="1:4" ht="12.75">
      <c r="A544">
        <f>A543+0.005</f>
        <v>-0.8150000000000309</v>
      </c>
      <c r="B544">
        <f t="shared" si="40"/>
        <v>0.2862038289966997</v>
      </c>
      <c r="C544">
        <f t="shared" si="42"/>
        <v>0</v>
      </c>
      <c r="D544" s="5">
        <f>IF(OR(ROUND(A544,2)=$E$3,ROUND(A544,2)=$G$3),NORMDIST(A544,0,1,FALSE),0)</f>
        <v>0</v>
      </c>
    </row>
    <row r="545" spans="1:4" ht="12.75">
      <c r="A545">
        <f>A543+0.01</f>
        <v>-0.8100000000000309</v>
      </c>
      <c r="B545">
        <f t="shared" si="40"/>
        <v>0.28736889699402113</v>
      </c>
      <c r="C545">
        <f t="shared" si="42"/>
        <v>0.2773688969940211</v>
      </c>
      <c r="D545" s="5">
        <f>IF(AND(A545&gt;$E$3,A545&lt;$G$3),NORMDIST(A545,0,1,FALSE)-0.01,0)</f>
        <v>0.2773688969940211</v>
      </c>
    </row>
    <row r="546" spans="1:4" ht="12.75">
      <c r="A546">
        <f>A545+0.005</f>
        <v>-0.8050000000000309</v>
      </c>
      <c r="B546">
        <f t="shared" si="40"/>
        <v>0.28853149432967534</v>
      </c>
      <c r="C546">
        <f t="shared" si="42"/>
        <v>0</v>
      </c>
      <c r="D546" s="5">
        <f>IF(OR(ROUND(A546,2)=$E$3,ROUND(A546,2)=$G$3),NORMDIST(A546,0,1,FALSE),0)</f>
        <v>0</v>
      </c>
    </row>
    <row r="547" spans="1:4" ht="12.75">
      <c r="A547">
        <f>A545+0.01</f>
        <v>-0.8000000000000309</v>
      </c>
      <c r="B547">
        <f t="shared" si="40"/>
        <v>0.28969155276147557</v>
      </c>
      <c r="C547">
        <f t="shared" si="42"/>
        <v>0.27969155276147556</v>
      </c>
      <c r="D547" s="5">
        <f>IF(AND(A547&gt;$E$3,A547&lt;$G$3),NORMDIST(A547,0,1,FALSE)-0.01,0)</f>
        <v>0.27969155276147556</v>
      </c>
    </row>
    <row r="548" spans="1:4" ht="12.75">
      <c r="A548">
        <f>A547+0.005</f>
        <v>-0.7950000000000309</v>
      </c>
      <c r="B548">
        <f t="shared" si="40"/>
        <v>0.29084900396280716</v>
      </c>
      <c r="C548">
        <f t="shared" si="42"/>
        <v>0</v>
      </c>
      <c r="D548" s="5">
        <f>IF(OR(ROUND(A548,2)=$E$3,ROUND(A548,2)=$G$3),NORMDIST(A548,0,1,FALSE),0)</f>
        <v>0</v>
      </c>
    </row>
    <row r="549" spans="1:4" ht="12.75">
      <c r="A549">
        <f>A547+0.01</f>
        <v>-0.7900000000000309</v>
      </c>
      <c r="B549">
        <f t="shared" si="40"/>
        <v>0.2920037795291343</v>
      </c>
      <c r="C549">
        <f t="shared" si="42"/>
        <v>0.2820037795291343</v>
      </c>
      <c r="D549" s="5">
        <f>IF(AND(A549&gt;$E$3,A549&lt;$G$3),NORMDIST(A549,0,1,FALSE)-0.01,0)</f>
        <v>0.2820037795291343</v>
      </c>
    </row>
    <row r="550" spans="1:4" ht="12.75">
      <c r="A550">
        <f>A549+0.005</f>
        <v>-0.7850000000000309</v>
      </c>
      <c r="B550">
        <f t="shared" si="40"/>
        <v>0.2931558109845429</v>
      </c>
      <c r="C550">
        <f t="shared" si="42"/>
        <v>0</v>
      </c>
      <c r="D550" s="5">
        <f>IF(OR(ROUND(A550,2)=$E$3,ROUND(A550,2)=$G$3),NORMDIST(A550,0,1,FALSE),0)</f>
        <v>0</v>
      </c>
    </row>
    <row r="551" spans="1:4" ht="12.75">
      <c r="A551">
        <f>A549+0.01</f>
        <v>-0.7800000000000309</v>
      </c>
      <c r="B551">
        <f t="shared" si="40"/>
        <v>0.2943050297883181</v>
      </c>
      <c r="C551">
        <f t="shared" si="42"/>
        <v>0.28430502978831806</v>
      </c>
      <c r="D551" s="5">
        <f>IF(AND(A551&gt;$E$3,A551&lt;$G$3),NORMDIST(A551,0,1,FALSE)-0.01,0)</f>
        <v>0.28430502978831806</v>
      </c>
    </row>
    <row r="552" spans="1:4" ht="12.75">
      <c r="A552">
        <f>A551+0.005</f>
        <v>-0.7750000000000309</v>
      </c>
      <c r="B552">
        <f t="shared" si="40"/>
        <v>0.29545136734155586</v>
      </c>
      <c r="C552">
        <f aca="true" t="shared" si="43" ref="C552:C567">IF(D552&lt;0,0,D552)</f>
        <v>0</v>
      </c>
      <c r="D552" s="5">
        <f>IF(OR(ROUND(A552,2)=$E$3,ROUND(A552,2)=$G$3),NORMDIST(A552,0,1,FALSE),0)</f>
        <v>0</v>
      </c>
    </row>
    <row r="553" spans="1:4" ht="12.75">
      <c r="A553">
        <f>A551+0.01</f>
        <v>-0.7700000000000309</v>
      </c>
      <c r="B553">
        <f t="shared" si="40"/>
        <v>0.29659475499380866</v>
      </c>
      <c r="C553">
        <f t="shared" si="43"/>
        <v>0.28659475499380865</v>
      </c>
      <c r="D553" s="5">
        <f>IF(AND(A553&gt;$E$3,A553&lt;$G$3),NORMDIST(A553,0,1,FALSE)-0.01,0)</f>
        <v>0.28659475499380865</v>
      </c>
    </row>
    <row r="554" spans="1:4" ht="12.75">
      <c r="A554">
        <f>A553+0.005</f>
        <v>-0.7650000000000309</v>
      </c>
      <c r="B554">
        <f t="shared" si="40"/>
        <v>0.29773512404976243</v>
      </c>
      <c r="C554">
        <f t="shared" si="43"/>
        <v>0</v>
      </c>
      <c r="D554" s="5">
        <f>IF(OR(ROUND(A554,2)=$E$3,ROUND(A554,2)=$G$3),NORMDIST(A554,0,1,FALSE),0)</f>
        <v>0</v>
      </c>
    </row>
    <row r="555" spans="1:4" ht="12.75">
      <c r="A555">
        <f>A553+0.01</f>
        <v>-0.7600000000000309</v>
      </c>
      <c r="B555">
        <f t="shared" si="40"/>
        <v>0.29887240577594576</v>
      </c>
      <c r="C555">
        <f t="shared" si="43"/>
        <v>0.28887240577594575</v>
      </c>
      <c r="D555" s="5">
        <f>IF(AND(A555&gt;$E$3,A555&lt;$G$3),NORMDIST(A555,0,1,FALSE)-0.01,0)</f>
        <v>0.28887240577594575</v>
      </c>
    </row>
    <row r="556" spans="1:4" ht="12.75">
      <c r="A556">
        <f>A555+0.005</f>
        <v>-0.7550000000000309</v>
      </c>
      <c r="B556">
        <f t="shared" si="40"/>
        <v>0.3000065314074698</v>
      </c>
      <c r="C556">
        <f t="shared" si="43"/>
        <v>0</v>
      </c>
      <c r="D556" s="5">
        <f>IF(OR(ROUND(A556,2)=$E$3,ROUND(A556,2)=$G$3),NORMDIST(A556,0,1,FALSE),0)</f>
        <v>0</v>
      </c>
    </row>
    <row r="557" spans="1:4" ht="12.75">
      <c r="A557">
        <f>A555+0.01</f>
        <v>-0.7500000000000309</v>
      </c>
      <c r="B557">
        <f t="shared" si="40"/>
        <v>0.3011374321547975</v>
      </c>
      <c r="C557">
        <f t="shared" si="43"/>
        <v>0.2911374321547975</v>
      </c>
      <c r="D557" s="5">
        <f>IF(AND(A557&gt;$E$3,A557&lt;$G$3),NORMDIST(A557,0,1,FALSE)-0.01,0)</f>
        <v>0.2911374321547975</v>
      </c>
    </row>
    <row r="558" spans="1:4" ht="12.75">
      <c r="A558">
        <f>A557+0.005</f>
        <v>-0.7450000000000309</v>
      </c>
      <c r="B558">
        <f t="shared" si="40"/>
        <v>0.30226503921054204</v>
      </c>
      <c r="C558">
        <f t="shared" si="43"/>
        <v>0</v>
      </c>
      <c r="D558" s="5">
        <f>IF(OR(ROUND(A558,2)=$E$3,ROUND(A558,2)=$G$3),NORMDIST(A558,0,1,FALSE),0)</f>
        <v>0</v>
      </c>
    </row>
    <row r="559" spans="1:4" ht="12.75">
      <c r="A559">
        <f>A557+0.01</f>
        <v>-0.7400000000000309</v>
      </c>
      <c r="B559">
        <f t="shared" si="40"/>
        <v>0.3033892837562932</v>
      </c>
      <c r="C559">
        <f t="shared" si="43"/>
        <v>0.2933892837562932</v>
      </c>
      <c r="D559" s="5">
        <f>IF(AND(A559&gt;$E$3,A559&lt;$G$3),NORMDIST(A559,0,1,FALSE)-0.01,0)</f>
        <v>0.2933892837562932</v>
      </c>
    </row>
    <row r="560" spans="1:4" ht="12.75">
      <c r="A560">
        <f>A559+0.005</f>
        <v>-0.7350000000000309</v>
      </c>
      <c r="B560">
        <f t="shared" si="40"/>
        <v>0.3045100969694706</v>
      </c>
      <c r="C560">
        <f t="shared" si="43"/>
        <v>0</v>
      </c>
      <c r="D560" s="5">
        <f>IF(OR(ROUND(A560,2)=$E$3,ROUND(A560,2)=$G$3),NORMDIST(A560,0,1,FALSE),0)</f>
        <v>0</v>
      </c>
    </row>
    <row r="561" spans="1:4" ht="12.75">
      <c r="A561">
        <f>A559+0.01</f>
        <v>-0.7300000000000308</v>
      </c>
      <c r="B561">
        <f t="shared" si="40"/>
        <v>0.30562741003020305</v>
      </c>
      <c r="C561">
        <f t="shared" si="43"/>
        <v>0.29562741003020304</v>
      </c>
      <c r="D561" s="5">
        <f>IF(AND(A561&gt;$E$3,A561&lt;$G$3),NORMDIST(A561,0,1,FALSE)-0.01,0)</f>
        <v>0.29562741003020304</v>
      </c>
    </row>
    <row r="562" spans="1:4" ht="12.75">
      <c r="A562">
        <f>A561+0.005</f>
        <v>-0.7250000000000308</v>
      </c>
      <c r="B562">
        <f t="shared" si="40"/>
        <v>0.3067411541282331</v>
      </c>
      <c r="C562">
        <f t="shared" si="43"/>
        <v>0</v>
      </c>
      <c r="D562" s="5">
        <f>IF(OR(ROUND(A562,2)=$E$3,ROUND(A562,2)=$G$3),NORMDIST(A562,0,1,FALSE),0)</f>
        <v>0</v>
      </c>
    </row>
    <row r="563" spans="1:4" ht="12.75">
      <c r="A563">
        <f>A561+0.01</f>
        <v>-0.7200000000000308</v>
      </c>
      <c r="B563">
        <f t="shared" si="40"/>
        <v>0.30785126046984607</v>
      </c>
      <c r="C563">
        <f t="shared" si="43"/>
        <v>0.29785126046984606</v>
      </c>
      <c r="D563" s="5">
        <f>IF(AND(A563&gt;$E$3,A563&lt;$G$3),NORMDIST(A563,0,1,FALSE)-0.01,0)</f>
        <v>0.29785126046984606</v>
      </c>
    </row>
    <row r="564" spans="1:4" ht="12.75">
      <c r="A564">
        <f>A563+0.005</f>
        <v>-0.7150000000000308</v>
      </c>
      <c r="B564">
        <f t="shared" si="40"/>
        <v>0.3089576602848219</v>
      </c>
      <c r="C564">
        <f t="shared" si="43"/>
        <v>0</v>
      </c>
      <c r="D564" s="5">
        <f>IF(OR(ROUND(A564,2)=$E$3,ROUND(A564,2)=$G$3),NORMDIST(A564,0,1,FALSE),0)</f>
        <v>0</v>
      </c>
    </row>
    <row r="565" spans="1:4" ht="12.75">
      <c r="A565">
        <f>A563+0.01</f>
        <v>-0.7100000000000308</v>
      </c>
      <c r="B565">
        <f t="shared" si="40"/>
        <v>0.31006028483340936</v>
      </c>
      <c r="C565">
        <f t="shared" si="43"/>
        <v>0.30006028483340935</v>
      </c>
      <c r="D565" s="5">
        <f>IF(AND(A565&gt;$E$3,A565&lt;$G$3),NORMDIST(A565,0,1,FALSE)-0.01,0)</f>
        <v>0.30006028483340935</v>
      </c>
    </row>
    <row r="566" spans="1:4" ht="12.75">
      <c r="A566">
        <f>A565+0.005</f>
        <v>-0.7050000000000308</v>
      </c>
      <c r="B566">
        <f t="shared" si="40"/>
        <v>0.3111590654133221</v>
      </c>
      <c r="C566">
        <f t="shared" si="43"/>
        <v>0</v>
      </c>
      <c r="D566" s="5">
        <f>IF(OR(ROUND(A566,2)=$E$3,ROUND(A566,2)=$G$3),NORMDIST(A566,0,1,FALSE),0)</f>
        <v>0</v>
      </c>
    </row>
    <row r="567" spans="1:4" ht="12.75">
      <c r="A567">
        <f>A565+0.01</f>
        <v>-0.7000000000000308</v>
      </c>
      <c r="B567">
        <f t="shared" si="40"/>
        <v>0.31225393336675455</v>
      </c>
      <c r="C567">
        <f t="shared" si="43"/>
        <v>0.30225393336675455</v>
      </c>
      <c r="D567" s="5">
        <f>IF(AND(A567&gt;$E$3,A567&lt;$G$3),NORMDIST(A567,0,1,FALSE)-0.01,0)</f>
        <v>0.30225393336675455</v>
      </c>
    </row>
    <row r="568" spans="1:4" ht="12.75">
      <c r="A568">
        <f>A567+0.005</f>
        <v>-0.6950000000000308</v>
      </c>
      <c r="B568">
        <f t="shared" si="40"/>
        <v>0.31334482008741715</v>
      </c>
      <c r="C568">
        <f aca="true" t="shared" si="44" ref="C568:C583">IF(D568&lt;0,0,D568)</f>
        <v>0</v>
      </c>
      <c r="D568" s="5">
        <f>IF(OR(ROUND(A568,2)=$E$3,ROUND(A568,2)=$G$3),NORMDIST(A568,0,1,FALSE),0)</f>
        <v>0</v>
      </c>
    </row>
    <row r="569" spans="1:4" ht="12.75">
      <c r="A569">
        <f>A567+0.01</f>
        <v>-0.6900000000000308</v>
      </c>
      <c r="B569">
        <f t="shared" si="40"/>
        <v>0.3144316570275906</v>
      </c>
      <c r="C569">
        <f t="shared" si="44"/>
        <v>0.3044316570275906</v>
      </c>
      <c r="D569" s="5">
        <f>IF(AND(A569&gt;$E$3,A569&lt;$G$3),NORMDIST(A569,0,1,FALSE)-0.01,0)</f>
        <v>0.3044316570275906</v>
      </c>
    </row>
    <row r="570" spans="1:4" ht="12.75">
      <c r="A570">
        <f>A569+0.005</f>
        <v>-0.6850000000000308</v>
      </c>
      <c r="B570">
        <f t="shared" si="40"/>
        <v>0.31551437570519675</v>
      </c>
      <c r="C570">
        <f t="shared" si="44"/>
        <v>0</v>
      </c>
      <c r="D570" s="5">
        <f>IF(OR(ROUND(A570,2)=$E$3,ROUND(A570,2)=$G$3),NORMDIST(A570,0,1,FALSE),0)</f>
        <v>0</v>
      </c>
    </row>
    <row r="571" spans="1:4" ht="12.75">
      <c r="A571" s="10">
        <f>A569+0.01</f>
        <v>-0.6800000000000308</v>
      </c>
      <c r="B571" s="10">
        <f t="shared" si="40"/>
        <v>0.31659290771088616</v>
      </c>
      <c r="C571">
        <f t="shared" si="44"/>
        <v>0.30659290771088615</v>
      </c>
      <c r="D571" s="11">
        <f>IF(AND(A571&gt;$E$3,A571&lt;$G$3),NORMDIST(A571,0,1,FALSE)-0.01,0)</f>
        <v>0.30659290771088615</v>
      </c>
    </row>
    <row r="572" spans="1:4" ht="12.75">
      <c r="A572">
        <f>A571+0.005</f>
        <v>-0.6750000000000308</v>
      </c>
      <c r="B572">
        <f t="shared" si="40"/>
        <v>0.31766718471514166</v>
      </c>
      <c r="C572">
        <f t="shared" si="44"/>
        <v>0</v>
      </c>
      <c r="D572" s="5">
        <f>IF(OR(ROUND(A572,2)=$E$3,ROUND(A572,2)=$G$3),NORMDIST(A572,0,1,FALSE),0)</f>
        <v>0</v>
      </c>
    </row>
    <row r="573" spans="1:4" ht="12.75">
      <c r="A573">
        <f>A571+0.01</f>
        <v>-0.6700000000000308</v>
      </c>
      <c r="B573">
        <f t="shared" si="40"/>
        <v>0.318737138475395</v>
      </c>
      <c r="C573">
        <f t="shared" si="44"/>
        <v>0.30873713847539497</v>
      </c>
      <c r="D573" s="5">
        <f>IF(AND(A573&gt;$E$3,A573&lt;$G$3),NORMDIST(A573,0,1,FALSE)-0.01,0)</f>
        <v>0.30873713847539497</v>
      </c>
    </row>
    <row r="574" spans="1:4" ht="12.75">
      <c r="A574">
        <f>A573+0.005</f>
        <v>-0.6650000000000308</v>
      </c>
      <c r="B574">
        <f t="shared" si="40"/>
        <v>0.3198027008431581</v>
      </c>
      <c r="C574">
        <f t="shared" si="44"/>
        <v>0</v>
      </c>
      <c r="D574" s="5">
        <f>IF(OR(ROUND(A574,2)=$E$3,ROUND(A574,2)=$G$3),NORMDIST(A574,0,1,FALSE),0)</f>
        <v>0</v>
      </c>
    </row>
    <row r="575" spans="1:4" ht="12.75">
      <c r="A575">
        <f>A573+0.01</f>
        <v>-0.6600000000000308</v>
      </c>
      <c r="B575">
        <f t="shared" si="40"/>
        <v>0.320863803771166</v>
      </c>
      <c r="C575">
        <f t="shared" si="44"/>
        <v>0.310863803771166</v>
      </c>
      <c r="D575" s="5">
        <f>IF(AND(A575&gt;$E$3,A575&lt;$G$3),NORMDIST(A575,0,1,FALSE)-0.01,0)</f>
        <v>0.310863803771166</v>
      </c>
    </row>
    <row r="576" spans="1:4" ht="12.75">
      <c r="A576">
        <f>A575+0.005</f>
        <v>-0.6550000000000308</v>
      </c>
      <c r="B576">
        <f t="shared" si="40"/>
        <v>0.3219203793205311</v>
      </c>
      <c r="C576">
        <f t="shared" si="44"/>
        <v>0</v>
      </c>
      <c r="D576" s="5">
        <f>IF(OR(ROUND(A576,2)=$E$3,ROUND(A576,2)=$G$3),NORMDIST(A576,0,1,FALSE),0)</f>
        <v>0</v>
      </c>
    </row>
    <row r="577" spans="1:4" ht="12.75">
      <c r="A577">
        <f>A575+0.01</f>
        <v>-0.6500000000000308</v>
      </c>
      <c r="B577">
        <f t="shared" si="40"/>
        <v>0.3229723596679078</v>
      </c>
      <c r="C577">
        <f t="shared" si="44"/>
        <v>0.3129723596679078</v>
      </c>
      <c r="D577" s="5">
        <f>IF(AND(A577&gt;$E$3,A577&lt;$G$3),NORMDIST(A577,0,1,FALSE)-0.01,0)</f>
        <v>0.3129723596679078</v>
      </c>
    </row>
    <row r="578" spans="1:4" ht="12.75">
      <c r="A578">
        <f>A577+0.005</f>
        <v>-0.6450000000000308</v>
      </c>
      <c r="B578">
        <f t="shared" si="40"/>
        <v>0.32401967711266666</v>
      </c>
      <c r="C578">
        <f t="shared" si="44"/>
        <v>0</v>
      </c>
      <c r="D578" s="5">
        <f>IF(OR(ROUND(A578,2)=$E$3,ROUND(A578,2)=$G$3),NORMDIST(A578,0,1,FALSE),0)</f>
        <v>0</v>
      </c>
    </row>
    <row r="579" spans="1:4" ht="12.75">
      <c r="A579">
        <f>A577+0.01</f>
        <v>-0.6400000000000308</v>
      </c>
      <c r="B579">
        <f t="shared" si="40"/>
        <v>0.32506226408407574</v>
      </c>
      <c r="C579">
        <f t="shared" si="44"/>
        <v>0.3150622640840757</v>
      </c>
      <c r="D579" s="5">
        <f>IF(AND(A579&gt;$E$3,A579&lt;$G$3),NORMDIST(A579,0,1,FALSE)-0.01,0)</f>
        <v>0.3150622640840757</v>
      </c>
    </row>
    <row r="580" spans="1:4" ht="12.75">
      <c r="A580">
        <f>A579+0.005</f>
        <v>-0.6350000000000308</v>
      </c>
      <c r="B580">
        <f t="shared" si="40"/>
        <v>0.32610005314849044</v>
      </c>
      <c r="C580">
        <f t="shared" si="44"/>
        <v>0</v>
      </c>
      <c r="D580" s="5">
        <f>IF(OR(ROUND(A580,2)=$E$3,ROUND(A580,2)=$G$3),NORMDIST(A580,0,1,FALSE),0)</f>
        <v>0</v>
      </c>
    </row>
    <row r="581" spans="1:4" ht="12.75">
      <c r="A581">
        <f>A579+0.01</f>
        <v>-0.6300000000000308</v>
      </c>
      <c r="B581">
        <f t="shared" si="40"/>
        <v>0.32713297701654814</v>
      </c>
      <c r="C581">
        <f t="shared" si="44"/>
        <v>0.31713297701654813</v>
      </c>
      <c r="D581" s="5">
        <f>IF(AND(A581&gt;$E$3,A581&lt;$G$3),NORMDIST(A581,0,1,FALSE)-0.01,0)</f>
        <v>0.31713297701654813</v>
      </c>
    </row>
    <row r="582" spans="1:4" ht="12.75">
      <c r="A582">
        <f>A581+0.005</f>
        <v>-0.6250000000000308</v>
      </c>
      <c r="B582">
        <f t="shared" si="40"/>
        <v>0.32816096855036875</v>
      </c>
      <c r="C582">
        <f t="shared" si="44"/>
        <v>0</v>
      </c>
      <c r="D582" s="5">
        <f>IF(OR(ROUND(A582,2)=$E$3,ROUND(A582,2)=$G$3),NORMDIST(A582,0,1,FALSE),0)</f>
        <v>0</v>
      </c>
    </row>
    <row r="583" spans="1:4" ht="12.75">
      <c r="A583">
        <f>A581+0.01</f>
        <v>-0.6200000000000307</v>
      </c>
      <c r="B583">
        <f aca="true" t="shared" si="45" ref="B583:B646">NORMDIST(A583,0,1,FALSE)</f>
        <v>0.3291839607707585</v>
      </c>
      <c r="C583">
        <f t="shared" si="44"/>
        <v>0.3191839607707585</v>
      </c>
      <c r="D583" s="5">
        <f>IF(AND(A583&gt;$E$3,A583&lt;$G$3),NORMDIST(A583,0,1,FALSE)-0.01,0)</f>
        <v>0.3191839607707585</v>
      </c>
    </row>
    <row r="584" spans="1:4" ht="12.75">
      <c r="A584">
        <f>A583+0.005</f>
        <v>-0.6150000000000307</v>
      </c>
      <c r="B584">
        <f t="shared" si="45"/>
        <v>0.3302018868644172</v>
      </c>
      <c r="C584">
        <f aca="true" t="shared" si="46" ref="C584:C599">IF(D584&lt;0,0,D584)</f>
        <v>0</v>
      </c>
      <c r="D584" s="5">
        <f>IF(OR(ROUND(A584,2)=$E$3,ROUND(A584,2)=$G$3),NORMDIST(A584,0,1,FALSE),0)</f>
        <v>0</v>
      </c>
    </row>
    <row r="585" spans="1:4" ht="12.75">
      <c r="A585">
        <f>A583+0.01</f>
        <v>-0.6100000000000307</v>
      </c>
      <c r="B585">
        <f t="shared" si="45"/>
        <v>0.33121468019114675</v>
      </c>
      <c r="C585">
        <f t="shared" si="46"/>
        <v>0.32121468019114674</v>
      </c>
      <c r="D585" s="5">
        <f>IF(AND(A585&gt;$E$3,A585&lt;$G$3),NORMDIST(A585,0,1,FALSE)-0.01,0)</f>
        <v>0.32121468019114674</v>
      </c>
    </row>
    <row r="586" spans="1:4" ht="12.75">
      <c r="A586">
        <f>A585+0.005</f>
        <v>-0.6050000000000307</v>
      </c>
      <c r="B586">
        <f t="shared" si="45"/>
        <v>0.3322222742910607</v>
      </c>
      <c r="C586">
        <f t="shared" si="46"/>
        <v>0</v>
      </c>
      <c r="D586" s="5">
        <f>IF(OR(ROUND(A586,2)=$E$3,ROUND(A586,2)=$G$3),NORMDIST(A586,0,1,FALSE),0)</f>
        <v>0</v>
      </c>
    </row>
    <row r="587" spans="1:4" ht="12.75">
      <c r="A587">
        <f>A585+0.01</f>
        <v>-0.6000000000000307</v>
      </c>
      <c r="B587">
        <f t="shared" si="45"/>
        <v>0.3332246028917935</v>
      </c>
      <c r="C587">
        <f t="shared" si="46"/>
        <v>0.3232246028917935</v>
      </c>
      <c r="D587" s="5">
        <f>IF(AND(A587&gt;$E$3,A587&lt;$G$3),NORMDIST(A587,0,1,FALSE)-0.01,0)</f>
        <v>0.3232246028917935</v>
      </c>
    </row>
    <row r="588" spans="1:4" ht="12.75">
      <c r="A588">
        <f>A587+0.005</f>
        <v>-0.5950000000000307</v>
      </c>
      <c r="B588">
        <f t="shared" si="45"/>
        <v>0.3342215999157079</v>
      </c>
      <c r="C588">
        <f t="shared" si="46"/>
        <v>0</v>
      </c>
      <c r="D588" s="5">
        <f>IF(OR(ROUND(A588,2)=$E$3,ROUND(A588,2)=$G$3),NORMDIST(A588,0,1,FALSE),0)</f>
        <v>0</v>
      </c>
    </row>
    <row r="589" spans="1:4" ht="12.75">
      <c r="A589">
        <f>A587+0.01</f>
        <v>-0.5900000000000307</v>
      </c>
      <c r="B589">
        <f t="shared" si="45"/>
        <v>0.33521319948710004</v>
      </c>
      <c r="C589">
        <f t="shared" si="46"/>
        <v>0.32521319948710004</v>
      </c>
      <c r="D589" s="5">
        <f>IF(AND(A589&gt;$E$3,A589&lt;$G$3),NORMDIST(A589,0,1,FALSE)-0.01,0)</f>
        <v>0.32521319948710004</v>
      </c>
    </row>
    <row r="590" spans="1:4" ht="12.75">
      <c r="A590">
        <f>A589+0.005</f>
        <v>-0.5850000000000307</v>
      </c>
      <c r="B590">
        <f t="shared" si="45"/>
        <v>0.33619933593940127</v>
      </c>
      <c r="C590">
        <f t="shared" si="46"/>
        <v>0</v>
      </c>
      <c r="D590" s="5">
        <f>IF(OR(ROUND(A590,2)=$E$3,ROUND(A590,2)=$G$3),NORMDIST(A590,0,1,FALSE),0)</f>
        <v>0</v>
      </c>
    </row>
    <row r="591" spans="1:4" ht="12.75">
      <c r="A591">
        <f>A589+0.01</f>
        <v>-0.5800000000000307</v>
      </c>
      <c r="B591">
        <f t="shared" si="45"/>
        <v>0.33717994382237454</v>
      </c>
      <c r="C591">
        <f t="shared" si="46"/>
        <v>0.32717994382237453</v>
      </c>
      <c r="D591" s="5">
        <f>IF(AND(A591&gt;$E$3,A591&lt;$G$3),NORMDIST(A591,0,1,FALSE)-0.01,0)</f>
        <v>0.32717994382237453</v>
      </c>
    </row>
    <row r="592" spans="1:4" ht="12.75">
      <c r="A592">
        <f>A591+0.005</f>
        <v>-0.5750000000000307</v>
      </c>
      <c r="B592">
        <f t="shared" si="45"/>
        <v>0.33815495790930544</v>
      </c>
      <c r="C592">
        <f t="shared" si="46"/>
        <v>0</v>
      </c>
      <c r="D592" s="5">
        <f>IF(OR(ROUND(A592,2)=$E$3,ROUND(A592,2)=$G$3),NORMDIST(A592,0,1,FALSE),0)</f>
        <v>0</v>
      </c>
    </row>
    <row r="593" spans="1:4" ht="12.75">
      <c r="A593">
        <f>A591+0.01</f>
        <v>-0.5700000000000307</v>
      </c>
      <c r="B593">
        <f t="shared" si="45"/>
        <v>0.3391243132041863</v>
      </c>
      <c r="C593">
        <f t="shared" si="46"/>
        <v>0.3291243132041863</v>
      </c>
      <c r="D593" s="5">
        <f>IF(AND(A593&gt;$E$3,A593&lt;$G$3),NORMDIST(A593,0,1,FALSE)-0.01,0)</f>
        <v>0.3291243132041863</v>
      </c>
    </row>
    <row r="594" spans="1:4" ht="12.75">
      <c r="A594">
        <f>A593+0.005</f>
        <v>-0.5650000000000307</v>
      </c>
      <c r="B594">
        <f t="shared" si="45"/>
        <v>0.3400879449488919</v>
      </c>
      <c r="C594">
        <f t="shared" si="46"/>
        <v>0</v>
      </c>
      <c r="D594" s="5">
        <f>IF(OR(ROUND(A594,2)=$E$3,ROUND(A594,2)=$G$3),NORMDIST(A594,0,1,FALSE),0)</f>
        <v>0</v>
      </c>
    </row>
    <row r="595" spans="1:4" ht="12.75">
      <c r="A595">
        <f>A593+0.01</f>
        <v>-0.5600000000000307</v>
      </c>
      <c r="B595">
        <f t="shared" si="45"/>
        <v>0.34104578863034674</v>
      </c>
      <c r="C595">
        <f t="shared" si="46"/>
        <v>0.3310457886303467</v>
      </c>
      <c r="D595" s="5">
        <f>IF(AND(A595&gt;$E$3,A595&lt;$G$3),NORMDIST(A595,0,1,FALSE)-0.01,0)</f>
        <v>0.3310457886303467</v>
      </c>
    </row>
    <row r="596" spans="1:4" ht="12.75">
      <c r="A596">
        <f>A595+0.005</f>
        <v>-0.5550000000000307</v>
      </c>
      <c r="B596">
        <f t="shared" si="45"/>
        <v>0.3419977799876814</v>
      </c>
      <c r="C596">
        <f t="shared" si="46"/>
        <v>0</v>
      </c>
      <c r="D596" s="5">
        <f>IF(OR(ROUND(A596,2)=$E$3,ROUND(A596,2)=$G$3),NORMDIST(A596,0,1,FALSE),0)</f>
        <v>0</v>
      </c>
    </row>
    <row r="597" spans="1:4" ht="12.75">
      <c r="A597">
        <f>A595+0.01</f>
        <v>-0.5500000000000307</v>
      </c>
      <c r="B597">
        <f t="shared" si="45"/>
        <v>0.34294385501937813</v>
      </c>
      <c r="C597">
        <f t="shared" si="46"/>
        <v>0.3329438550193781</v>
      </c>
      <c r="D597" s="5">
        <f>IF(AND(A597&gt;$E$3,A597&lt;$G$3),NORMDIST(A597,0,1,FALSE)-0.01,0)</f>
        <v>0.3329438550193781</v>
      </c>
    </row>
    <row r="598" spans="1:4" ht="12.75">
      <c r="A598">
        <f>A597+0.005</f>
        <v>-0.5450000000000307</v>
      </c>
      <c r="B598">
        <f t="shared" si="45"/>
        <v>0.34388394999040345</v>
      </c>
      <c r="C598">
        <f t="shared" si="46"/>
        <v>0</v>
      </c>
      <c r="D598" s="5">
        <f>IF(OR(ROUND(A598,2)=$E$3,ROUND(A598,2)=$G$3),NORMDIST(A598,0,1,FALSE),0)</f>
        <v>0</v>
      </c>
    </row>
    <row r="599" spans="1:4" ht="12.75">
      <c r="A599">
        <f>A597+0.01</f>
        <v>-0.5400000000000307</v>
      </c>
      <c r="B599">
        <f t="shared" si="45"/>
        <v>0.34481800143932767</v>
      </c>
      <c r="C599">
        <f t="shared" si="46"/>
        <v>0.33481800143932766</v>
      </c>
      <c r="D599" s="5">
        <f>IF(AND(A599&gt;$E$3,A599&lt;$G$3),NORMDIST(A599,0,1,FALSE)-0.01,0)</f>
        <v>0.33481800143932766</v>
      </c>
    </row>
    <row r="600" spans="1:4" ht="12.75">
      <c r="A600">
        <f>A599+0.005</f>
        <v>-0.5350000000000307</v>
      </c>
      <c r="B600">
        <f t="shared" si="45"/>
        <v>0.34574594618542975</v>
      </c>
      <c r="C600">
        <f aca="true" t="shared" si="47" ref="C600:C615">IF(D600&lt;0,0,D600)</f>
        <v>0</v>
      </c>
      <c r="D600" s="5">
        <f>IF(OR(ROUND(A600,2)=$E$3,ROUND(A600,2)=$G$3),NORMDIST(A600,0,1,FALSE),0)</f>
        <v>0</v>
      </c>
    </row>
    <row r="601" spans="1:4" ht="12.75">
      <c r="A601" s="10">
        <f>A599+0.01</f>
        <v>-0.5300000000000307</v>
      </c>
      <c r="B601" s="10">
        <f t="shared" si="45"/>
        <v>0.346667721335786</v>
      </c>
      <c r="C601">
        <f t="shared" si="47"/>
        <v>0.336667721335786</v>
      </c>
      <c r="D601" s="11">
        <f>IF(AND(A601&gt;$E$3,A601&lt;$G$3),NORMDIST(A601,0,1,FALSE)-0.01,0)</f>
        <v>0.336667721335786</v>
      </c>
    </row>
    <row r="602" spans="1:4" ht="12.75">
      <c r="A602">
        <f>A601+0.005</f>
        <v>-0.5250000000000307</v>
      </c>
      <c r="B602">
        <f t="shared" si="45"/>
        <v>0.3475832642923425</v>
      </c>
      <c r="C602">
        <f t="shared" si="47"/>
        <v>0</v>
      </c>
      <c r="D602" s="5">
        <f>IF(OR(ROUND(A602,2)=$E$3,ROUND(A602,2)=$G$3),NORMDIST(A602,0,1,FALSE),0)</f>
        <v>0</v>
      </c>
    </row>
    <row r="603" spans="1:4" ht="12.75">
      <c r="A603">
        <f>A601+0.01</f>
        <v>-0.5200000000000307</v>
      </c>
      <c r="B603">
        <f t="shared" si="45"/>
        <v>0.348492512758969</v>
      </c>
      <c r="C603">
        <f t="shared" si="47"/>
        <v>0.33849251275896897</v>
      </c>
      <c r="D603" s="5">
        <f>IF(AND(A603&gt;$E$3,A603&lt;$G$3),NORMDIST(A603,0,1,FALSE)-0.01,0)</f>
        <v>0.33849251275896897</v>
      </c>
    </row>
    <row r="604" spans="1:4" ht="12.75">
      <c r="A604">
        <f>A603+0.005</f>
        <v>-0.5150000000000307</v>
      </c>
      <c r="B604">
        <f t="shared" si="45"/>
        <v>0.3493954047484941</v>
      </c>
      <c r="C604">
        <f t="shared" si="47"/>
        <v>0</v>
      </c>
      <c r="D604" s="5">
        <f>IF(OR(ROUND(A604,2)=$E$3,ROUND(A604,2)=$G$3),NORMDIST(A604,0,1,FALSE),0)</f>
        <v>0</v>
      </c>
    </row>
    <row r="605" spans="1:4" ht="12.75">
      <c r="A605">
        <f>A603+0.01</f>
        <v>-0.5100000000000307</v>
      </c>
      <c r="B605">
        <f t="shared" si="45"/>
        <v>0.3502918785897204</v>
      </c>
      <c r="C605">
        <f t="shared" si="47"/>
        <v>0.3402918785897204</v>
      </c>
      <c r="D605" s="5">
        <f>IF(AND(A605&gt;$E$3,A605&lt;$G$3),NORMDIST(A605,0,1,FALSE)-0.01,0)</f>
        <v>0.3402918785897204</v>
      </c>
    </row>
    <row r="606" spans="1:4" ht="12.75">
      <c r="A606">
        <f>A605+0.005</f>
        <v>-0.5050000000000306</v>
      </c>
      <c r="B606">
        <f t="shared" si="45"/>
        <v>0.3511818729344175</v>
      </c>
      <c r="C606">
        <f t="shared" si="47"/>
        <v>0</v>
      </c>
      <c r="D606" s="5">
        <f>IF(OR(ROUND(A606,2)=$E$3,ROUND(A606,2)=$G$3),NORMDIST(A606,0,1,FALSE),0)</f>
        <v>0</v>
      </c>
    </row>
    <row r="607" spans="1:4" ht="12.75">
      <c r="A607">
        <f>A605+0.01</f>
        <v>-0.5000000000000306</v>
      </c>
      <c r="B607">
        <f t="shared" si="45"/>
        <v>0.35206532676429414</v>
      </c>
      <c r="C607">
        <f t="shared" si="47"/>
        <v>0.34206532676429413</v>
      </c>
      <c r="D607" s="5">
        <f>IF(AND(A607&gt;$E$3,A607&lt;$G$3),NORMDIST(A607,0,1,FALSE)-0.01,0)</f>
        <v>0.34206532676429413</v>
      </c>
    </row>
    <row r="608" spans="1:4" ht="12.75">
      <c r="A608">
        <f>A607+0.005</f>
        <v>-0.49500000000003064</v>
      </c>
      <c r="B608">
        <f t="shared" si="45"/>
        <v>0.3529421793979449</v>
      </c>
      <c r="C608">
        <f t="shared" si="47"/>
        <v>0</v>
      </c>
      <c r="D608" s="5">
        <f>IF(OR(ROUND(A608,2)=$E$3,ROUND(A608,2)=$G$3),NORMDIST(A608,0,1,FALSE),0)</f>
        <v>0</v>
      </c>
    </row>
    <row r="609" spans="1:4" ht="12.75">
      <c r="A609">
        <f>A607+0.01</f>
        <v>-0.49000000000003063</v>
      </c>
      <c r="B609">
        <f t="shared" si="45"/>
        <v>0.35381237049777436</v>
      </c>
      <c r="C609">
        <f t="shared" si="47"/>
        <v>0.34381237049777436</v>
      </c>
      <c r="D609" s="5">
        <f>IF(AND(A609&gt;$E$3,A609&lt;$G$3),NORMDIST(A609,0,1,FALSE)-0.01,0)</f>
        <v>0.34381237049777436</v>
      </c>
    </row>
    <row r="610" spans="1:4" ht="12.75">
      <c r="A610">
        <f>A609+0.005</f>
        <v>-0.48500000000003063</v>
      </c>
      <c r="B610">
        <f t="shared" si="45"/>
        <v>0.35467584007689373</v>
      </c>
      <c r="C610">
        <f t="shared" si="47"/>
        <v>0</v>
      </c>
      <c r="D610" s="5">
        <f>IF(OR(ROUND(A610,2)=$E$3,ROUND(A610,2)=$G$3),NORMDIST(A610,0,1,FALSE),0)</f>
        <v>0</v>
      </c>
    </row>
    <row r="611" spans="1:4" ht="12.75">
      <c r="A611">
        <f>A609+0.01</f>
        <v>-0.4800000000000306</v>
      </c>
      <c r="B611">
        <f t="shared" si="45"/>
        <v>0.3555325285059919</v>
      </c>
      <c r="C611">
        <f t="shared" si="47"/>
        <v>0.34553252850599186</v>
      </c>
      <c r="D611" s="5">
        <f>IF(AND(A611&gt;$E$3,A611&lt;$G$3),NORMDIST(A611,0,1,FALSE)-0.01,0)</f>
        <v>0.34553252850599186</v>
      </c>
    </row>
    <row r="612" spans="1:4" ht="12.75">
      <c r="A612">
        <f>A611+0.005</f>
        <v>-0.4750000000000306</v>
      </c>
      <c r="B612">
        <f t="shared" si="45"/>
        <v>0.35638237652017807</v>
      </c>
      <c r="C612">
        <f t="shared" si="47"/>
        <v>0</v>
      </c>
      <c r="D612" s="5">
        <f>IF(OR(ROUND(A612,2)=$E$3,ROUND(A612,2)=$G$3),NORMDIST(A612,0,1,FALSE),0)</f>
        <v>0</v>
      </c>
    </row>
    <row r="613" spans="1:4" ht="12.75">
      <c r="A613">
        <f>A611+0.01</f>
        <v>-0.4700000000000306</v>
      </c>
      <c r="B613">
        <f t="shared" si="45"/>
        <v>0.3572253252257957</v>
      </c>
      <c r="C613">
        <f t="shared" si="47"/>
        <v>0.3472253252257957</v>
      </c>
      <c r="D613" s="5">
        <f>IF(AND(A613&gt;$E$3,A613&lt;$G$3),NORMDIST(A613,0,1,FALSE)-0.01,0)</f>
        <v>0.3472253252257957</v>
      </c>
    </row>
    <row r="614" spans="1:4" ht="12.75">
      <c r="A614">
        <f>A613+0.005</f>
        <v>-0.4650000000000306</v>
      </c>
      <c r="B614">
        <f t="shared" si="45"/>
        <v>0.35806131610720576</v>
      </c>
      <c r="C614">
        <f t="shared" si="47"/>
        <v>0</v>
      </c>
      <c r="D614" s="5">
        <f>IF(OR(ROUND(A614,2)=$E$3,ROUND(A614,2)=$G$3),NORMDIST(A614,0,1,FALSE),0)</f>
        <v>0</v>
      </c>
    </row>
    <row r="615" spans="1:4" ht="12.75">
      <c r="A615">
        <f>A613+0.01</f>
        <v>-0.4600000000000306</v>
      </c>
      <c r="B615">
        <f t="shared" si="45"/>
        <v>0.3588902910335396</v>
      </c>
      <c r="C615">
        <f t="shared" si="47"/>
        <v>0.3488902910335396</v>
      </c>
      <c r="D615" s="5">
        <f>IF(AND(A615&gt;$E$3,A615&lt;$G$3),NORMDIST(A615,0,1,FALSE)-0.01,0)</f>
        <v>0.3488902910335396</v>
      </c>
    </row>
    <row r="616" spans="1:4" ht="12.75">
      <c r="A616">
        <f>A615+0.005</f>
        <v>-0.4550000000000306</v>
      </c>
      <c r="B616">
        <f t="shared" si="45"/>
        <v>0.35971219226541895</v>
      </c>
      <c r="C616">
        <f aca="true" t="shared" si="48" ref="C616:C631">IF(D616&lt;0,0,D616)</f>
        <v>0</v>
      </c>
      <c r="D616" s="5">
        <f>IF(OR(ROUND(A616,2)=$E$3,ROUND(A616,2)=$G$3),NORMDIST(A616,0,1,FALSE),0)</f>
        <v>0</v>
      </c>
    </row>
    <row r="617" spans="1:4" ht="12.75">
      <c r="A617">
        <f>A615+0.01</f>
        <v>-0.4500000000000306</v>
      </c>
      <c r="B617">
        <f t="shared" si="45"/>
        <v>0.360526962461643</v>
      </c>
      <c r="C617">
        <f t="shared" si="48"/>
        <v>0.350526962461643</v>
      </c>
      <c r="D617" s="5">
        <f>IF(AND(A617&gt;$E$3,A617&lt;$G$3),NORMDIST(A617,0,1,FALSE)-0.01,0)</f>
        <v>0.350526962461643</v>
      </c>
    </row>
    <row r="618" spans="1:4" ht="12.75">
      <c r="A618">
        <f>A617+0.005</f>
        <v>-0.4450000000000306</v>
      </c>
      <c r="B618">
        <f t="shared" si="45"/>
        <v>0.3613345446858406</v>
      </c>
      <c r="C618">
        <f t="shared" si="48"/>
        <v>0</v>
      </c>
      <c r="D618" s="5">
        <f>IF(OR(ROUND(A618,2)=$E$3,ROUND(A618,2)=$G$3),NORMDIST(A618,0,1,FALSE),0)</f>
        <v>0</v>
      </c>
    </row>
    <row r="619" spans="1:4" ht="12.75">
      <c r="A619">
        <f>A617+0.01</f>
        <v>-0.4400000000000306</v>
      </c>
      <c r="B619">
        <f t="shared" si="45"/>
        <v>0.36213488241308733</v>
      </c>
      <c r="C619">
        <f t="shared" si="48"/>
        <v>0.3521348824130873</v>
      </c>
      <c r="D619" s="5">
        <f>IF(AND(A619&gt;$E$3,A619&lt;$G$3),NORMDIST(A619,0,1,FALSE)-0.01,0)</f>
        <v>0.3521348824130873</v>
      </c>
    </row>
    <row r="620" spans="1:4" ht="12.75">
      <c r="A620">
        <f>A619+0.005</f>
        <v>-0.4350000000000306</v>
      </c>
      <c r="B620">
        <f t="shared" si="45"/>
        <v>0.3629279195364859</v>
      </c>
      <c r="C620">
        <f t="shared" si="48"/>
        <v>0</v>
      </c>
      <c r="D620" s="5">
        <f>IF(OR(ROUND(A620,2)=$E$3,ROUND(A620,2)=$G$3),NORMDIST(A620,0,1,FALSE),0)</f>
        <v>0</v>
      </c>
    </row>
    <row r="621" spans="1:4" ht="12.75">
      <c r="A621">
        <f>A619+0.01</f>
        <v>-0.4300000000000306</v>
      </c>
      <c r="B621">
        <f t="shared" si="45"/>
        <v>0.36371360037370865</v>
      </c>
      <c r="C621">
        <f t="shared" si="48"/>
        <v>0.35371360037370864</v>
      </c>
      <c r="D621" s="5">
        <f>IF(AND(A621&gt;$E$3,A621&lt;$G$3),NORMDIST(A621,0,1,FALSE)-0.01,0)</f>
        <v>0.35371360037370864</v>
      </c>
    </row>
    <row r="622" spans="1:4" ht="12.75">
      <c r="A622">
        <f>A621+0.005</f>
        <v>-0.4250000000000306</v>
      </c>
      <c r="B622">
        <f t="shared" si="45"/>
        <v>0.3644918696735017</v>
      </c>
      <c r="C622">
        <f t="shared" si="48"/>
        <v>0</v>
      </c>
      <c r="D622" s="5">
        <f>IF(OR(ROUND(A622,2)=$E$3,ROUND(A622,2)=$G$3),NORMDIST(A622,0,1,FALSE),0)</f>
        <v>0</v>
      </c>
    </row>
    <row r="623" spans="1:4" ht="12.75">
      <c r="A623">
        <f>A621+0.01</f>
        <v>-0.42000000000003057</v>
      </c>
      <c r="B623">
        <f t="shared" si="45"/>
        <v>0.36526267262214923</v>
      </c>
      <c r="C623">
        <f t="shared" si="48"/>
        <v>0.3552626726221492</v>
      </c>
      <c r="D623" s="5">
        <f>IF(AND(A623&gt;$E$3,A623&lt;$G$3),NORMDIST(A623,0,1,FALSE)-0.01,0)</f>
        <v>0.3552626726221492</v>
      </c>
    </row>
    <row r="624" spans="1:4" ht="12.75">
      <c r="A624">
        <f>A623+0.005</f>
        <v>-0.41500000000003057</v>
      </c>
      <c r="B624">
        <f t="shared" si="45"/>
        <v>0.3660259548498964</v>
      </c>
      <c r="C624">
        <f t="shared" si="48"/>
        <v>0</v>
      </c>
      <c r="D624" s="5">
        <f>IF(OR(ROUND(A624,2)=$E$3,ROUND(A624,2)=$G$3),NORMDIST(A624,0,1,FALSE),0)</f>
        <v>0</v>
      </c>
    </row>
    <row r="625" spans="1:4" ht="12.75">
      <c r="A625">
        <f>A623+0.01</f>
        <v>-0.41000000000003056</v>
      </c>
      <c r="B625">
        <f t="shared" si="45"/>
        <v>0.3667816624373315</v>
      </c>
      <c r="C625">
        <f t="shared" si="48"/>
        <v>0.3567816624373315</v>
      </c>
      <c r="D625" s="5">
        <f>IF(AND(A625&gt;$E$3,A625&lt;$G$3),NORMDIST(A625,0,1,FALSE)-0.01,0)</f>
        <v>0.3567816624373315</v>
      </c>
    </row>
    <row r="626" spans="1:4" ht="12.75">
      <c r="A626">
        <f>A625+0.005</f>
        <v>-0.40500000000003056</v>
      </c>
      <c r="B626">
        <f t="shared" si="45"/>
        <v>0.3675297419217239</v>
      </c>
      <c r="C626">
        <f t="shared" si="48"/>
        <v>0</v>
      </c>
      <c r="D626" s="5">
        <f>IF(OR(ROUND(A626,2)=$E$3,ROUND(A626,2)=$G$3),NORMDIST(A626,0,1,FALSE),0)</f>
        <v>0</v>
      </c>
    </row>
    <row r="627" spans="1:4" ht="12.75">
      <c r="A627" s="10">
        <f>A625+0.01</f>
        <v>-0.40000000000003055</v>
      </c>
      <c r="B627" s="10">
        <f t="shared" si="45"/>
        <v>0.36827014030331884</v>
      </c>
      <c r="C627">
        <f t="shared" si="48"/>
        <v>0.35827014030331883</v>
      </c>
      <c r="D627" s="11">
        <f>IF(AND(A627&gt;$E$3,A627&lt;$G$3),NORMDIST(A627,0,1,FALSE)-0.01,0)</f>
        <v>0.35827014030331883</v>
      </c>
    </row>
    <row r="628" spans="1:4" ht="12.75">
      <c r="A628">
        <f>A627+0.005</f>
        <v>-0.39500000000003055</v>
      </c>
      <c r="B628">
        <f t="shared" si="45"/>
        <v>0.369002805051587</v>
      </c>
      <c r="C628">
        <f t="shared" si="48"/>
        <v>0</v>
      </c>
      <c r="D628" s="5">
        <f>IF(OR(ROUND(A628,2)=$E$3,ROUND(A628,2)=$G$3),NORMDIST(A628,0,1,FALSE),0)</f>
        <v>0</v>
      </c>
    </row>
    <row r="629" spans="1:4" ht="12.75">
      <c r="A629">
        <f>A627+0.01</f>
        <v>-0.39000000000003054</v>
      </c>
      <c r="B629">
        <f t="shared" si="45"/>
        <v>0.3697276841114279</v>
      </c>
      <c r="C629">
        <f t="shared" si="48"/>
        <v>0.3597276841114279</v>
      </c>
      <c r="D629" s="5">
        <f>IF(AND(A629&gt;$E$3,A629&lt;$G$3),NORMDIST(A629,0,1,FALSE)-0.01,0)</f>
        <v>0.3597276841114279</v>
      </c>
    </row>
    <row r="630" spans="1:4" ht="12.75">
      <c r="A630">
        <f>A629+0.005</f>
        <v>-0.38500000000003054</v>
      </c>
      <c r="B630">
        <f t="shared" si="45"/>
        <v>0.3704447259093267</v>
      </c>
      <c r="C630">
        <f t="shared" si="48"/>
        <v>0</v>
      </c>
      <c r="D630" s="5">
        <f>IF(OR(ROUND(A630,2)=$E$3,ROUND(A630,2)=$G$3),NORMDIST(A630,0,1,FALSE),0)</f>
        <v>0</v>
      </c>
    </row>
    <row r="631" spans="1:4" ht="12.75">
      <c r="A631">
        <f>A629+0.01</f>
        <v>-0.38000000000003054</v>
      </c>
      <c r="B631">
        <f t="shared" si="45"/>
        <v>0.3711538793594617</v>
      </c>
      <c r="C631">
        <f t="shared" si="48"/>
        <v>0.3611538793594617</v>
      </c>
      <c r="D631" s="5">
        <f>IF(AND(A631&gt;$E$3,A631&lt;$G$3),NORMDIST(A631,0,1,FALSE)-0.01,0)</f>
        <v>0.3611538793594617</v>
      </c>
    </row>
    <row r="632" spans="1:4" ht="12.75">
      <c r="A632">
        <f>A631+0.005</f>
        <v>-0.37500000000003053</v>
      </c>
      <c r="B632">
        <f t="shared" si="45"/>
        <v>0.3718550938697647</v>
      </c>
      <c r="C632">
        <f aca="true" t="shared" si="49" ref="C632:C647">IF(D632&lt;0,0,D632)</f>
        <v>0</v>
      </c>
      <c r="D632" s="5">
        <f>IF(OR(ROUND(A632,2)=$E$3,ROUND(A632,2)=$G$3),NORMDIST(A632,0,1,FALSE),0)</f>
        <v>0</v>
      </c>
    </row>
    <row r="633" spans="1:4" ht="12.75">
      <c r="A633">
        <f>A631+0.01</f>
        <v>-0.3700000000000305</v>
      </c>
      <c r="B633">
        <f t="shared" si="45"/>
        <v>0.3725483193479292</v>
      </c>
      <c r="C633">
        <f t="shared" si="49"/>
        <v>0.3625483193479292</v>
      </c>
      <c r="D633" s="5">
        <f>IF(AND(A633&gt;$E$3,A633&lt;$G$3),NORMDIST(A633,0,1,FALSE)-0.01,0)</f>
        <v>0.3625483193479292</v>
      </c>
    </row>
    <row r="634" spans="1:4" ht="12.75">
      <c r="A634">
        <f>A633+0.005</f>
        <v>-0.3650000000000305</v>
      </c>
      <c r="B634">
        <f t="shared" si="45"/>
        <v>0.3732335062073691</v>
      </c>
      <c r="C634">
        <f t="shared" si="49"/>
        <v>0</v>
      </c>
      <c r="D634" s="5">
        <f>IF(OR(ROUND(A634,2)=$E$3,ROUND(A634,2)=$G$3),NORMDIST(A634,0,1,FALSE),0)</f>
        <v>0</v>
      </c>
    </row>
    <row r="635" spans="1:4" ht="12.75">
      <c r="A635">
        <f>A633+0.01</f>
        <v>-0.3600000000000305</v>
      </c>
      <c r="B635">
        <f t="shared" si="45"/>
        <v>0.3739106053731243</v>
      </c>
      <c r="C635">
        <f t="shared" si="49"/>
        <v>0.3639106053731243</v>
      </c>
      <c r="D635" s="5">
        <f>IF(AND(A635&gt;$E$3,A635&lt;$G$3),NORMDIST(A635,0,1,FALSE)-0.01,0)</f>
        <v>0.3639106053731243</v>
      </c>
    </row>
    <row r="636" spans="1:4" ht="12.75">
      <c r="A636">
        <f>A635+0.005</f>
        <v>-0.3550000000000305</v>
      </c>
      <c r="B636">
        <f t="shared" si="45"/>
        <v>0.37457956828771366</v>
      </c>
      <c r="C636">
        <f t="shared" si="49"/>
        <v>0</v>
      </c>
      <c r="D636" s="5">
        <f>IF(OR(ROUND(A636,2)=$E$3,ROUND(A636,2)=$G$3),NORMDIST(A636,0,1,FALSE),0)</f>
        <v>0</v>
      </c>
    </row>
    <row r="637" spans="1:4" ht="12.75">
      <c r="A637">
        <f>A635+0.01</f>
        <v>-0.3500000000000305</v>
      </c>
      <c r="B637">
        <f t="shared" si="45"/>
        <v>0.37524034691693386</v>
      </c>
      <c r="C637">
        <f t="shared" si="49"/>
        <v>0.36524034691693386</v>
      </c>
      <c r="D637" s="5">
        <f>IF(AND(A637&gt;$E$3,A637&lt;$G$3),NORMDIST(A637,0,1,FALSE)-0.01,0)</f>
        <v>0.36524034691693386</v>
      </c>
    </row>
    <row r="638" spans="1:4" ht="12.75">
      <c r="A638">
        <f>A637+0.005</f>
        <v>-0.3450000000000305</v>
      </c>
      <c r="B638">
        <f t="shared" si="45"/>
        <v>0.3758928937556034</v>
      </c>
      <c r="C638">
        <f t="shared" si="49"/>
        <v>0</v>
      </c>
      <c r="D638" s="5">
        <f>IF(OR(ROUND(A638,2)=$E$3,ROUND(A638,2)=$G$3),NORMDIST(A638,0,1,FALSE),0)</f>
        <v>0</v>
      </c>
    </row>
    <row r="639" spans="1:4" ht="12.75">
      <c r="A639">
        <f>A637+0.01</f>
        <v>-0.3400000000000305</v>
      </c>
      <c r="B639">
        <f t="shared" si="45"/>
        <v>0.37653716183325003</v>
      </c>
      <c r="C639">
        <f t="shared" si="49"/>
        <v>0.36653716183325</v>
      </c>
      <c r="D639" s="5">
        <f>IF(AND(A639&gt;$E$3,A639&lt;$G$3),NORMDIST(A639,0,1,FALSE)-0.01,0)</f>
        <v>0.36653716183325</v>
      </c>
    </row>
    <row r="640" spans="1:4" ht="12.75">
      <c r="A640">
        <f>A639+0.005</f>
        <v>-0.3350000000000305</v>
      </c>
      <c r="B640">
        <f t="shared" si="45"/>
        <v>0.37717310471974197</v>
      </c>
      <c r="C640">
        <f t="shared" si="49"/>
        <v>0</v>
      </c>
      <c r="D640" s="5">
        <f>IF(OR(ROUND(A640,2)=$E$3,ROUND(A640,2)=$G$3),NORMDIST(A640,0,1,FALSE),0)</f>
        <v>0</v>
      </c>
    </row>
    <row r="641" spans="1:4" ht="12.75">
      <c r="A641">
        <f>A639+0.01</f>
        <v>-0.3300000000000305</v>
      </c>
      <c r="B641">
        <f t="shared" si="45"/>
        <v>0.3778006765308608</v>
      </c>
      <c r="C641">
        <f t="shared" si="49"/>
        <v>0.3678006765308608</v>
      </c>
      <c r="D641" s="5">
        <f>IF(AND(A641&gt;$E$3,A641&lt;$G$3),NORMDIST(A641,0,1,FALSE)-0.01,0)</f>
        <v>0.3678006765308608</v>
      </c>
    </row>
    <row r="642" spans="1:4" ht="12.75">
      <c r="A642">
        <f>A641+0.005</f>
        <v>-0.3250000000000305</v>
      </c>
      <c r="B642">
        <f t="shared" si="45"/>
        <v>0.37841983193381573</v>
      </c>
      <c r="C642">
        <f t="shared" si="49"/>
        <v>0</v>
      </c>
      <c r="D642" s="5">
        <f>IF(OR(ROUND(A642,2)=$E$3,ROUND(A642,2)=$G$3),NORMDIST(A642,0,1,FALSE),0)</f>
        <v>0</v>
      </c>
    </row>
    <row r="643" spans="1:4" ht="12.75">
      <c r="A643">
        <f>A641+0.01</f>
        <v>-0.3200000000000305</v>
      </c>
      <c r="B643">
        <f t="shared" si="45"/>
        <v>0.379030526152698</v>
      </c>
      <c r="C643">
        <f t="shared" si="49"/>
        <v>0.369030526152698</v>
      </c>
      <c r="D643" s="5">
        <f>IF(AND(A643&gt;$E$3,A643&lt;$G$3),NORMDIST(A643,0,1,FALSE)-0.01,0)</f>
        <v>0.369030526152698</v>
      </c>
    </row>
    <row r="644" spans="1:4" ht="12.75">
      <c r="A644">
        <f>A643+0.005</f>
        <v>-0.3150000000000305</v>
      </c>
      <c r="B644">
        <f t="shared" si="45"/>
        <v>0.37963271497387474</v>
      </c>
      <c r="C644">
        <f t="shared" si="49"/>
        <v>0</v>
      </c>
      <c r="D644" s="5">
        <f>IF(OR(ROUND(A644,2)=$E$3,ROUND(A644,2)=$G$3),NORMDIST(A644,0,1,FALSE),0)</f>
        <v>0</v>
      </c>
    </row>
    <row r="645" spans="1:4" ht="12.75">
      <c r="A645">
        <f>A643+0.01</f>
        <v>-0.3100000000000305</v>
      </c>
      <c r="B645">
        <f t="shared" si="45"/>
        <v>0.3802263547513213</v>
      </c>
      <c r="C645">
        <f t="shared" si="49"/>
        <v>0.3702263547513213</v>
      </c>
      <c r="D645" s="5">
        <f>IF(AND(A645&gt;$E$3,A645&lt;$G$3),NORMDIST(A645,0,1,FALSE)-0.01,0)</f>
        <v>0.3702263547513213</v>
      </c>
    </row>
    <row r="646" spans="1:4" ht="12.75">
      <c r="A646">
        <f>A645+0.005</f>
        <v>-0.30500000000003047</v>
      </c>
      <c r="B646">
        <f t="shared" si="45"/>
        <v>0.3808114024118908</v>
      </c>
      <c r="C646">
        <f t="shared" si="49"/>
        <v>0</v>
      </c>
      <c r="D646" s="5">
        <f>IF(OR(ROUND(A646,2)=$E$3,ROUND(A646,2)=$G$3),NORMDIST(A646,0,1,FALSE),0)</f>
        <v>0</v>
      </c>
    </row>
    <row r="647" spans="1:4" ht="12.75">
      <c r="A647">
        <f>A645+0.01</f>
        <v>-0.30000000000003046</v>
      </c>
      <c r="B647">
        <f aca="true" t="shared" si="50" ref="B647:B710">NORMDIST(A647,0,1,FALSE)</f>
        <v>0.38138781546052064</v>
      </c>
      <c r="C647">
        <f t="shared" si="49"/>
        <v>0.37138781546052063</v>
      </c>
      <c r="D647" s="5">
        <f>IF(AND(A647&gt;$E$3,A647&lt;$G$3),NORMDIST(A647,0,1,FALSE)-0.01,0)</f>
        <v>0.37138781546052063</v>
      </c>
    </row>
    <row r="648" spans="1:4" ht="12.75">
      <c r="A648">
        <f>A647+0.005</f>
        <v>-0.29500000000003046</v>
      </c>
      <c r="B648">
        <f t="shared" si="50"/>
        <v>0.3819555519853748</v>
      </c>
      <c r="C648">
        <f aca="true" t="shared" si="51" ref="C648:C663">IF(D648&lt;0,0,D648)</f>
        <v>0</v>
      </c>
      <c r="D648" s="5">
        <f>IF(OR(ROUND(A648,2)=$E$3,ROUND(A648,2)=$G$3),NORMDIST(A648,0,1,FALSE),0)</f>
        <v>0</v>
      </c>
    </row>
    <row r="649" spans="1:4" ht="12.75">
      <c r="A649">
        <f>A647+0.01</f>
        <v>-0.29000000000003046</v>
      </c>
      <c r="B649">
        <f t="shared" si="50"/>
        <v>0.38251457066292066</v>
      </c>
      <c r="C649">
        <f t="shared" si="51"/>
        <v>0.37251457066292065</v>
      </c>
      <c r="D649" s="5">
        <f>IF(AND(A649&gt;$E$3,A649&lt;$G$3),NORMDIST(A649,0,1,FALSE)-0.01,0)</f>
        <v>0.37251457066292065</v>
      </c>
    </row>
    <row r="650" spans="1:4" ht="12.75">
      <c r="A650">
        <f>A649+0.005</f>
        <v>-0.28500000000003045</v>
      </c>
      <c r="B650">
        <f t="shared" si="50"/>
        <v>0.3830648307629405</v>
      </c>
      <c r="C650">
        <f t="shared" si="51"/>
        <v>0</v>
      </c>
      <c r="D650" s="5">
        <f>IF(OR(ROUND(A650,2)=$E$3,ROUND(A650,2)=$G$3),NORMDIST(A650,0,1,FALSE),0)</f>
        <v>0</v>
      </c>
    </row>
    <row r="651" spans="1:4" ht="12.75">
      <c r="A651">
        <f>A649+0.01</f>
        <v>-0.28000000000003045</v>
      </c>
      <c r="B651">
        <f t="shared" si="50"/>
        <v>0.3836062921534753</v>
      </c>
      <c r="C651">
        <f t="shared" si="51"/>
        <v>0.3736062921534753</v>
      </c>
      <c r="D651" s="5">
        <f>IF(AND(A651&gt;$E$3,A651&lt;$G$3),NORMDIST(A651,0,1,FALSE)-0.01,0)</f>
        <v>0.3736062921534753</v>
      </c>
    </row>
    <row r="652" spans="1:4" ht="12.75">
      <c r="A652">
        <f>A651+0.005</f>
        <v>-0.27500000000003044</v>
      </c>
      <c r="B652">
        <f t="shared" si="50"/>
        <v>0.38413891530570154</v>
      </c>
      <c r="C652">
        <f t="shared" si="51"/>
        <v>0</v>
      </c>
      <c r="D652" s="5">
        <f>IF(OR(ROUND(A652,2)=$E$3,ROUND(A652,2)=$G$3),NORMDIST(A652,0,1,FALSE),0)</f>
        <v>0</v>
      </c>
    </row>
    <row r="653" spans="1:4" ht="12.75">
      <c r="A653">
        <f>A651+0.01</f>
        <v>-0.27000000000003044</v>
      </c>
      <c r="B653">
        <f t="shared" si="50"/>
        <v>0.3846626612987396</v>
      </c>
      <c r="C653">
        <f t="shared" si="51"/>
        <v>0.3746626612987396</v>
      </c>
      <c r="D653" s="5">
        <f>IF(AND(A653&gt;$E$3,A653&lt;$G$3),NORMDIST(A653,0,1,FALSE)-0.01,0)</f>
        <v>0.3746626612987396</v>
      </c>
    </row>
    <row r="654" spans="1:4" ht="12.75">
      <c r="A654">
        <f>A653+0.005</f>
        <v>-0.26500000000003043</v>
      </c>
      <c r="B654">
        <f t="shared" si="50"/>
        <v>0.38517749182439215</v>
      </c>
      <c r="C654">
        <f t="shared" si="51"/>
        <v>0</v>
      </c>
      <c r="D654" s="5">
        <f>IF(OR(ROUND(A654,2)=$E$3,ROUND(A654,2)=$G$3),NORMDIST(A654,0,1,FALSE),0)</f>
        <v>0</v>
      </c>
    </row>
    <row r="655" spans="1:4" ht="12.75">
      <c r="A655">
        <f>A653+0.01</f>
        <v>-0.26000000000003043</v>
      </c>
      <c r="B655">
        <f t="shared" si="50"/>
        <v>0.38568336919181306</v>
      </c>
      <c r="C655">
        <f t="shared" si="51"/>
        <v>0.37568336919181305</v>
      </c>
      <c r="D655" s="5">
        <f>IF(AND(A655&gt;$E$3,A655&lt;$G$3),NORMDIST(A655,0,1,FALSE)-0.01,0)</f>
        <v>0.37568336919181305</v>
      </c>
    </row>
    <row r="656" spans="1:4" ht="12.75">
      <c r="A656">
        <f>A655+0.005</f>
        <v>-0.2550000000000304</v>
      </c>
      <c r="B656">
        <f t="shared" si="50"/>
        <v>0.3861802563321051</v>
      </c>
      <c r="C656">
        <f t="shared" si="51"/>
        <v>0</v>
      </c>
      <c r="D656" s="5">
        <f>IF(OR(ROUND(A656,2)=$E$3,ROUND(A656,2)=$G$3),NORMDIST(A656,0,1,FALSE),0)</f>
        <v>0</v>
      </c>
    </row>
    <row r="657" spans="1:4" ht="12.75">
      <c r="A657" s="10">
        <f>A655+0.01</f>
        <v>-0.2500000000000304</v>
      </c>
      <c r="B657" s="10">
        <f t="shared" si="50"/>
        <v>0.3866681168028463</v>
      </c>
      <c r="C657">
        <f t="shared" si="51"/>
        <v>0.3766681168028463</v>
      </c>
      <c r="D657" s="11">
        <f>IF(AND(A657&gt;$E$3,A657&lt;$G$3),NORMDIST(A657,0,1,FALSE)-0.01,0)</f>
        <v>0.3766681168028463</v>
      </c>
    </row>
    <row r="658" spans="1:4" ht="12.75">
      <c r="A658">
        <f>A657+0.005</f>
        <v>-0.24500000000003042</v>
      </c>
      <c r="B658">
        <f t="shared" si="50"/>
        <v>0.38714691479254315</v>
      </c>
      <c r="C658">
        <f t="shared" si="51"/>
        <v>0</v>
      </c>
      <c r="D658" s="5">
        <f>IF(OR(ROUND(A658,2)=$E$3,ROUND(A658,2)=$G$3),NORMDIST(A658,0,1,FALSE),0)</f>
        <v>0</v>
      </c>
    </row>
    <row r="659" spans="1:4" ht="12.75">
      <c r="A659">
        <f>A657+0.01</f>
        <v>-0.2400000000000304</v>
      </c>
      <c r="B659">
        <f t="shared" si="50"/>
        <v>0.38761661512501133</v>
      </c>
      <c r="C659">
        <f t="shared" si="51"/>
        <v>0.3776166151250113</v>
      </c>
      <c r="D659" s="5">
        <f>IF(AND(A659&gt;$E$3,A659&lt;$G$3),NORMDIST(A659,0,1,FALSE)-0.01,0)</f>
        <v>0.3776166151250113</v>
      </c>
    </row>
    <row r="660" spans="1:4" ht="12.75">
      <c r="A660">
        <f>A659+0.005</f>
        <v>-0.2350000000000304</v>
      </c>
      <c r="B660">
        <f t="shared" si="50"/>
        <v>0.3880771832636819</v>
      </c>
      <c r="C660">
        <f t="shared" si="51"/>
        <v>0</v>
      </c>
      <c r="D660" s="5">
        <f>IF(OR(ROUND(A660,2)=$E$3,ROUND(A660,2)=$G$3),NORMDIST(A660,0,1,FALSE),0)</f>
        <v>0</v>
      </c>
    </row>
    <row r="661" spans="1:4" ht="12.75">
      <c r="A661">
        <f>A659+0.01</f>
        <v>-0.2300000000000304</v>
      </c>
      <c r="B661">
        <f t="shared" si="50"/>
        <v>0.3885285853158332</v>
      </c>
      <c r="C661">
        <f t="shared" si="51"/>
        <v>0.37852858531583317</v>
      </c>
      <c r="D661" s="5">
        <f>IF(AND(A661&gt;$E$3,A661&lt;$G$3),NORMDIST(A661,0,1,FALSE)-0.01,0)</f>
        <v>0.37852858531583317</v>
      </c>
    </row>
    <row r="662" spans="1:4" ht="12.75">
      <c r="A662">
        <f>A661+0.005</f>
        <v>-0.2250000000000304</v>
      </c>
      <c r="B662">
        <f t="shared" si="50"/>
        <v>0.3889707880367468</v>
      </c>
      <c r="C662">
        <f t="shared" si="51"/>
        <v>0</v>
      </c>
      <c r="D662" s="5">
        <f>IF(OR(ROUND(A662,2)=$E$3,ROUND(A662,2)=$G$3),NORMDIST(A662,0,1,FALSE),0)</f>
        <v>0</v>
      </c>
    </row>
    <row r="663" spans="1:4" ht="12.75">
      <c r="A663">
        <f>A661+0.01</f>
        <v>-0.2200000000000304</v>
      </c>
      <c r="B663">
        <f t="shared" si="50"/>
        <v>0.3894037588337878</v>
      </c>
      <c r="C663">
        <f t="shared" si="51"/>
        <v>0.3794037588337878</v>
      </c>
      <c r="D663" s="5">
        <f>IF(AND(A663&gt;$E$3,A663&lt;$G$3),NORMDIST(A663,0,1,FALSE)-0.01,0)</f>
        <v>0.3794037588337878</v>
      </c>
    </row>
    <row r="664" spans="1:4" ht="12.75">
      <c r="A664">
        <f>A663+0.005</f>
        <v>-0.2150000000000304</v>
      </c>
      <c r="B664">
        <f t="shared" si="50"/>
        <v>0.3898274657704081</v>
      </c>
      <c r="C664">
        <f aca="true" t="shared" si="52" ref="C664:C679">IF(D664&lt;0,0,D664)</f>
        <v>0</v>
      </c>
      <c r="D664" s="5">
        <f>IF(OR(ROUND(A664,2)=$E$3,ROUND(A664,2)=$G$3),NORMDIST(A664,0,1,FALSE),0)</f>
        <v>0</v>
      </c>
    </row>
    <row r="665" spans="1:4" ht="12.75">
      <c r="A665">
        <f>A663+0.01</f>
        <v>-0.21000000000003038</v>
      </c>
      <c r="B665">
        <f t="shared" si="50"/>
        <v>0.39024187757007184</v>
      </c>
      <c r="C665">
        <f t="shared" si="52"/>
        <v>0.38024187757007183</v>
      </c>
      <c r="D665" s="5">
        <f>IF(AND(A665&gt;$E$3,A665&lt;$G$3),NORMDIST(A665,0,1,FALSE)-0.01,0)</f>
        <v>0.38024187757007183</v>
      </c>
    </row>
    <row r="666" spans="1:4" ht="12.75">
      <c r="A666">
        <f>A665+0.005</f>
        <v>-0.20500000000003038</v>
      </c>
      <c r="B666">
        <f t="shared" si="50"/>
        <v>0.39064696362010287</v>
      </c>
      <c r="C666">
        <f t="shared" si="52"/>
        <v>0</v>
      </c>
      <c r="D666" s="5">
        <f>IF(OR(ROUND(A666,2)=$E$3,ROUND(A666,2)=$G$3),NORMDIST(A666,0,1,FALSE),0)</f>
        <v>0</v>
      </c>
    </row>
    <row r="667" spans="1:4" ht="12.75">
      <c r="A667">
        <f>A665+0.01</f>
        <v>-0.20000000000003038</v>
      </c>
      <c r="B667">
        <f t="shared" si="50"/>
        <v>0.39104269397545355</v>
      </c>
      <c r="C667">
        <f t="shared" si="52"/>
        <v>0.38104269397545354</v>
      </c>
      <c r="D667" s="5">
        <f>IF(AND(A667&gt;$E$3,A667&lt;$G$3),NORMDIST(A667,0,1,FALSE)-0.01,0)</f>
        <v>0.38104269397545354</v>
      </c>
    </row>
    <row r="668" spans="1:4" ht="12.75">
      <c r="A668">
        <f>A667+0.005</f>
        <v>-0.19500000000003037</v>
      </c>
      <c r="B668">
        <f t="shared" si="50"/>
        <v>0.39142903936239354</v>
      </c>
      <c r="C668">
        <f t="shared" si="52"/>
        <v>0</v>
      </c>
      <c r="D668" s="5">
        <f>IF(OR(ROUND(A668,2)=$E$3,ROUND(A668,2)=$G$3),NORMDIST(A668,0,1,FALSE),0)</f>
        <v>0</v>
      </c>
    </row>
    <row r="669" spans="1:4" ht="12.75">
      <c r="A669">
        <f>A667+0.01</f>
        <v>-0.19000000000003037</v>
      </c>
      <c r="B669">
        <f t="shared" si="50"/>
        <v>0.39180597118211885</v>
      </c>
      <c r="C669">
        <f t="shared" si="52"/>
        <v>0.38180597118211884</v>
      </c>
      <c r="D669" s="5">
        <f>IF(AND(A669&gt;$E$3,A669&lt;$G$3),NORMDIST(A669,0,1,FALSE)-0.01,0)</f>
        <v>0.38180597118211884</v>
      </c>
    </row>
    <row r="670" spans="1:4" ht="12.75">
      <c r="A670">
        <f>A669+0.005</f>
        <v>-0.18500000000003036</v>
      </c>
      <c r="B670">
        <f t="shared" si="50"/>
        <v>0.39217346151427956</v>
      </c>
      <c r="C670">
        <f t="shared" si="52"/>
        <v>0</v>
      </c>
      <c r="D670" s="5">
        <f>IF(OR(ROUND(A670,2)=$E$3,ROUND(A670,2)=$G$3),NORMDIST(A670,0,1,FALSE),0)</f>
        <v>0</v>
      </c>
    </row>
    <row r="671" spans="1:4" ht="12.75">
      <c r="A671">
        <f>A669+0.01</f>
        <v>-0.18000000000003036</v>
      </c>
      <c r="B671">
        <f t="shared" si="50"/>
        <v>0.3925314831204268</v>
      </c>
      <c r="C671">
        <f t="shared" si="52"/>
        <v>0.3825314831204268</v>
      </c>
      <c r="D671" s="5">
        <f>IF(AND(A671&gt;$E$3,A671&lt;$G$3),NORMDIST(A671,0,1,FALSE)-0.01,0)</f>
        <v>0.3825314831204268</v>
      </c>
    </row>
    <row r="672" spans="1:4" ht="12.75">
      <c r="A672">
        <f>A671+0.005</f>
        <v>-0.17500000000003035</v>
      </c>
      <c r="B672">
        <f t="shared" si="50"/>
        <v>0.3928800094473772</v>
      </c>
      <c r="C672">
        <f t="shared" si="52"/>
        <v>0</v>
      </c>
      <c r="D672" s="5">
        <f>IF(OR(ROUND(A672,2)=$E$3,ROUND(A672,2)=$G$3),NORMDIST(A672,0,1,FALSE),0)</f>
        <v>0</v>
      </c>
    </row>
    <row r="673" spans="1:4" ht="12.75">
      <c r="A673">
        <f>A671+0.01</f>
        <v>-0.17000000000003035</v>
      </c>
      <c r="B673">
        <f t="shared" si="50"/>
        <v>0.39321901463049513</v>
      </c>
      <c r="C673">
        <f t="shared" si="52"/>
        <v>0.3832190146304951</v>
      </c>
      <c r="D673" s="5">
        <f>IF(AND(A673&gt;$E$3,A673&lt;$G$3),NORMDIST(A673,0,1,FALSE)-0.01,0)</f>
        <v>0.3832190146304951</v>
      </c>
    </row>
    <row r="674" spans="1:4" ht="12.75">
      <c r="A674">
        <f>A673+0.005</f>
        <v>-0.16500000000003034</v>
      </c>
      <c r="B674">
        <f t="shared" si="50"/>
        <v>0.39354847349689154</v>
      </c>
      <c r="C674">
        <f t="shared" si="52"/>
        <v>0</v>
      </c>
      <c r="D674" s="5">
        <f>IF(OR(ROUND(A674,2)=$E$3,ROUND(A674,2)=$G$3),NORMDIST(A674,0,1,FALSE),0)</f>
        <v>0</v>
      </c>
    </row>
    <row r="675" spans="1:4" ht="12.75">
      <c r="A675">
        <f>A673+0.01</f>
        <v>-0.16000000000003034</v>
      </c>
      <c r="B675">
        <f t="shared" si="50"/>
        <v>0.39386836156853894</v>
      </c>
      <c r="C675">
        <f t="shared" si="52"/>
        <v>0.38386836156853893</v>
      </c>
      <c r="D675" s="5">
        <f>IF(AND(A675&gt;$E$3,A675&lt;$G$3),NORMDIST(A675,0,1,FALSE)-0.01,0)</f>
        <v>0.38386836156853893</v>
      </c>
    </row>
    <row r="676" spans="1:4" ht="12.75">
      <c r="A676">
        <f>A675+0.005</f>
        <v>-0.15500000000003034</v>
      </c>
      <c r="B676">
        <f t="shared" si="50"/>
        <v>0.3941786550653027</v>
      </c>
      <c r="C676">
        <f t="shared" si="52"/>
        <v>0</v>
      </c>
      <c r="D676" s="5">
        <f>IF(OR(ROUND(A676,2)=$E$3,ROUND(A676,2)=$G$3),NORMDIST(A676,0,1,FALSE),0)</f>
        <v>0</v>
      </c>
    </row>
    <row r="677" spans="1:4" ht="12.75">
      <c r="A677">
        <f>A675+0.01</f>
        <v>-0.15000000000003033</v>
      </c>
      <c r="B677">
        <f t="shared" si="50"/>
        <v>0.3944793309078871</v>
      </c>
      <c r="C677">
        <f t="shared" si="52"/>
        <v>0.3844793309078871</v>
      </c>
      <c r="D677" s="5">
        <f>IF(AND(A677&gt;$E$3,A677&lt;$G$3),NORMDIST(A677,0,1,FALSE)-0.01,0)</f>
        <v>0.3844793309078871</v>
      </c>
    </row>
    <row r="678" spans="1:4" ht="12.75">
      <c r="A678">
        <f>A677+0.005</f>
        <v>-0.14500000000003033</v>
      </c>
      <c r="B678">
        <f t="shared" si="50"/>
        <v>0.3947703667206964</v>
      </c>
      <c r="C678">
        <f t="shared" si="52"/>
        <v>0</v>
      </c>
      <c r="D678" s="5">
        <f>IF(OR(ROUND(A678,2)=$E$3,ROUND(A678,2)=$G$3),NORMDIST(A678,0,1,FALSE),0)</f>
        <v>0</v>
      </c>
    </row>
    <row r="679" spans="1:4" ht="12.75">
      <c r="A679">
        <f>A677+0.01</f>
        <v>-0.14000000000003032</v>
      </c>
      <c r="B679">
        <f t="shared" si="50"/>
        <v>0.39505174083460953</v>
      </c>
      <c r="C679">
        <f t="shared" si="52"/>
        <v>0.3850517408346095</v>
      </c>
      <c r="D679" s="5">
        <f>IF(AND(A679&gt;$E$3,A679&lt;$G$3),NORMDIST(A679,0,1,FALSE)-0.01,0)</f>
        <v>0.3850517408346095</v>
      </c>
    </row>
    <row r="680" spans="1:4" ht="12.75">
      <c r="A680">
        <f>A679+0.005</f>
        <v>-0.13500000000003032</v>
      </c>
      <c r="B680">
        <f t="shared" si="50"/>
        <v>0.3953234322896697</v>
      </c>
      <c r="C680">
        <f aca="true" t="shared" si="53" ref="C680:C695">IF(D680&lt;0,0,D680)</f>
        <v>0</v>
      </c>
      <c r="D680" s="5">
        <f>IF(OR(ROUND(A680,2)=$E$3,ROUND(A680,2)=$G$3),NORMDIST(A680,0,1,FALSE),0)</f>
        <v>0</v>
      </c>
    </row>
    <row r="681" spans="1:4" ht="12.75">
      <c r="A681">
        <f>A679+0.01</f>
        <v>-0.1300000000000303</v>
      </c>
      <c r="B681">
        <f t="shared" si="50"/>
        <v>0.39558542083768583</v>
      </c>
      <c r="C681">
        <f t="shared" si="53"/>
        <v>0.3855854208376858</v>
      </c>
      <c r="D681" s="5">
        <f>IF(AND(A681&gt;$E$3,A681&lt;$G$3),NORMDIST(A681,0,1,FALSE)-0.01,0)</f>
        <v>0.3855854208376858</v>
      </c>
    </row>
    <row r="682" spans="1:4" ht="12.75">
      <c r="A682">
        <f>A681+0.005</f>
        <v>-0.1250000000000303</v>
      </c>
      <c r="B682">
        <f t="shared" si="50"/>
        <v>0.395837686944748</v>
      </c>
      <c r="C682">
        <f t="shared" si="53"/>
        <v>0</v>
      </c>
      <c r="D682" s="5">
        <f>IF(OR(ROUND(A682,2)=$E$3,ROUND(A682,2)=$G$3),NORMDIST(A682,0,1,FALSE),0)</f>
        <v>0</v>
      </c>
    </row>
    <row r="683" spans="1:4" ht="12.75">
      <c r="A683">
        <f>A681+0.01</f>
        <v>-0.12000000000003032</v>
      </c>
      <c r="B683">
        <f t="shared" si="50"/>
        <v>0.39608021179365466</v>
      </c>
      <c r="C683">
        <f t="shared" si="53"/>
        <v>0.38608021179365465</v>
      </c>
      <c r="D683" s="5">
        <f>IF(AND(A683&gt;$E$3,A683&lt;$G$3),NORMDIST(A683,0,1,FALSE)-0.01,0)</f>
        <v>0.38608021179365465</v>
      </c>
    </row>
    <row r="684" spans="1:4" ht="12.75">
      <c r="A684">
        <f>A683+0.005</f>
        <v>-0.11500000000003031</v>
      </c>
      <c r="B684">
        <f t="shared" si="50"/>
        <v>0.3963129772862519</v>
      </c>
      <c r="C684">
        <f t="shared" si="53"/>
        <v>0</v>
      </c>
      <c r="D684" s="5">
        <f>IF(OR(ROUND(A684,2)=$E$3,ROUND(A684,2)=$G$3),NORMDIST(A684,0,1,FALSE),0)</f>
        <v>0</v>
      </c>
    </row>
    <row r="685" spans="1:4" ht="12.75">
      <c r="A685">
        <f>A683+0.01</f>
        <v>-0.11000000000003032</v>
      </c>
      <c r="B685">
        <f t="shared" si="50"/>
        <v>0.3965359660456845</v>
      </c>
      <c r="C685">
        <f t="shared" si="53"/>
        <v>0.38653596604568446</v>
      </c>
      <c r="D685" s="5">
        <f>IF(AND(A685&gt;$E$3,A685&lt;$G$3),NORMDIST(A685,0,1,FALSE)-0.01,0)</f>
        <v>0.38653596604568446</v>
      </c>
    </row>
    <row r="686" spans="1:4" ht="12.75">
      <c r="A686">
        <f>A685+0.005</f>
        <v>-0.10500000000003032</v>
      </c>
      <c r="B686">
        <f t="shared" si="50"/>
        <v>0.39674916141855776</v>
      </c>
      <c r="C686">
        <f t="shared" si="53"/>
        <v>0</v>
      </c>
      <c r="D686" s="5">
        <f>IF(OR(ROUND(A686,2)=$E$3,ROUND(A686,2)=$G$3),NORMDIST(A686,0,1,FALSE),0)</f>
        <v>0</v>
      </c>
    </row>
    <row r="687" spans="1:4" ht="12.75">
      <c r="A687" s="10">
        <f>A685+0.01</f>
        <v>-0.10000000000003033</v>
      </c>
      <c r="B687" s="10">
        <f t="shared" si="50"/>
        <v>0.3969525474770106</v>
      </c>
      <c r="C687">
        <f t="shared" si="53"/>
        <v>0.3869525474770106</v>
      </c>
      <c r="D687" s="11">
        <f>IF(AND(A687&gt;$E$3,A687&lt;$G$3),NORMDIST(A687,0,1,FALSE)-0.01,0)</f>
        <v>0.3869525474770106</v>
      </c>
    </row>
    <row r="688" spans="1:4" ht="12.75">
      <c r="A688">
        <f>A687+0.005</f>
        <v>-0.09500000000003032</v>
      </c>
      <c r="B688">
        <f t="shared" si="50"/>
        <v>0.3971461090206986</v>
      </c>
      <c r="C688">
        <f t="shared" si="53"/>
        <v>0</v>
      </c>
      <c r="D688" s="5">
        <f>IF(OR(ROUND(A688,2)=$E$3,ROUND(A688,2)=$G$3),NORMDIST(A688,0,1,FALSE),0)</f>
        <v>0</v>
      </c>
    </row>
    <row r="689" spans="1:4" ht="12.75">
      <c r="A689">
        <f>A687+0.01</f>
        <v>-0.09000000000003033</v>
      </c>
      <c r="B689">
        <f t="shared" si="50"/>
        <v>0.3973298315786873</v>
      </c>
      <c r="C689">
        <f t="shared" si="53"/>
        <v>0.3873298315786873</v>
      </c>
      <c r="D689" s="5">
        <f>IF(AND(A689&gt;$E$3,A689&lt;$G$3),NORMDIST(A689,0,1,FALSE)-0.01,0)</f>
        <v>0.3873298315786873</v>
      </c>
    </row>
    <row r="690" spans="1:4" ht="12.75">
      <c r="A690">
        <f>A689+0.005</f>
        <v>-0.08500000000003033</v>
      </c>
      <c r="B690">
        <f t="shared" si="50"/>
        <v>0.39750370141125557</v>
      </c>
      <c r="C690">
        <f t="shared" si="53"/>
        <v>0</v>
      </c>
      <c r="D690" s="5">
        <f>IF(OR(ROUND(A690,2)=$E$3,ROUND(A690,2)=$G$3),NORMDIST(A690,0,1,FALSE),0)</f>
        <v>0</v>
      </c>
    </row>
    <row r="691" spans="1:4" ht="12.75">
      <c r="A691">
        <f>A689+0.01</f>
        <v>-0.08000000000003034</v>
      </c>
      <c r="B691">
        <f t="shared" si="50"/>
        <v>0.39766770551160796</v>
      </c>
      <c r="C691">
        <f t="shared" si="53"/>
        <v>0.38766770551160795</v>
      </c>
      <c r="D691" s="5">
        <f>IF(AND(A691&gt;$E$3,A691&lt;$G$3),NORMDIST(A691,0,1,FALSE)-0.01,0)</f>
        <v>0.38766770551160795</v>
      </c>
    </row>
    <row r="692" spans="1:4" ht="12.75">
      <c r="A692">
        <f>A691+0.005</f>
        <v>-0.07500000000003033</v>
      </c>
      <c r="B692">
        <f t="shared" si="50"/>
        <v>0.39782183160749623</v>
      </c>
      <c r="C692">
        <f t="shared" si="53"/>
        <v>0</v>
      </c>
      <c r="D692" s="5">
        <f>IF(OR(ROUND(A692,2)=$E$3,ROUND(A692,2)=$G$3),NORMDIST(A692,0,1,FALSE),0)</f>
        <v>0</v>
      </c>
    </row>
    <row r="693" spans="1:4" ht="12.75">
      <c r="A693">
        <f>A691+0.01</f>
        <v>-0.07000000000003034</v>
      </c>
      <c r="B693">
        <f t="shared" si="50"/>
        <v>0.39796606816275015</v>
      </c>
      <c r="C693">
        <f t="shared" si="53"/>
        <v>0.38796606816275014</v>
      </c>
      <c r="D693" s="5">
        <f>IF(AND(A693&gt;$E$3,A693&lt;$G$3),NORMDIST(A693,0,1,FALSE)-0.01,0)</f>
        <v>0.38796606816275014</v>
      </c>
    </row>
    <row r="694" spans="1:4" ht="12.75">
      <c r="A694">
        <f>A693+0.005</f>
        <v>-0.06500000000003034</v>
      </c>
      <c r="B694">
        <f t="shared" si="50"/>
        <v>0.39810040437871647</v>
      </c>
      <c r="C694">
        <f t="shared" si="53"/>
        <v>0</v>
      </c>
      <c r="D694" s="5">
        <f>IF(OR(ROUND(A694,2)=$E$3,ROUND(A694,2)=$G$3),NORMDIST(A694,0,1,FALSE),0)</f>
        <v>0</v>
      </c>
    </row>
    <row r="695" spans="1:4" ht="12.75">
      <c r="A695">
        <f>A693+0.01</f>
        <v>-0.06000000000003034</v>
      </c>
      <c r="B695">
        <f t="shared" si="50"/>
        <v>0.39822483019560617</v>
      </c>
      <c r="C695">
        <f t="shared" si="53"/>
        <v>0.38822483019560616</v>
      </c>
      <c r="D695" s="5">
        <f>IF(AND(A695&gt;$E$3,A695&lt;$G$3),NORMDIST(A695,0,1,FALSE)-0.01,0)</f>
        <v>0.38822483019560616</v>
      </c>
    </row>
    <row r="696" spans="1:4" ht="12.75">
      <c r="A696">
        <f>A695+0.005</f>
        <v>-0.055000000000030344</v>
      </c>
      <c r="B696">
        <f t="shared" si="50"/>
        <v>0.39833933629375035</v>
      </c>
      <c r="C696">
        <f aca="true" t="shared" si="54" ref="C696:C711">IF(D696&lt;0,0,D696)</f>
        <v>0</v>
      </c>
      <c r="D696" s="5">
        <f>IF(OR(ROUND(A696,2)=$E$3,ROUND(A696,2)=$G$3),NORMDIST(A696,0,1,FALSE),0)</f>
        <v>0</v>
      </c>
    </row>
    <row r="697" spans="1:4" ht="12.75">
      <c r="A697">
        <f>A695+0.01</f>
        <v>-0.05000000000003034</v>
      </c>
      <c r="B697">
        <f t="shared" si="50"/>
        <v>0.39844391409476343</v>
      </c>
      <c r="C697">
        <f t="shared" si="54"/>
        <v>0.3884439140947634</v>
      </c>
      <c r="D697" s="5">
        <f>IF(AND(A697&gt;$E$3,A697&lt;$G$3),NORMDIST(A697,0,1,FALSE)-0.01,0)</f>
        <v>0.3884439140947634</v>
      </c>
    </row>
    <row r="698" spans="1:4" ht="12.75">
      <c r="A698">
        <f>A697+0.005</f>
        <v>-0.04500000000003034</v>
      </c>
      <c r="B698">
        <f t="shared" si="50"/>
        <v>0.3985385557626142</v>
      </c>
      <c r="C698">
        <f t="shared" si="54"/>
        <v>0</v>
      </c>
      <c r="D698" s="5">
        <f>IF(OR(ROUND(A698,2)=$E$3,ROUND(A698,2)=$G$3),NORMDIST(A698,0,1,FALSE),0)</f>
        <v>0</v>
      </c>
    </row>
    <row r="699" spans="1:4" ht="12.75">
      <c r="A699">
        <f>A697+0.01</f>
        <v>-0.04000000000003034</v>
      </c>
      <c r="B699">
        <f t="shared" si="50"/>
        <v>0.39862325420460454</v>
      </c>
      <c r="C699">
        <f t="shared" si="54"/>
        <v>0.38862325420460453</v>
      </c>
      <c r="D699" s="5">
        <f>IF(AND(A699&gt;$E$3,A699&lt;$G$3),NORMDIST(A699,0,1,FALSE)-0.01,0)</f>
        <v>0.38862325420460453</v>
      </c>
    </row>
    <row r="700" spans="1:4" ht="12.75">
      <c r="A700">
        <f>A699+0.005</f>
        <v>-0.03500000000003034</v>
      </c>
      <c r="B700">
        <f t="shared" si="50"/>
        <v>0.39869800307225534</v>
      </c>
      <c r="C700">
        <f t="shared" si="54"/>
        <v>0</v>
      </c>
      <c r="D700" s="5">
        <f>IF(OR(ROUND(A700,2)=$E$3,ROUND(A700,2)=$G$3),NORMDIST(A700,0,1,FALSE),0)</f>
        <v>0</v>
      </c>
    </row>
    <row r="701" spans="1:4" ht="12.75">
      <c r="A701">
        <f>A699+0.01</f>
        <v>-0.030000000000030336</v>
      </c>
      <c r="B701">
        <f t="shared" si="50"/>
        <v>0.3987627967620993</v>
      </c>
      <c r="C701">
        <f t="shared" si="54"/>
        <v>0.3887627967620993</v>
      </c>
      <c r="D701" s="5">
        <f>IF(AND(A701&gt;$E$3,A701&lt;$G$3),NORMDIST(A701,0,1,FALSE)-0.01,0)</f>
        <v>0.3887627967620993</v>
      </c>
    </row>
    <row r="702" spans="1:4" ht="12.75">
      <c r="A702">
        <f>A701+0.005</f>
        <v>-0.025000000000030335</v>
      </c>
      <c r="B702">
        <f t="shared" si="50"/>
        <v>0.3988176304163815</v>
      </c>
      <c r="C702">
        <f t="shared" si="54"/>
        <v>0</v>
      </c>
      <c r="D702" s="5">
        <f>IF(OR(ROUND(A702,2)=$E$3,ROUND(A702,2)=$G$3),NORMDIST(A702,0,1,FALSE),0)</f>
        <v>0</v>
      </c>
    </row>
    <row r="703" spans="1:4" ht="12.75">
      <c r="A703">
        <f>A701+0.01</f>
        <v>-0.020000000000030334</v>
      </c>
      <c r="B703">
        <f t="shared" si="50"/>
        <v>0.39886249992366585</v>
      </c>
      <c r="C703">
        <f t="shared" si="54"/>
        <v>0.38886249992366584</v>
      </c>
      <c r="D703" s="5">
        <f>IF(AND(A703&gt;$E$3,A703&lt;$G$3),NORMDIST(A703,0,1,FALSE)-0.01,0)</f>
        <v>0.38886249992366584</v>
      </c>
    </row>
    <row r="704" spans="1:4" ht="12.75">
      <c r="A704">
        <f>A703+0.005</f>
        <v>-0.015000000000030333</v>
      </c>
      <c r="B704">
        <f t="shared" si="50"/>
        <v>0.3988974019193493</v>
      </c>
      <c r="C704">
        <f t="shared" si="54"/>
        <v>0</v>
      </c>
      <c r="D704" s="5">
        <f>IF(OR(ROUND(A704,2)=$E$3,ROUND(A704,2)=$G$3),NORMDIST(A704,0,1,FALSE),0)</f>
        <v>0</v>
      </c>
    </row>
    <row r="705" spans="1:4" ht="12.75">
      <c r="A705">
        <f>A703+0.01</f>
        <v>-0.010000000000030334</v>
      </c>
      <c r="B705">
        <f t="shared" si="50"/>
        <v>0.39892233378608205</v>
      </c>
      <c r="C705">
        <f t="shared" si="54"/>
        <v>0.38892233378608204</v>
      </c>
      <c r="D705" s="5">
        <f>IF(AND(A705&gt;$E$3,A705&lt;$G$3),NORMDIST(A705,0,1,FALSE)-0.01,0)</f>
        <v>0.38892233378608204</v>
      </c>
    </row>
    <row r="706" spans="1:4" ht="12.75">
      <c r="A706">
        <f>A705+0.005</f>
        <v>-0.0050000000000303335</v>
      </c>
      <c r="B706">
        <f t="shared" si="50"/>
        <v>0.39893729365409486</v>
      </c>
      <c r="C706">
        <f t="shared" si="54"/>
        <v>0</v>
      </c>
      <c r="D706" s="5">
        <f>IF(OR(ROUND(A706,2)=$E$3,ROUND(A706,2)=$G$3),NORMDIST(A706,0,1,FALSE),0)</f>
        <v>0</v>
      </c>
    </row>
    <row r="707" spans="1:4" ht="12.75">
      <c r="A707">
        <f>A705+0.01</f>
        <v>-3.033337470093045E-14</v>
      </c>
      <c r="B707">
        <f t="shared" si="50"/>
        <v>0.3989422804014327</v>
      </c>
      <c r="C707">
        <f t="shared" si="54"/>
        <v>0.3889422804014327</v>
      </c>
      <c r="D707" s="5">
        <f>IF(AND(A707&gt;$E$3,A707&lt;$G$3),NORMDIST(A707,0,1,FALSE)-0.01,0)</f>
        <v>0.3889422804014327</v>
      </c>
    </row>
    <row r="708" spans="1:4" ht="12.75">
      <c r="A708">
        <f>A707+0.005</f>
        <v>0.004999999999969667</v>
      </c>
      <c r="B708">
        <f t="shared" si="50"/>
        <v>0.39893729365409497</v>
      </c>
      <c r="C708">
        <f t="shared" si="54"/>
        <v>0</v>
      </c>
      <c r="D708" s="5">
        <f>IF(OR(ROUND(A708,2)=$E$3,ROUND(A708,2)=$G$3),NORMDIST(A708,0,1,FALSE),0)</f>
        <v>0</v>
      </c>
    </row>
    <row r="709" spans="1:4" ht="12.75">
      <c r="A709">
        <f>A707+0.01</f>
        <v>0.009999999999969667</v>
      </c>
      <c r="B709">
        <f t="shared" si="50"/>
        <v>0.3989223337860823</v>
      </c>
      <c r="C709">
        <f t="shared" si="54"/>
        <v>0.38892233378608226</v>
      </c>
      <c r="D709" s="5">
        <f>IF(AND(A709&gt;$E$3,A709&lt;$G$3),NORMDIST(A709,0,1,FALSE)-0.01,0)</f>
        <v>0.38892233378608226</v>
      </c>
    </row>
    <row r="710" spans="1:4" ht="12.75">
      <c r="A710">
        <f>A709+0.005</f>
        <v>0.014999999999969666</v>
      </c>
      <c r="B710">
        <f t="shared" si="50"/>
        <v>0.3988974019193497</v>
      </c>
      <c r="C710">
        <f t="shared" si="54"/>
        <v>0</v>
      </c>
      <c r="D710" s="5">
        <f>IF(OR(ROUND(A710,2)=$E$3,ROUND(A710,2)=$G$3),NORMDIST(A710,0,1,FALSE),0)</f>
        <v>0</v>
      </c>
    </row>
    <row r="711" spans="1:4" ht="12.75">
      <c r="A711">
        <f>A709+0.01</f>
        <v>0.019999999999969667</v>
      </c>
      <c r="B711">
        <f aca="true" t="shared" si="55" ref="B711:B774">NORMDIST(A711,0,1,FALSE)</f>
        <v>0.39886249992366635</v>
      </c>
      <c r="C711">
        <f t="shared" si="54"/>
        <v>0.38886249992366634</v>
      </c>
      <c r="D711" s="5">
        <f>IF(AND(A711&gt;$E$3,A711&lt;$G$3),NORMDIST(A711,0,1,FALSE)-0.01,0)</f>
        <v>0.38886249992366634</v>
      </c>
    </row>
    <row r="712" spans="1:4" ht="12.75">
      <c r="A712">
        <f>A711+0.005</f>
        <v>0.024999999999969668</v>
      </c>
      <c r="B712">
        <f t="shared" si="55"/>
        <v>0.39881763041638213</v>
      </c>
      <c r="C712">
        <f aca="true" t="shared" si="56" ref="C712:C727">IF(D712&lt;0,0,D712)</f>
        <v>0</v>
      </c>
      <c r="D712" s="5">
        <f>IF(OR(ROUND(A712,2)=$E$3,ROUND(A712,2)=$G$3),NORMDIST(A712,0,1,FALSE),0)</f>
        <v>0</v>
      </c>
    </row>
    <row r="713" spans="1:4" ht="12.75">
      <c r="A713">
        <f>A711+0.01</f>
        <v>0.02999999999996967</v>
      </c>
      <c r="B713">
        <f t="shared" si="55"/>
        <v>0.3987627967621001</v>
      </c>
      <c r="C713">
        <f t="shared" si="56"/>
        <v>0.38876279676210007</v>
      </c>
      <c r="D713" s="5">
        <f>IF(AND(A713&gt;$E$3,A713&lt;$G$3),NORMDIST(A713,0,1,FALSE)-0.01,0)</f>
        <v>0.38876279676210007</v>
      </c>
    </row>
    <row r="714" spans="1:4" ht="12.75">
      <c r="A714">
        <f>A713+0.005</f>
        <v>0.034999999999969666</v>
      </c>
      <c r="B714">
        <f t="shared" si="55"/>
        <v>0.39869800307225617</v>
      </c>
      <c r="C714">
        <f t="shared" si="56"/>
        <v>0</v>
      </c>
      <c r="D714" s="5">
        <f>IF(OR(ROUND(A714,2)=$E$3,ROUND(A714,2)=$G$3),NORMDIST(A714,0,1,FALSE),0)</f>
        <v>0</v>
      </c>
    </row>
    <row r="715" spans="1:4" ht="12.75">
      <c r="A715">
        <f>A713+0.01</f>
        <v>0.03999999999996967</v>
      </c>
      <c r="B715">
        <f t="shared" si="55"/>
        <v>0.3986232542046055</v>
      </c>
      <c r="C715">
        <f t="shared" si="56"/>
        <v>0.3886232542046055</v>
      </c>
      <c r="D715" s="5">
        <f>IF(AND(A715&gt;$E$3,A715&lt;$G$3),NORMDIST(A715,0,1,FALSE)-0.01,0)</f>
        <v>0.3886232542046055</v>
      </c>
    </row>
    <row r="716" spans="1:4" ht="12.75">
      <c r="A716">
        <f>A715+0.005</f>
        <v>0.04499999999996967</v>
      </c>
      <c r="B716">
        <f t="shared" si="55"/>
        <v>0.39853855576261527</v>
      </c>
      <c r="C716">
        <f t="shared" si="56"/>
        <v>0</v>
      </c>
      <c r="D716" s="5">
        <f>IF(OR(ROUND(A716,2)=$E$3,ROUND(A716,2)=$G$3),NORMDIST(A716,0,1,FALSE),0)</f>
        <v>0</v>
      </c>
    </row>
    <row r="717" spans="1:4" ht="12.75">
      <c r="A717" s="10">
        <f>A715+0.01</f>
        <v>0.04999999999996967</v>
      </c>
      <c r="B717" s="10">
        <f t="shared" si="55"/>
        <v>0.3984439140947646</v>
      </c>
      <c r="C717">
        <f t="shared" si="56"/>
        <v>0.3884439140947646</v>
      </c>
      <c r="D717" s="11">
        <f>IF(AND(A717&gt;$E$3,A717&lt;$G$3),NORMDIST(A717,0,1,FALSE)-0.01,0)</f>
        <v>0.3884439140947646</v>
      </c>
    </row>
    <row r="718" spans="1:4" ht="12.75">
      <c r="A718">
        <f>A717+0.005</f>
        <v>0.05499999999996967</v>
      </c>
      <c r="B718">
        <f t="shared" si="55"/>
        <v>0.3983393362937517</v>
      </c>
      <c r="C718">
        <f t="shared" si="56"/>
        <v>0</v>
      </c>
      <c r="D718" s="5">
        <f>IF(OR(ROUND(A718,2)=$E$3,ROUND(A718,2)=$G$3),NORMDIST(A718,0,1,FALSE),0)</f>
        <v>0</v>
      </c>
    </row>
    <row r="719" spans="1:4" ht="12.75">
      <c r="A719">
        <f>A717+0.01</f>
        <v>0.059999999999969675</v>
      </c>
      <c r="B719">
        <f t="shared" si="55"/>
        <v>0.3982248301956076</v>
      </c>
      <c r="C719">
        <f t="shared" si="56"/>
        <v>0.3882248301956076</v>
      </c>
      <c r="D719" s="5">
        <f>IF(AND(A719&gt;$E$3,A719&lt;$G$3),NORMDIST(A719,0,1,FALSE)-0.01,0)</f>
        <v>0.3882248301956076</v>
      </c>
    </row>
    <row r="720" spans="1:4" ht="12.75">
      <c r="A720">
        <f>A719+0.005</f>
        <v>0.06499999999996968</v>
      </c>
      <c r="B720">
        <f t="shared" si="55"/>
        <v>0.398100404378718</v>
      </c>
      <c r="C720">
        <f t="shared" si="56"/>
        <v>0</v>
      </c>
      <c r="D720" s="5">
        <f>IF(OR(ROUND(A720,2)=$E$3,ROUND(A720,2)=$G$3),NORMDIST(A720,0,1,FALSE),0)</f>
        <v>0</v>
      </c>
    </row>
    <row r="721" spans="1:4" ht="12.75">
      <c r="A721">
        <f>A719+0.01</f>
        <v>0.06999999999996967</v>
      </c>
      <c r="B721">
        <f t="shared" si="55"/>
        <v>0.3979660681627519</v>
      </c>
      <c r="C721">
        <f t="shared" si="56"/>
        <v>0.38796606816275186</v>
      </c>
      <c r="D721" s="5">
        <f>IF(AND(A721&gt;$E$3,A721&lt;$G$3),NORMDIST(A721,0,1,FALSE)-0.01,0)</f>
        <v>0.38796606816275186</v>
      </c>
    </row>
    <row r="722" spans="1:4" ht="12.75">
      <c r="A722">
        <f>A721+0.005</f>
        <v>0.07499999999996967</v>
      </c>
      <c r="B722">
        <f t="shared" si="55"/>
        <v>0.397821831607498</v>
      </c>
      <c r="C722">
        <f t="shared" si="56"/>
        <v>0</v>
      </c>
      <c r="D722" s="5">
        <f>IF(OR(ROUND(A722,2)=$E$3,ROUND(A722,2)=$G$3),NORMDIST(A722,0,1,FALSE),0)</f>
        <v>0</v>
      </c>
    </row>
    <row r="723" spans="1:4" ht="12.75">
      <c r="A723">
        <f>A721+0.01</f>
        <v>0.07999999999996966</v>
      </c>
      <c r="B723">
        <f t="shared" si="55"/>
        <v>0.39766770551160985</v>
      </c>
      <c r="C723">
        <f t="shared" si="56"/>
        <v>0.38766770551160984</v>
      </c>
      <c r="D723" s="5">
        <f>IF(AND(A723&gt;$E$3,A723&lt;$G$3),NORMDIST(A723,0,1,FALSE)-0.01,0)</f>
        <v>0.38766770551160984</v>
      </c>
    </row>
    <row r="724" spans="1:4" ht="12.75">
      <c r="A724">
        <f>A723+0.005</f>
        <v>0.08499999999996967</v>
      </c>
      <c r="B724">
        <f t="shared" si="55"/>
        <v>0.39750370141125757</v>
      </c>
      <c r="C724">
        <f t="shared" si="56"/>
        <v>0</v>
      </c>
      <c r="D724" s="5">
        <f>IF(OR(ROUND(A724,2)=$E$3,ROUND(A724,2)=$G$3),NORMDIST(A724,0,1,FALSE),0)</f>
        <v>0</v>
      </c>
    </row>
    <row r="725" spans="1:4" ht="12.75">
      <c r="A725">
        <f>A723+0.01</f>
        <v>0.08999999999996966</v>
      </c>
      <c r="B725">
        <f t="shared" si="55"/>
        <v>0.39732983157868945</v>
      </c>
      <c r="C725">
        <f t="shared" si="56"/>
        <v>0.38732983157868944</v>
      </c>
      <c r="D725" s="5">
        <f>IF(AND(A725&gt;$E$3,A725&lt;$G$3),NORMDIST(A725,0,1,FALSE)-0.01,0)</f>
        <v>0.38732983157868944</v>
      </c>
    </row>
    <row r="726" spans="1:4" ht="12.75">
      <c r="A726">
        <f>A725+0.005</f>
        <v>0.09499999999996966</v>
      </c>
      <c r="B726">
        <f t="shared" si="55"/>
        <v>0.3971461090207008</v>
      </c>
      <c r="C726">
        <f t="shared" si="56"/>
        <v>0</v>
      </c>
      <c r="D726" s="5">
        <f>IF(OR(ROUND(A726,2)=$E$3,ROUND(A726,2)=$G$3),NORMDIST(A726,0,1,FALSE),0)</f>
        <v>0</v>
      </c>
    </row>
    <row r="727" spans="1:4" ht="12.75">
      <c r="A727">
        <f>A725+0.01</f>
        <v>0.09999999999996965</v>
      </c>
      <c r="B727">
        <f t="shared" si="55"/>
        <v>0.396952547477013</v>
      </c>
      <c r="C727">
        <f t="shared" si="56"/>
        <v>0.38695254747701296</v>
      </c>
      <c r="D727" s="5">
        <f>IF(AND(A727&gt;$E$3,A727&lt;$G$3),NORMDIST(A727,0,1,FALSE)-0.01,0)</f>
        <v>0.38695254747701296</v>
      </c>
    </row>
    <row r="728" spans="1:4" ht="12.75">
      <c r="A728">
        <f>A727+0.005</f>
        <v>0.10499999999996966</v>
      </c>
      <c r="B728">
        <f t="shared" si="55"/>
        <v>0.3967491614185603</v>
      </c>
      <c r="C728">
        <f aca="true" t="shared" si="57" ref="C728:C743">IF(D728&lt;0,0,D728)</f>
        <v>0</v>
      </c>
      <c r="D728" s="5">
        <f>IF(OR(ROUND(A728,2)=$E$3,ROUND(A728,2)=$G$3),NORMDIST(A728,0,1,FALSE),0)</f>
        <v>0</v>
      </c>
    </row>
    <row r="729" spans="1:4" ht="12.75">
      <c r="A729">
        <f>A727+0.01</f>
        <v>0.10999999999996965</v>
      </c>
      <c r="B729">
        <f t="shared" si="55"/>
        <v>0.3965359660456871</v>
      </c>
      <c r="C729">
        <f t="shared" si="57"/>
        <v>0.3865359660456871</v>
      </c>
      <c r="D729" s="5">
        <f>IF(AND(A729&gt;$E$3,A729&lt;$G$3),NORMDIST(A729,0,1,FALSE)-0.01,0)</f>
        <v>0.3865359660456871</v>
      </c>
    </row>
    <row r="730" spans="1:4" ht="12.75">
      <c r="A730">
        <f>A729+0.005</f>
        <v>0.11499999999996965</v>
      </c>
      <c r="B730">
        <f t="shared" si="55"/>
        <v>0.39631297728625464</v>
      </c>
      <c r="C730">
        <f t="shared" si="57"/>
        <v>0</v>
      </c>
      <c r="D730" s="5">
        <f>IF(OR(ROUND(A730,2)=$E$3,ROUND(A730,2)=$G$3),NORMDIST(A730,0,1,FALSE),0)</f>
        <v>0</v>
      </c>
    </row>
    <row r="731" spans="1:4" ht="12.75">
      <c r="A731">
        <f>A729+0.01</f>
        <v>0.11999999999996964</v>
      </c>
      <c r="B731">
        <f t="shared" si="55"/>
        <v>0.39608021179365754</v>
      </c>
      <c r="C731">
        <f t="shared" si="57"/>
        <v>0.38608021179365754</v>
      </c>
      <c r="D731" s="5">
        <f>IF(AND(A731&gt;$E$3,A731&lt;$G$3),NORMDIST(A731,0,1,FALSE)-0.01,0)</f>
        <v>0.38608021179365754</v>
      </c>
    </row>
    <row r="732" spans="1:4" ht="12.75">
      <c r="A732">
        <f>A731+0.005</f>
        <v>0.12499999999996965</v>
      </c>
      <c r="B732">
        <f t="shared" si="55"/>
        <v>0.395837686944751</v>
      </c>
      <c r="C732">
        <f t="shared" si="57"/>
        <v>0</v>
      </c>
      <c r="D732" s="5">
        <f>IF(OR(ROUND(A732,2)=$E$3,ROUND(A732,2)=$G$3),NORMDIST(A732,0,1,FALSE),0)</f>
        <v>0</v>
      </c>
    </row>
    <row r="733" spans="1:4" ht="12.75">
      <c r="A733">
        <f>A731+0.01</f>
        <v>0.12999999999996964</v>
      </c>
      <c r="B733">
        <f t="shared" si="55"/>
        <v>0.39558542083768894</v>
      </c>
      <c r="C733">
        <f t="shared" si="57"/>
        <v>0.38558542083768893</v>
      </c>
      <c r="D733" s="5">
        <f>IF(AND(A733&gt;$E$3,A733&lt;$G$3),NORMDIST(A733,0,1,FALSE)-0.01,0)</f>
        <v>0.38558542083768893</v>
      </c>
    </row>
    <row r="734" spans="1:4" ht="12.75">
      <c r="A734">
        <f>A733+0.005</f>
        <v>0.13499999999996964</v>
      </c>
      <c r="B734">
        <f t="shared" si="55"/>
        <v>0.395323432289673</v>
      </c>
      <c r="C734">
        <f t="shared" si="57"/>
        <v>0</v>
      </c>
      <c r="D734" s="5">
        <f>IF(OR(ROUND(A734,2)=$E$3,ROUND(A734,2)=$G$3),NORMDIST(A734,0,1,FALSE),0)</f>
        <v>0</v>
      </c>
    </row>
    <row r="735" spans="1:4" ht="12.75">
      <c r="A735">
        <f>A733+0.01</f>
        <v>0.13999999999996965</v>
      </c>
      <c r="B735">
        <f t="shared" si="55"/>
        <v>0.3950517408346129</v>
      </c>
      <c r="C735">
        <f t="shared" si="57"/>
        <v>0.3850517408346129</v>
      </c>
      <c r="D735" s="5">
        <f>IF(AND(A735&gt;$E$3,A735&lt;$G$3),NORMDIST(A735,0,1,FALSE)-0.01,0)</f>
        <v>0.3850517408346129</v>
      </c>
    </row>
    <row r="736" spans="1:4" ht="12.75">
      <c r="A736">
        <f>A735+0.005</f>
        <v>0.14499999999996965</v>
      </c>
      <c r="B736">
        <f t="shared" si="55"/>
        <v>0.3947703667206999</v>
      </c>
      <c r="C736">
        <f t="shared" si="57"/>
        <v>0</v>
      </c>
      <c r="D736" s="5">
        <f>IF(OR(ROUND(A736,2)=$E$3,ROUND(A736,2)=$G$3),NORMDIST(A736,0,1,FALSE),0)</f>
        <v>0</v>
      </c>
    </row>
    <row r="737" spans="1:4" ht="12.75">
      <c r="A737">
        <f>A735+0.01</f>
        <v>0.14999999999996966</v>
      </c>
      <c r="B737">
        <f t="shared" si="55"/>
        <v>0.3944793309078907</v>
      </c>
      <c r="C737">
        <f t="shared" si="57"/>
        <v>0.3844793309078907</v>
      </c>
      <c r="D737" s="5">
        <f>IF(AND(A737&gt;$E$3,A737&lt;$G$3),NORMDIST(A737,0,1,FALSE)-0.01,0)</f>
        <v>0.3844793309078907</v>
      </c>
    </row>
    <row r="738" spans="1:4" ht="12.75">
      <c r="A738">
        <f>A737+0.005</f>
        <v>0.15499999999996966</v>
      </c>
      <c r="B738">
        <f t="shared" si="55"/>
        <v>0.39417865506530636</v>
      </c>
      <c r="C738">
        <f t="shared" si="57"/>
        <v>0</v>
      </c>
      <c r="D738" s="5">
        <f>IF(OR(ROUND(A738,2)=$E$3,ROUND(A738,2)=$G$3),NORMDIST(A738,0,1,FALSE),0)</f>
        <v>0</v>
      </c>
    </row>
    <row r="739" spans="1:4" ht="12.75">
      <c r="A739">
        <f>A737+0.01</f>
        <v>0.15999999999996967</v>
      </c>
      <c r="B739">
        <f t="shared" si="55"/>
        <v>0.3938683615685427</v>
      </c>
      <c r="C739">
        <f t="shared" si="57"/>
        <v>0.3838683615685427</v>
      </c>
      <c r="D739" s="5">
        <f>IF(AND(A739&gt;$E$3,A739&lt;$G$3),NORMDIST(A739,0,1,FALSE)-0.01,0)</f>
        <v>0.3838683615685427</v>
      </c>
    </row>
    <row r="740" spans="1:4" ht="12.75">
      <c r="A740">
        <f>A739+0.005</f>
        <v>0.16499999999996967</v>
      </c>
      <c r="B740">
        <f t="shared" si="55"/>
        <v>0.3935484734968955</v>
      </c>
      <c r="C740">
        <f t="shared" si="57"/>
        <v>0</v>
      </c>
      <c r="D740" s="5">
        <f>IF(OR(ROUND(A740,2)=$E$3,ROUND(A740,2)=$G$3),NORMDIST(A740,0,1,FALSE),0)</f>
        <v>0</v>
      </c>
    </row>
    <row r="741" spans="1:4" ht="12.75">
      <c r="A741">
        <f>A739+0.01</f>
        <v>0.16999999999996968</v>
      </c>
      <c r="B741">
        <f t="shared" si="55"/>
        <v>0.39321901463049924</v>
      </c>
      <c r="C741">
        <f t="shared" si="57"/>
        <v>0.38321901463049923</v>
      </c>
      <c r="D741" s="5">
        <f>IF(AND(A741&gt;$E$3,A741&lt;$G$3),NORMDIST(A741,0,1,FALSE)-0.01,0)</f>
        <v>0.38321901463049923</v>
      </c>
    </row>
    <row r="742" spans="1:4" ht="12.75">
      <c r="A742">
        <f>A741+0.005</f>
        <v>0.17499999999996968</v>
      </c>
      <c r="B742">
        <f t="shared" si="55"/>
        <v>0.3928800094473814</v>
      </c>
      <c r="C742">
        <f t="shared" si="57"/>
        <v>0</v>
      </c>
      <c r="D742" s="5">
        <f>IF(OR(ROUND(A742,2)=$E$3,ROUND(A742,2)=$G$3),NORMDIST(A742,0,1,FALSE),0)</f>
        <v>0</v>
      </c>
    </row>
    <row r="743" spans="1:4" ht="12.75">
      <c r="A743">
        <f>A741+0.01</f>
        <v>0.17999999999996968</v>
      </c>
      <c r="B743">
        <f t="shared" si="55"/>
        <v>0.39253148312043107</v>
      </c>
      <c r="C743">
        <f t="shared" si="57"/>
        <v>0.38253148312043106</v>
      </c>
      <c r="D743" s="5">
        <f>IF(AND(A743&gt;$E$3,A743&lt;$G$3),NORMDIST(A743,0,1,FALSE)-0.01,0)</f>
        <v>0.38253148312043106</v>
      </c>
    </row>
    <row r="744" spans="1:4" ht="12.75">
      <c r="A744">
        <f>A743+0.005</f>
        <v>0.1849999999999697</v>
      </c>
      <c r="B744">
        <f t="shared" si="55"/>
        <v>0.39217346151428395</v>
      </c>
      <c r="C744">
        <f aca="true" t="shared" si="58" ref="C744:C759">IF(D744&lt;0,0,D744)</f>
        <v>0</v>
      </c>
      <c r="D744" s="5">
        <f>IF(OR(ROUND(A744,2)=$E$3,ROUND(A744,2)=$G$3),NORMDIST(A744,0,1,FALSE),0)</f>
        <v>0</v>
      </c>
    </row>
    <row r="745" spans="1:4" ht="12.75">
      <c r="A745">
        <f>A743+0.01</f>
        <v>0.1899999999999697</v>
      </c>
      <c r="B745">
        <f t="shared" si="55"/>
        <v>0.39180597118212335</v>
      </c>
      <c r="C745">
        <f t="shared" si="58"/>
        <v>0.38180597118212334</v>
      </c>
      <c r="D745" s="5">
        <f>IF(AND(A745&gt;$E$3,A745&lt;$G$3),NORMDIST(A745,0,1,FALSE)-0.01,0)</f>
        <v>0.38180597118212334</v>
      </c>
    </row>
    <row r="746" spans="1:4" ht="12.75">
      <c r="A746">
        <f>A745+0.005</f>
        <v>0.1949999999999697</v>
      </c>
      <c r="B746">
        <f t="shared" si="55"/>
        <v>0.3914290393623982</v>
      </c>
      <c r="C746">
        <f t="shared" si="58"/>
        <v>0</v>
      </c>
      <c r="D746" s="5">
        <f>IF(OR(ROUND(A746,2)=$E$3,ROUND(A746,2)=$G$3),NORMDIST(A746,0,1,FALSE),0)</f>
        <v>0</v>
      </c>
    </row>
    <row r="747" spans="1:4" ht="12.75">
      <c r="A747" s="10">
        <f>A745+0.01</f>
        <v>0.1999999999999697</v>
      </c>
      <c r="B747" s="10">
        <f t="shared" si="55"/>
        <v>0.39104269397545827</v>
      </c>
      <c r="C747">
        <f t="shared" si="58"/>
        <v>0.38104269397545826</v>
      </c>
      <c r="D747" s="11">
        <f>IF(AND(A747&gt;$E$3,A747&lt;$G$3),NORMDIST(A747,0,1,FALSE)-0.01,0)</f>
        <v>0.38104269397545826</v>
      </c>
    </row>
    <row r="748" spans="1:4" ht="12.75">
      <c r="A748">
        <f>A747+0.005</f>
        <v>0.2049999999999697</v>
      </c>
      <c r="B748">
        <f t="shared" si="55"/>
        <v>0.3906469636201077</v>
      </c>
      <c r="C748">
        <f t="shared" si="58"/>
        <v>0</v>
      </c>
      <c r="D748" s="5">
        <f>IF(OR(ROUND(A748,2)=$E$3,ROUND(A748,2)=$G$3),NORMDIST(A748,0,1,FALSE),0)</f>
        <v>0</v>
      </c>
    </row>
    <row r="749" spans="1:4" ht="12.75">
      <c r="A749">
        <f>A747+0.01</f>
        <v>0.2099999999999697</v>
      </c>
      <c r="B749">
        <f t="shared" si="55"/>
        <v>0.3902418775700768</v>
      </c>
      <c r="C749">
        <f t="shared" si="58"/>
        <v>0.38024187757007677</v>
      </c>
      <c r="D749" s="5">
        <f>IF(AND(A749&gt;$E$3,A749&lt;$G$3),NORMDIST(A749,0,1,FALSE)-0.01,0)</f>
        <v>0.38024187757007677</v>
      </c>
    </row>
    <row r="750" spans="1:4" ht="12.75">
      <c r="A750">
        <f>A749+0.005</f>
        <v>0.21499999999996972</v>
      </c>
      <c r="B750">
        <f t="shared" si="55"/>
        <v>0.3898274657704132</v>
      </c>
      <c r="C750">
        <f t="shared" si="58"/>
        <v>0</v>
      </c>
      <c r="D750" s="5">
        <f>IF(OR(ROUND(A750,2)=$E$3,ROUND(A750,2)=$G$3),NORMDIST(A750,0,1,FALSE),0)</f>
        <v>0</v>
      </c>
    </row>
    <row r="751" spans="1:4" ht="12.75">
      <c r="A751">
        <f>A749+0.01</f>
        <v>0.21999999999996972</v>
      </c>
      <c r="B751">
        <f t="shared" si="55"/>
        <v>0.389403758833793</v>
      </c>
      <c r="C751">
        <f t="shared" si="58"/>
        <v>0.379403758833793</v>
      </c>
      <c r="D751" s="5">
        <f>IF(AND(A751&gt;$E$3,A751&lt;$G$3),NORMDIST(A751,0,1,FALSE)-0.01,0)</f>
        <v>0.379403758833793</v>
      </c>
    </row>
    <row r="752" spans="1:4" ht="12.75">
      <c r="A752">
        <f>A751+0.005</f>
        <v>0.22499999999996972</v>
      </c>
      <c r="B752">
        <f t="shared" si="55"/>
        <v>0.3889707880367521</v>
      </c>
      <c r="C752">
        <f t="shared" si="58"/>
        <v>0</v>
      </c>
      <c r="D752" s="5">
        <f>IF(OR(ROUND(A752,2)=$E$3,ROUND(A752,2)=$G$3),NORMDIST(A752,0,1,FALSE),0)</f>
        <v>0</v>
      </c>
    </row>
    <row r="753" spans="1:4" ht="12.75">
      <c r="A753">
        <f>A751+0.01</f>
        <v>0.22999999999996973</v>
      </c>
      <c r="B753">
        <f t="shared" si="55"/>
        <v>0.3885285853158386</v>
      </c>
      <c r="C753">
        <f t="shared" si="58"/>
        <v>0.3785285853158386</v>
      </c>
      <c r="D753" s="5">
        <f>IF(AND(A753&gt;$E$3,A753&lt;$G$3),NORMDIST(A753,0,1,FALSE)-0.01,0)</f>
        <v>0.3785285853158386</v>
      </c>
    </row>
    <row r="754" spans="1:4" ht="12.75">
      <c r="A754">
        <f>A753+0.005</f>
        <v>0.23499999999996973</v>
      </c>
      <c r="B754">
        <f t="shared" si="55"/>
        <v>0.38807718326368745</v>
      </c>
      <c r="C754">
        <f t="shared" si="58"/>
        <v>0</v>
      </c>
      <c r="D754" s="5">
        <f>IF(OR(ROUND(A754,2)=$E$3,ROUND(A754,2)=$G$3),NORMDIST(A754,0,1,FALSE),0)</f>
        <v>0</v>
      </c>
    </row>
    <row r="755" spans="1:4" ht="12.75">
      <c r="A755">
        <f>A753+0.01</f>
        <v>0.23999999999996974</v>
      </c>
      <c r="B755">
        <f t="shared" si="55"/>
        <v>0.38761661512501694</v>
      </c>
      <c r="C755">
        <f t="shared" si="58"/>
        <v>0.37761661512501693</v>
      </c>
      <c r="D755" s="5">
        <f>IF(AND(A755&gt;$E$3,A755&lt;$G$3),NORMDIST(A755,0,1,FALSE)-0.01,0)</f>
        <v>0.37761661512501693</v>
      </c>
    </row>
    <row r="756" spans="1:4" ht="12.75">
      <c r="A756">
        <f>A755+0.005</f>
        <v>0.24499999999996974</v>
      </c>
      <c r="B756">
        <f t="shared" si="55"/>
        <v>0.3871469147925489</v>
      </c>
      <c r="C756">
        <f t="shared" si="58"/>
        <v>0</v>
      </c>
      <c r="D756" s="5">
        <f>IF(OR(ROUND(A756,2)=$E$3,ROUND(A756,2)=$G$3),NORMDIST(A756,0,1,FALSE),0)</f>
        <v>0</v>
      </c>
    </row>
    <row r="757" spans="1:4" ht="12.75">
      <c r="A757">
        <f>A755+0.01</f>
        <v>0.24999999999996975</v>
      </c>
      <c r="B757">
        <f t="shared" si="55"/>
        <v>0.3866681168028522</v>
      </c>
      <c r="C757">
        <f t="shared" si="58"/>
        <v>0.37666811680285217</v>
      </c>
      <c r="D757" s="5">
        <f>IF(AND(A757&gt;$E$3,A757&lt;$G$3),NORMDIST(A757,0,1,FALSE)-0.01,0)</f>
        <v>0.37666811680285217</v>
      </c>
    </row>
    <row r="758" spans="1:4" ht="12.75">
      <c r="A758">
        <f>A757+0.005</f>
        <v>0.25499999999996975</v>
      </c>
      <c r="B758">
        <f t="shared" si="55"/>
        <v>0.38618025633211106</v>
      </c>
      <c r="C758">
        <f t="shared" si="58"/>
        <v>0</v>
      </c>
      <c r="D758" s="5">
        <f>IF(OR(ROUND(A758,2)=$E$3,ROUND(A758,2)=$G$3),NORMDIST(A758,0,1,FALSE),0)</f>
        <v>0</v>
      </c>
    </row>
    <row r="759" spans="1:4" ht="12.75">
      <c r="A759">
        <f>A757+0.01</f>
        <v>0.25999999999996976</v>
      </c>
      <c r="B759">
        <f t="shared" si="55"/>
        <v>0.3856833691918191</v>
      </c>
      <c r="C759">
        <f t="shared" si="58"/>
        <v>0.3756833691918191</v>
      </c>
      <c r="D759" s="5">
        <f>IF(AND(A759&gt;$E$3,A759&lt;$G$3),NORMDIST(A759,0,1,FALSE)-0.01,0)</f>
        <v>0.3756833691918191</v>
      </c>
    </row>
    <row r="760" spans="1:4" ht="12.75">
      <c r="A760">
        <f>A759+0.005</f>
        <v>0.26499999999996976</v>
      </c>
      <c r="B760">
        <f t="shared" si="55"/>
        <v>0.38517749182439837</v>
      </c>
      <c r="C760">
        <f aca="true" t="shared" si="59" ref="C760:C775">IF(D760&lt;0,0,D760)</f>
        <v>0</v>
      </c>
      <c r="D760" s="5">
        <f>IF(OR(ROUND(A760,2)=$E$3,ROUND(A760,2)=$G$3),NORMDIST(A760,0,1,FALSE),0)</f>
        <v>0</v>
      </c>
    </row>
    <row r="761" spans="1:4" ht="12.75">
      <c r="A761">
        <f>A759+0.01</f>
        <v>0.26999999999996976</v>
      </c>
      <c r="B761">
        <f t="shared" si="55"/>
        <v>0.38466266129874593</v>
      </c>
      <c r="C761">
        <f t="shared" si="59"/>
        <v>0.3746626612987459</v>
      </c>
      <c r="D761" s="5">
        <f>IF(AND(A761&gt;$E$3,A761&lt;$G$3),NORMDIST(A761,0,1,FALSE)-0.01,0)</f>
        <v>0.3746626612987459</v>
      </c>
    </row>
    <row r="762" spans="1:4" ht="12.75">
      <c r="A762">
        <f>A761+0.005</f>
        <v>0.27499999999996977</v>
      </c>
      <c r="B762">
        <f t="shared" si="55"/>
        <v>0.384138915305708</v>
      </c>
      <c r="C762">
        <f t="shared" si="59"/>
        <v>0</v>
      </c>
      <c r="D762" s="5">
        <f>IF(OR(ROUND(A762,2)=$E$3,ROUND(A762,2)=$G$3),NORMDIST(A762,0,1,FALSE),0)</f>
        <v>0</v>
      </c>
    </row>
    <row r="763" spans="1:4" ht="12.75">
      <c r="A763">
        <f>A761+0.01</f>
        <v>0.2799999999999698</v>
      </c>
      <c r="B763">
        <f t="shared" si="55"/>
        <v>0.3836062921534818</v>
      </c>
      <c r="C763">
        <f t="shared" si="59"/>
        <v>0.3736062921534818</v>
      </c>
      <c r="D763" s="5">
        <f>IF(AND(A763&gt;$E$3,A763&lt;$G$3),NORMDIST(A763,0,1,FALSE)-0.01,0)</f>
        <v>0.3736062921534818</v>
      </c>
    </row>
    <row r="764" spans="1:4" ht="12.75">
      <c r="A764">
        <f>A763+0.005</f>
        <v>0.2849999999999698</v>
      </c>
      <c r="B764">
        <f t="shared" si="55"/>
        <v>0.3830648307629471</v>
      </c>
      <c r="C764">
        <f t="shared" si="59"/>
        <v>0</v>
      </c>
      <c r="D764" s="5">
        <f>IF(OR(ROUND(A764,2)=$E$3,ROUND(A764,2)=$G$3),NORMDIST(A764,0,1,FALSE),0)</f>
        <v>0</v>
      </c>
    </row>
    <row r="765" spans="1:4" ht="12.75">
      <c r="A765">
        <f>A763+0.01</f>
        <v>0.2899999999999698</v>
      </c>
      <c r="B765">
        <f t="shared" si="55"/>
        <v>0.38251457066292743</v>
      </c>
      <c r="C765">
        <f t="shared" si="59"/>
        <v>0.3725145706629274</v>
      </c>
      <c r="D765" s="5">
        <f>IF(AND(A765&gt;$E$3,A765&lt;$G$3),NORMDIST(A765,0,1,FALSE)-0.01,0)</f>
        <v>0.3725145706629274</v>
      </c>
    </row>
    <row r="766" spans="1:4" ht="12.75">
      <c r="A766">
        <f>A765+0.005</f>
        <v>0.2949999999999698</v>
      </c>
      <c r="B766">
        <f t="shared" si="55"/>
        <v>0.3819555519853816</v>
      </c>
      <c r="C766">
        <f t="shared" si="59"/>
        <v>0</v>
      </c>
      <c r="D766" s="5">
        <f>IF(OR(ROUND(A766,2)=$E$3,ROUND(A766,2)=$G$3),NORMDIST(A766,0,1,FALSE),0)</f>
        <v>0</v>
      </c>
    </row>
    <row r="767" spans="1:4" ht="12.75">
      <c r="A767">
        <f>A765+0.01</f>
        <v>0.2999999999999698</v>
      </c>
      <c r="B767">
        <f t="shared" si="55"/>
        <v>0.3813878154605276</v>
      </c>
      <c r="C767">
        <f t="shared" si="59"/>
        <v>0.37138781546052757</v>
      </c>
      <c r="D767" s="5">
        <f>IF(AND(A767&gt;$E$3,A767&lt;$G$3),NORMDIST(A767,0,1,FALSE)-0.01,0)</f>
        <v>0.37138781546052757</v>
      </c>
    </row>
    <row r="768" spans="1:4" ht="12.75">
      <c r="A768">
        <f>A767+0.005</f>
        <v>0.3049999999999698</v>
      </c>
      <c r="B768">
        <f t="shared" si="55"/>
        <v>0.38081140241189787</v>
      </c>
      <c r="C768">
        <f t="shared" si="59"/>
        <v>0</v>
      </c>
      <c r="D768" s="5">
        <f>IF(OR(ROUND(A768,2)=$E$3,ROUND(A768,2)=$G$3),NORMDIST(A768,0,1,FALSE),0)</f>
        <v>0</v>
      </c>
    </row>
    <row r="769" spans="1:4" ht="12.75">
      <c r="A769">
        <f>A767+0.01</f>
        <v>0.3099999999999698</v>
      </c>
      <c r="B769">
        <f t="shared" si="55"/>
        <v>0.3802263547513285</v>
      </c>
      <c r="C769">
        <f t="shared" si="59"/>
        <v>0.3702263547513285</v>
      </c>
      <c r="D769" s="5">
        <f>IF(AND(A769&gt;$E$3,A769&lt;$G$3),NORMDIST(A769,0,1,FALSE)-0.01,0)</f>
        <v>0.3702263547513285</v>
      </c>
    </row>
    <row r="770" spans="1:4" ht="12.75">
      <c r="A770">
        <f>A769+0.005</f>
        <v>0.3149999999999698</v>
      </c>
      <c r="B770">
        <f t="shared" si="55"/>
        <v>0.379632714973882</v>
      </c>
      <c r="C770">
        <f t="shared" si="59"/>
        <v>0</v>
      </c>
      <c r="D770" s="5">
        <f>IF(OR(ROUND(A770,2)=$E$3,ROUND(A770,2)=$G$3),NORMDIST(A770,0,1,FALSE),0)</f>
        <v>0</v>
      </c>
    </row>
    <row r="771" spans="1:4" ht="12.75">
      <c r="A771">
        <f>A769+0.01</f>
        <v>0.3199999999999698</v>
      </c>
      <c r="B771">
        <f t="shared" si="55"/>
        <v>0.3790305261527054</v>
      </c>
      <c r="C771">
        <f t="shared" si="59"/>
        <v>0.3690305261527054</v>
      </c>
      <c r="D771" s="5">
        <f>IF(AND(A771&gt;$E$3,A771&lt;$G$3),NORMDIST(A771,0,1,FALSE)-0.01,0)</f>
        <v>0.3690305261527054</v>
      </c>
    </row>
    <row r="772" spans="1:4" ht="12.75">
      <c r="A772">
        <f>A771+0.005</f>
        <v>0.3249999999999698</v>
      </c>
      <c r="B772">
        <f t="shared" si="55"/>
        <v>0.37841983193382317</v>
      </c>
      <c r="C772">
        <f t="shared" si="59"/>
        <v>0</v>
      </c>
      <c r="D772" s="5">
        <f>IF(OR(ROUND(A772,2)=$E$3,ROUND(A772,2)=$G$3),NORMDIST(A772,0,1,FALSE),0)</f>
        <v>0</v>
      </c>
    </row>
    <row r="773" spans="1:4" ht="12.75">
      <c r="A773">
        <f>A771+0.01</f>
        <v>0.3299999999999698</v>
      </c>
      <c r="B773">
        <f t="shared" si="55"/>
        <v>0.37780067653086835</v>
      </c>
      <c r="C773">
        <f t="shared" si="59"/>
        <v>0.36780067653086834</v>
      </c>
      <c r="D773" s="5">
        <f>IF(AND(A773&gt;$E$3,A773&lt;$G$3),NORMDIST(A773,0,1,FALSE)-0.01,0)</f>
        <v>0.36780067653086834</v>
      </c>
    </row>
    <row r="774" spans="1:4" ht="12.75">
      <c r="A774">
        <f>A773+0.005</f>
        <v>0.3349999999999698</v>
      </c>
      <c r="B774">
        <f t="shared" si="55"/>
        <v>0.37717310471974963</v>
      </c>
      <c r="C774">
        <f t="shared" si="59"/>
        <v>0</v>
      </c>
      <c r="D774" s="5">
        <f>IF(OR(ROUND(A774,2)=$E$3,ROUND(A774,2)=$G$3),NORMDIST(A774,0,1,FALSE),0)</f>
        <v>0</v>
      </c>
    </row>
    <row r="775" spans="1:4" ht="12.75">
      <c r="A775">
        <f>A773+0.01</f>
        <v>0.3399999999999698</v>
      </c>
      <c r="B775">
        <f aca="true" t="shared" si="60" ref="B775:B838">NORMDIST(A775,0,1,FALSE)</f>
        <v>0.3765371618332578</v>
      </c>
      <c r="C775">
        <f t="shared" si="59"/>
        <v>0.3665371618332578</v>
      </c>
      <c r="D775" s="5">
        <f>IF(AND(A775&gt;$E$3,A775&lt;$G$3),NORMDIST(A775,0,1,FALSE)-0.01,0)</f>
        <v>0.3665371618332578</v>
      </c>
    </row>
    <row r="776" spans="1:4" ht="12.75">
      <c r="A776">
        <f>A775+0.005</f>
        <v>0.34499999999996983</v>
      </c>
      <c r="B776">
        <f t="shared" si="60"/>
        <v>0.3758928937556113</v>
      </c>
      <c r="C776">
        <f aca="true" t="shared" si="61" ref="C776:C791">IF(D776&lt;0,0,D776)</f>
        <v>0</v>
      </c>
      <c r="D776" s="5">
        <f>IF(OR(ROUND(A776,2)=$E$3,ROUND(A776,2)=$G$3),NORMDIST(A776,0,1,FALSE),0)</f>
        <v>0</v>
      </c>
    </row>
    <row r="777" spans="1:4" ht="12.75">
      <c r="A777" s="10">
        <f>A775+0.01</f>
        <v>0.34999999999996984</v>
      </c>
      <c r="B777" s="10">
        <f t="shared" si="60"/>
        <v>0.37524034691694186</v>
      </c>
      <c r="C777">
        <f t="shared" si="61"/>
        <v>0.36524034691694185</v>
      </c>
      <c r="D777" s="11">
        <f>IF(AND(A777&gt;$E$3,A777&lt;$G$3),NORMDIST(A777,0,1,FALSE)-0.01,0)</f>
        <v>0.36524034691694185</v>
      </c>
    </row>
    <row r="778" spans="1:4" ht="12.75">
      <c r="A778">
        <f>A777+0.005</f>
        <v>0.35499999999996984</v>
      </c>
      <c r="B778">
        <f t="shared" si="60"/>
        <v>0.3745795682877217</v>
      </c>
      <c r="C778">
        <f t="shared" si="61"/>
        <v>0</v>
      </c>
      <c r="D778" s="5">
        <f>IF(OR(ROUND(A778,2)=$E$3,ROUND(A778,2)=$G$3),NORMDIST(A778,0,1,FALSE),0)</f>
        <v>0</v>
      </c>
    </row>
    <row r="779" spans="1:4" ht="12.75">
      <c r="A779">
        <f>A777+0.01</f>
        <v>0.35999999999996984</v>
      </c>
      <c r="B779">
        <f t="shared" si="60"/>
        <v>0.3739106053731324</v>
      </c>
      <c r="C779">
        <f t="shared" si="61"/>
        <v>0.3639106053731324</v>
      </c>
      <c r="D779" s="5">
        <f>IF(AND(A779&gt;$E$3,A779&lt;$G$3),NORMDIST(A779,0,1,FALSE)-0.01,0)</f>
        <v>0.3639106053731324</v>
      </c>
    </row>
    <row r="780" spans="1:4" ht="12.75">
      <c r="A780">
        <f>A779+0.005</f>
        <v>0.36499999999996985</v>
      </c>
      <c r="B780">
        <f t="shared" si="60"/>
        <v>0.3732335062073774</v>
      </c>
      <c r="C780">
        <f t="shared" si="61"/>
        <v>0</v>
      </c>
      <c r="D780" s="5">
        <f>IF(OR(ROUND(A780,2)=$E$3,ROUND(A780,2)=$G$3),NORMDIST(A780,0,1,FALSE),0)</f>
        <v>0</v>
      </c>
    </row>
    <row r="781" spans="1:4" ht="12.75">
      <c r="A781">
        <f>A779+0.01</f>
        <v>0.36999999999996985</v>
      </c>
      <c r="B781">
        <f t="shared" si="60"/>
        <v>0.3725483193479376</v>
      </c>
      <c r="C781">
        <f t="shared" si="61"/>
        <v>0.3625483193479376</v>
      </c>
      <c r="D781" s="5">
        <f>IF(AND(A781&gt;$E$3,A781&lt;$G$3),NORMDIST(A781,0,1,FALSE)-0.01,0)</f>
        <v>0.3625483193479376</v>
      </c>
    </row>
    <row r="782" spans="1:4" ht="12.75">
      <c r="A782">
        <f>A781+0.005</f>
        <v>0.37499999999996986</v>
      </c>
      <c r="B782">
        <f t="shared" si="60"/>
        <v>0.37185509386977317</v>
      </c>
      <c r="C782">
        <f t="shared" si="61"/>
        <v>0</v>
      </c>
      <c r="D782" s="5">
        <f>IF(OR(ROUND(A782,2)=$E$3,ROUND(A782,2)=$G$3),NORMDIST(A782,0,1,FALSE),0)</f>
        <v>0</v>
      </c>
    </row>
    <row r="783" spans="1:4" ht="12.75">
      <c r="A783">
        <f>A781+0.01</f>
        <v>0.37999999999996986</v>
      </c>
      <c r="B783">
        <f t="shared" si="60"/>
        <v>0.37115387935947025</v>
      </c>
      <c r="C783">
        <f t="shared" si="61"/>
        <v>0.36115387935947024</v>
      </c>
      <c r="D783" s="5">
        <f>IF(AND(A783&gt;$E$3,A783&lt;$G$3),NORMDIST(A783,0,1,FALSE)-0.01,0)</f>
        <v>0.36115387935947024</v>
      </c>
    </row>
    <row r="784" spans="1:4" ht="12.75">
      <c r="A784">
        <f>A783+0.005</f>
        <v>0.38499999999996987</v>
      </c>
      <c r="B784">
        <f t="shared" si="60"/>
        <v>0.3704447259093353</v>
      </c>
      <c r="C784">
        <f t="shared" si="61"/>
        <v>0</v>
      </c>
      <c r="D784" s="5">
        <f>IF(OR(ROUND(A784,2)=$E$3,ROUND(A784,2)=$G$3),NORMDIST(A784,0,1,FALSE),0)</f>
        <v>0</v>
      </c>
    </row>
    <row r="785" spans="1:4" ht="12.75">
      <c r="A785">
        <f>A783+0.01</f>
        <v>0.38999999999996987</v>
      </c>
      <c r="B785">
        <f t="shared" si="60"/>
        <v>0.3697276841114367</v>
      </c>
      <c r="C785">
        <f t="shared" si="61"/>
        <v>0.3597276841114367</v>
      </c>
      <c r="D785" s="5">
        <f>IF(AND(A785&gt;$E$3,A785&lt;$G$3),NORMDIST(A785,0,1,FALSE)-0.01,0)</f>
        <v>0.3597276841114367</v>
      </c>
    </row>
    <row r="786" spans="1:4" ht="12.75">
      <c r="A786">
        <f>A785+0.005</f>
        <v>0.3949999999999699</v>
      </c>
      <c r="B786">
        <f t="shared" si="60"/>
        <v>0.36900280505159583</v>
      </c>
      <c r="C786">
        <f t="shared" si="61"/>
        <v>0</v>
      </c>
      <c r="D786" s="5">
        <f>IF(OR(ROUND(A786,2)=$E$3,ROUND(A786,2)=$G$3),NORMDIST(A786,0,1,FALSE),0)</f>
        <v>0</v>
      </c>
    </row>
    <row r="787" spans="1:4" ht="12.75">
      <c r="A787">
        <f>A785+0.01</f>
        <v>0.3999999999999699</v>
      </c>
      <c r="B787">
        <f t="shared" si="60"/>
        <v>0.3682701403033278</v>
      </c>
      <c r="C787">
        <f t="shared" si="61"/>
        <v>0.35827014030332777</v>
      </c>
      <c r="D787" s="5">
        <f>IF(AND(A787&gt;$E$3,A787&lt;$G$3),NORMDIST(A787,0,1,FALSE)-0.01,0)</f>
        <v>0.35827014030332777</v>
      </c>
    </row>
    <row r="788" spans="1:4" ht="12.75">
      <c r="A788">
        <f>A787+0.005</f>
        <v>0.4049999999999699</v>
      </c>
      <c r="B788">
        <f t="shared" si="60"/>
        <v>0.36752974192173293</v>
      </c>
      <c r="C788">
        <f t="shared" si="61"/>
        <v>0</v>
      </c>
      <c r="D788" s="5">
        <f>IF(OR(ROUND(A788,2)=$E$3,ROUND(A788,2)=$G$3),NORMDIST(A788,0,1,FALSE),0)</f>
        <v>0</v>
      </c>
    </row>
    <row r="789" spans="1:4" ht="12.75">
      <c r="A789">
        <f>A787+0.01</f>
        <v>0.4099999999999699</v>
      </c>
      <c r="B789">
        <f t="shared" si="60"/>
        <v>0.3667816624373406</v>
      </c>
      <c r="C789">
        <f t="shared" si="61"/>
        <v>0.3567816624373406</v>
      </c>
      <c r="D789" s="5">
        <f>IF(AND(A789&gt;$E$3,A789&lt;$G$3),NORMDIST(A789,0,1,FALSE)-0.01,0)</f>
        <v>0.3567816624373406</v>
      </c>
    </row>
    <row r="790" spans="1:4" ht="12.75">
      <c r="A790">
        <f>A789+0.005</f>
        <v>0.4149999999999699</v>
      </c>
      <c r="B790">
        <f t="shared" si="60"/>
        <v>0.36602595484990563</v>
      </c>
      <c r="C790">
        <f t="shared" si="61"/>
        <v>0</v>
      </c>
      <c r="D790" s="5">
        <f>IF(OR(ROUND(A790,2)=$E$3,ROUND(A790,2)=$G$3),NORMDIST(A790,0,1,FALSE),0)</f>
        <v>0</v>
      </c>
    </row>
    <row r="791" spans="1:4" ht="12.75">
      <c r="A791">
        <f>A789+0.01</f>
        <v>0.4199999999999699</v>
      </c>
      <c r="B791">
        <f t="shared" si="60"/>
        <v>0.3652626726221585</v>
      </c>
      <c r="C791">
        <f t="shared" si="61"/>
        <v>0.3552626726221585</v>
      </c>
      <c r="D791" s="5">
        <f>IF(AND(A791&gt;$E$3,A791&lt;$G$3),NORMDIST(A791,0,1,FALSE)-0.01,0)</f>
        <v>0.3552626726221585</v>
      </c>
    </row>
    <row r="792" spans="1:4" ht="12.75">
      <c r="A792">
        <f>A791+0.005</f>
        <v>0.4249999999999699</v>
      </c>
      <c r="B792">
        <f t="shared" si="60"/>
        <v>0.3644918696735111</v>
      </c>
      <c r="C792">
        <f aca="true" t="shared" si="62" ref="C792:C807">IF(D792&lt;0,0,D792)</f>
        <v>0</v>
      </c>
      <c r="D792" s="5">
        <f>IF(OR(ROUND(A792,2)=$E$3,ROUND(A792,2)=$G$3),NORMDIST(A792,0,1,FALSE),0)</f>
        <v>0</v>
      </c>
    </row>
    <row r="793" spans="1:4" ht="12.75">
      <c r="A793">
        <f>A791+0.01</f>
        <v>0.4299999999999699</v>
      </c>
      <c r="B793">
        <f t="shared" si="60"/>
        <v>0.36371360037371814</v>
      </c>
      <c r="C793">
        <f t="shared" si="62"/>
        <v>0.35371360037371813</v>
      </c>
      <c r="D793" s="5">
        <f>IF(AND(A793&gt;$E$3,A793&lt;$G$3),NORMDIST(A793,0,1,FALSE)-0.01,0)</f>
        <v>0.35371360037371813</v>
      </c>
    </row>
    <row r="794" spans="1:4" ht="12.75">
      <c r="A794">
        <f>A793+0.005</f>
        <v>0.4349999999999699</v>
      </c>
      <c r="B794">
        <f t="shared" si="60"/>
        <v>0.3629279195364955</v>
      </c>
      <c r="C794">
        <f t="shared" si="62"/>
        <v>0</v>
      </c>
      <c r="D794" s="5">
        <f>IF(OR(ROUND(A794,2)=$E$3,ROUND(A794,2)=$G$3),NORMDIST(A794,0,1,FALSE),0)</f>
        <v>0</v>
      </c>
    </row>
    <row r="795" spans="1:4" ht="12.75">
      <c r="A795">
        <f>A793+0.01</f>
        <v>0.4399999999999699</v>
      </c>
      <c r="B795">
        <f t="shared" si="60"/>
        <v>0.362134882413097</v>
      </c>
      <c r="C795">
        <f t="shared" si="62"/>
        <v>0.352134882413097</v>
      </c>
      <c r="D795" s="5">
        <f>IF(AND(A795&gt;$E$3,A795&lt;$G$3),NORMDIST(A795,0,1,FALSE)-0.01,0)</f>
        <v>0.352134882413097</v>
      </c>
    </row>
    <row r="796" spans="1:4" ht="12.75">
      <c r="A796">
        <f>A795+0.005</f>
        <v>0.4449999999999699</v>
      </c>
      <c r="B796">
        <f t="shared" si="60"/>
        <v>0.36133454468585036</v>
      </c>
      <c r="C796">
        <f t="shared" si="62"/>
        <v>0</v>
      </c>
      <c r="D796" s="5">
        <f>IF(OR(ROUND(A796,2)=$E$3,ROUND(A796,2)=$G$3),NORMDIST(A796,0,1,FALSE),0)</f>
        <v>0</v>
      </c>
    </row>
    <row r="797" spans="1:4" ht="12.75">
      <c r="A797">
        <f>A795+0.01</f>
        <v>0.4499999999999699</v>
      </c>
      <c r="B797">
        <f t="shared" si="60"/>
        <v>0.36052696246165283</v>
      </c>
      <c r="C797">
        <f t="shared" si="62"/>
        <v>0.3505269624616528</v>
      </c>
      <c r="D797" s="5">
        <f>IF(AND(A797&gt;$E$3,A797&lt;$G$3),NORMDIST(A797,0,1,FALSE)-0.01,0)</f>
        <v>0.3505269624616528</v>
      </c>
    </row>
    <row r="798" spans="1:4" ht="12.75">
      <c r="A798">
        <f>A797+0.005</f>
        <v>0.45499999999996993</v>
      </c>
      <c r="B798">
        <f t="shared" si="60"/>
        <v>0.3597121922654289</v>
      </c>
      <c r="C798">
        <f t="shared" si="62"/>
        <v>0</v>
      </c>
      <c r="D798" s="5">
        <f>IF(OR(ROUND(A798,2)=$E$3,ROUND(A798,2)=$G$3),NORMDIST(A798,0,1,FALSE),0)</f>
        <v>0</v>
      </c>
    </row>
    <row r="799" spans="1:4" ht="12.75">
      <c r="A799">
        <f>A797+0.01</f>
        <v>0.45999999999996993</v>
      </c>
      <c r="B799">
        <f t="shared" si="60"/>
        <v>0.3588902910335496</v>
      </c>
      <c r="C799">
        <f t="shared" si="62"/>
        <v>0.34889029103354957</v>
      </c>
      <c r="D799" s="5">
        <f>IF(AND(A799&gt;$E$3,A799&lt;$G$3),NORMDIST(A799,0,1,FALSE)-0.01,0)</f>
        <v>0.34889029103354957</v>
      </c>
    </row>
    <row r="800" spans="1:4" ht="12.75">
      <c r="A800">
        <f>A799+0.005</f>
        <v>0.46499999999996994</v>
      </c>
      <c r="B800">
        <f t="shared" si="60"/>
        <v>0.35806131610721587</v>
      </c>
      <c r="C800">
        <f t="shared" si="62"/>
        <v>0</v>
      </c>
      <c r="D800" s="5">
        <f>IF(OR(ROUND(A800,2)=$E$3,ROUND(A800,2)=$G$3),NORMDIST(A800,0,1,FALSE),0)</f>
        <v>0</v>
      </c>
    </row>
    <row r="801" spans="1:4" ht="12.75">
      <c r="A801">
        <f>A799+0.01</f>
        <v>0.46999999999996994</v>
      </c>
      <c r="B801">
        <f t="shared" si="60"/>
        <v>0.35722532522580586</v>
      </c>
      <c r="C801">
        <f t="shared" si="62"/>
        <v>0.34722532522580585</v>
      </c>
      <c r="D801" s="5">
        <f>IF(AND(A801&gt;$E$3,A801&lt;$G$3),NORMDIST(A801,0,1,FALSE)-0.01,0)</f>
        <v>0.34722532522580585</v>
      </c>
    </row>
    <row r="802" spans="1:4" ht="12.75">
      <c r="A802">
        <f>A801+0.005</f>
        <v>0.47499999999996995</v>
      </c>
      <c r="B802">
        <f t="shared" si="60"/>
        <v>0.35638237652018834</v>
      </c>
      <c r="C802">
        <f t="shared" si="62"/>
        <v>0</v>
      </c>
      <c r="D802" s="5">
        <f>IF(OR(ROUND(A802,2)=$E$3,ROUND(A802,2)=$G$3),NORMDIST(A802,0,1,FALSE),0)</f>
        <v>0</v>
      </c>
    </row>
    <row r="803" spans="1:4" ht="12.75">
      <c r="A803">
        <f>A801+0.01</f>
        <v>0.47999999999996995</v>
      </c>
      <c r="B803">
        <f t="shared" si="60"/>
        <v>0.3555325285060022</v>
      </c>
      <c r="C803">
        <f t="shared" si="62"/>
        <v>0.3455325285060022</v>
      </c>
      <c r="D803" s="5">
        <f>IF(AND(A803&gt;$E$3,A803&lt;$G$3),NORMDIST(A803,0,1,FALSE)-0.01,0)</f>
        <v>0.3455325285060022</v>
      </c>
    </row>
    <row r="804" spans="1:4" ht="12.75">
      <c r="A804">
        <f>A803+0.005</f>
        <v>0.48499999999996996</v>
      </c>
      <c r="B804">
        <f t="shared" si="60"/>
        <v>0.35467584007690417</v>
      </c>
      <c r="C804">
        <f t="shared" si="62"/>
        <v>0</v>
      </c>
      <c r="D804" s="5">
        <f>IF(OR(ROUND(A804,2)=$E$3,ROUND(A804,2)=$G$3),NORMDIST(A804,0,1,FALSE),0)</f>
        <v>0</v>
      </c>
    </row>
    <row r="805" spans="1:4" ht="12.75">
      <c r="A805">
        <f>A803+0.01</f>
        <v>0.48999999999996996</v>
      </c>
      <c r="B805">
        <f t="shared" si="60"/>
        <v>0.35381237049778486</v>
      </c>
      <c r="C805">
        <f t="shared" si="62"/>
        <v>0.34381237049778485</v>
      </c>
      <c r="D805" s="5">
        <f>IF(AND(A805&gt;$E$3,A805&lt;$G$3),NORMDIST(A805,0,1,FALSE)-0.01,0)</f>
        <v>0.34381237049778485</v>
      </c>
    </row>
    <row r="806" spans="1:4" ht="12.75">
      <c r="A806">
        <f>A805+0.005</f>
        <v>0.49499999999996996</v>
      </c>
      <c r="B806">
        <f t="shared" si="60"/>
        <v>0.3529421793979555</v>
      </c>
      <c r="C806">
        <f t="shared" si="62"/>
        <v>0</v>
      </c>
      <c r="D806" s="5">
        <f>IF(OR(ROUND(A806,2)=$E$3,ROUND(A806,2)=$G$3),NORMDIST(A806,0,1,FALSE),0)</f>
        <v>0</v>
      </c>
    </row>
    <row r="807" spans="1:4" ht="12.75">
      <c r="A807" s="10">
        <f>A805+0.01</f>
        <v>0.49999999999996997</v>
      </c>
      <c r="B807" s="10">
        <f t="shared" si="60"/>
        <v>0.3520653267643048</v>
      </c>
      <c r="C807">
        <f t="shared" si="62"/>
        <v>0.3420653267643048</v>
      </c>
      <c r="D807" s="11">
        <f>IF(AND(A807&gt;$E$3,A807&lt;$G$3),NORMDIST(A807,0,1,FALSE)-0.01,0)</f>
        <v>0.3420653267643048</v>
      </c>
    </row>
    <row r="808" spans="1:4" ht="12.75">
      <c r="A808">
        <f>A807+0.005</f>
        <v>0.5049999999999699</v>
      </c>
      <c r="B808">
        <f t="shared" si="60"/>
        <v>0.3511818729344283</v>
      </c>
      <c r="C808">
        <f aca="true" t="shared" si="63" ref="C808:C823">IF(D808&lt;0,0,D808)</f>
        <v>0</v>
      </c>
      <c r="D808" s="5">
        <f>IF(OR(ROUND(A808,2)=$E$3,ROUND(A808,2)=$G$3),NORMDIST(A808,0,1,FALSE),0)</f>
        <v>0</v>
      </c>
    </row>
    <row r="809" spans="1:4" ht="12.75">
      <c r="A809">
        <f>A807+0.01</f>
        <v>0.5099999999999699</v>
      </c>
      <c r="B809">
        <f t="shared" si="60"/>
        <v>0.35029187858973115</v>
      </c>
      <c r="C809">
        <f t="shared" si="63"/>
        <v>0.34029187858973114</v>
      </c>
      <c r="D809" s="5">
        <f>IF(AND(A809&gt;$E$3,A809&lt;$G$3),NORMDIST(A809,0,1,FALSE)-0.01,0)</f>
        <v>0.34029187858973114</v>
      </c>
    </row>
    <row r="810" spans="1:4" ht="12.75">
      <c r="A810">
        <f>A809+0.005</f>
        <v>0.5149999999999699</v>
      </c>
      <c r="B810">
        <f t="shared" si="60"/>
        <v>0.34939540474850506</v>
      </c>
      <c r="C810">
        <f t="shared" si="63"/>
        <v>0</v>
      </c>
      <c r="D810" s="5">
        <f>IF(OR(ROUND(A810,2)=$E$3,ROUND(A810,2)=$G$3),NORMDIST(A810,0,1,FALSE),0)</f>
        <v>0</v>
      </c>
    </row>
    <row r="811" spans="1:4" ht="12.75">
      <c r="A811">
        <f>A809+0.01</f>
        <v>0.5199999999999699</v>
      </c>
      <c r="B811">
        <f t="shared" si="60"/>
        <v>0.34849251275897997</v>
      </c>
      <c r="C811">
        <f t="shared" si="63"/>
        <v>0.33849251275897996</v>
      </c>
      <c r="D811" s="5">
        <f>IF(AND(A811&gt;$E$3,A811&lt;$G$3),NORMDIST(A811,0,1,FALSE)-0.01,0)</f>
        <v>0.33849251275897996</v>
      </c>
    </row>
    <row r="812" spans="1:4" ht="12.75">
      <c r="A812">
        <f>A811+0.005</f>
        <v>0.5249999999999699</v>
      </c>
      <c r="B812">
        <f t="shared" si="60"/>
        <v>0.3475832642923536</v>
      </c>
      <c r="C812">
        <f t="shared" si="63"/>
        <v>0</v>
      </c>
      <c r="D812" s="5">
        <f>IF(OR(ROUND(A812,2)=$E$3,ROUND(A812,2)=$G$3),NORMDIST(A812,0,1,FALSE),0)</f>
        <v>0</v>
      </c>
    </row>
    <row r="813" spans="1:4" ht="12.75">
      <c r="A813">
        <f>A811+0.01</f>
        <v>0.5299999999999699</v>
      </c>
      <c r="B813">
        <f t="shared" si="60"/>
        <v>0.34666772133579715</v>
      </c>
      <c r="C813">
        <f t="shared" si="63"/>
        <v>0.33666772133579714</v>
      </c>
      <c r="D813" s="5">
        <f>IF(AND(A813&gt;$E$3,A813&lt;$G$3),NORMDIST(A813,0,1,FALSE)-0.01,0)</f>
        <v>0.33666772133579714</v>
      </c>
    </row>
    <row r="814" spans="1:4" ht="12.75">
      <c r="A814">
        <f>A813+0.005</f>
        <v>0.5349999999999699</v>
      </c>
      <c r="B814">
        <f t="shared" si="60"/>
        <v>0.34574594618544097</v>
      </c>
      <c r="C814">
        <f t="shared" si="63"/>
        <v>0</v>
      </c>
      <c r="D814" s="5">
        <f>IF(OR(ROUND(A814,2)=$E$3,ROUND(A814,2)=$G$3),NORMDIST(A814,0,1,FALSE),0)</f>
        <v>0</v>
      </c>
    </row>
    <row r="815" spans="1:4" ht="12.75">
      <c r="A815">
        <f>A813+0.01</f>
        <v>0.53999999999997</v>
      </c>
      <c r="B815">
        <f t="shared" si="60"/>
        <v>0.344818001439339</v>
      </c>
      <c r="C815">
        <f t="shared" si="63"/>
        <v>0.334818001439339</v>
      </c>
      <c r="D815" s="5">
        <f>IF(AND(A815&gt;$E$3,A815&lt;$G$3),NORMDIST(A815,0,1,FALSE)-0.01,0)</f>
        <v>0.334818001439339</v>
      </c>
    </row>
    <row r="816" spans="1:4" ht="12.75">
      <c r="A816">
        <f>A815+0.005</f>
        <v>0.54499999999997</v>
      </c>
      <c r="B816">
        <f t="shared" si="60"/>
        <v>0.34388394999041483</v>
      </c>
      <c r="C816">
        <f t="shared" si="63"/>
        <v>0</v>
      </c>
      <c r="D816" s="5">
        <f>IF(OR(ROUND(A816,2)=$E$3,ROUND(A816,2)=$G$3),NORMDIST(A816,0,1,FALSE),0)</f>
        <v>0</v>
      </c>
    </row>
    <row r="817" spans="1:4" ht="12.75">
      <c r="A817">
        <f>A815+0.01</f>
        <v>0.54999999999997</v>
      </c>
      <c r="B817">
        <f t="shared" si="60"/>
        <v>0.3429438550193896</v>
      </c>
      <c r="C817">
        <f t="shared" si="63"/>
        <v>0.3329438550193896</v>
      </c>
      <c r="D817" s="5">
        <f>IF(AND(A817&gt;$E$3,A817&lt;$G$3),NORMDIST(A817,0,1,FALSE)-0.01,0)</f>
        <v>0.3329438550193896</v>
      </c>
    </row>
    <row r="818" spans="1:4" ht="12.75">
      <c r="A818">
        <f>A817+0.005</f>
        <v>0.55499999999997</v>
      </c>
      <c r="B818">
        <f t="shared" si="60"/>
        <v>0.34199777998769293</v>
      </c>
      <c r="C818">
        <f t="shared" si="63"/>
        <v>0</v>
      </c>
      <c r="D818" s="5">
        <f>IF(OR(ROUND(A818,2)=$E$3,ROUND(A818,2)=$G$3),NORMDIST(A818,0,1,FALSE),0)</f>
        <v>0</v>
      </c>
    </row>
    <row r="819" spans="1:4" ht="12.75">
      <c r="A819">
        <f>A817+0.01</f>
        <v>0.55999999999997</v>
      </c>
      <c r="B819">
        <f t="shared" si="60"/>
        <v>0.3410457886303583</v>
      </c>
      <c r="C819">
        <f t="shared" si="63"/>
        <v>0.3310457886303583</v>
      </c>
      <c r="D819" s="5">
        <f>IF(AND(A819&gt;$E$3,A819&lt;$G$3),NORMDIST(A819,0,1,FALSE)-0.01,0)</f>
        <v>0.3310457886303583</v>
      </c>
    </row>
    <row r="820" spans="1:4" ht="12.75">
      <c r="A820">
        <f>A819+0.005</f>
        <v>0.56499999999997</v>
      </c>
      <c r="B820">
        <f t="shared" si="60"/>
        <v>0.3400879449489035</v>
      </c>
      <c r="C820">
        <f t="shared" si="63"/>
        <v>0</v>
      </c>
      <c r="D820" s="5">
        <f>IF(OR(ROUND(A820,2)=$E$3,ROUND(A820,2)=$G$3),NORMDIST(A820,0,1,FALSE),0)</f>
        <v>0</v>
      </c>
    </row>
    <row r="821" spans="1:4" ht="12.75">
      <c r="A821">
        <f>A819+0.01</f>
        <v>0.56999999999997</v>
      </c>
      <c r="B821">
        <f t="shared" si="60"/>
        <v>0.339124313204198</v>
      </c>
      <c r="C821">
        <f t="shared" si="63"/>
        <v>0.329124313204198</v>
      </c>
      <c r="D821" s="5">
        <f>IF(AND(A821&gt;$E$3,A821&lt;$G$3),NORMDIST(A821,0,1,FALSE)-0.01,0)</f>
        <v>0.329124313204198</v>
      </c>
    </row>
    <row r="822" spans="1:4" ht="12.75">
      <c r="A822">
        <f>A821+0.005</f>
        <v>0.57499999999997</v>
      </c>
      <c r="B822">
        <f t="shared" si="60"/>
        <v>0.33815495790931727</v>
      </c>
      <c r="C822">
        <f t="shared" si="63"/>
        <v>0</v>
      </c>
      <c r="D822" s="5">
        <f>IF(OR(ROUND(A822,2)=$E$3,ROUND(A822,2)=$G$3),NORMDIST(A822,0,1,FALSE),0)</f>
        <v>0</v>
      </c>
    </row>
    <row r="823" spans="1:4" ht="12.75">
      <c r="A823">
        <f>A821+0.01</f>
        <v>0.57999999999997</v>
      </c>
      <c r="B823">
        <f t="shared" si="60"/>
        <v>0.3371799438223864</v>
      </c>
      <c r="C823">
        <f t="shared" si="63"/>
        <v>0.3271799438223864</v>
      </c>
      <c r="D823" s="5">
        <f>IF(AND(A823&gt;$E$3,A823&lt;$G$3),NORMDIST(A823,0,1,FALSE)-0.01,0)</f>
        <v>0.3271799438223864</v>
      </c>
    </row>
    <row r="824" spans="1:4" ht="12.75">
      <c r="A824">
        <f>A823+0.005</f>
        <v>0.58499999999997</v>
      </c>
      <c r="B824">
        <f t="shared" si="60"/>
        <v>0.33619933593941326</v>
      </c>
      <c r="C824">
        <f aca="true" t="shared" si="64" ref="C824:C839">IF(D824&lt;0,0,D824)</f>
        <v>0</v>
      </c>
      <c r="D824" s="5">
        <f>IF(OR(ROUND(A824,2)=$E$3,ROUND(A824,2)=$G$3),NORMDIST(A824,0,1,FALSE),0)</f>
        <v>0</v>
      </c>
    </row>
    <row r="825" spans="1:4" ht="12.75">
      <c r="A825">
        <f>A823+0.01</f>
        <v>0.58999999999997</v>
      </c>
      <c r="B825">
        <f t="shared" si="60"/>
        <v>0.33521319948711203</v>
      </c>
      <c r="C825">
        <f t="shared" si="64"/>
        <v>0.325213199487112</v>
      </c>
      <c r="D825" s="5">
        <f>IF(AND(A825&gt;$E$3,A825&lt;$G$3),NORMDIST(A825,0,1,FALSE)-0.01,0)</f>
        <v>0.325213199487112</v>
      </c>
    </row>
    <row r="826" spans="1:4" ht="12.75">
      <c r="A826">
        <f>A825+0.005</f>
        <v>0.59499999999997</v>
      </c>
      <c r="B826">
        <f t="shared" si="60"/>
        <v>0.3342215999157199</v>
      </c>
      <c r="C826">
        <f t="shared" si="64"/>
        <v>0</v>
      </c>
      <c r="D826" s="5">
        <f>IF(OR(ROUND(A826,2)=$E$3,ROUND(A826,2)=$G$3),NORMDIST(A826,0,1,FALSE),0)</f>
        <v>0</v>
      </c>
    </row>
    <row r="827" spans="1:4" ht="12.75">
      <c r="A827">
        <f>A825+0.01</f>
        <v>0.59999999999997</v>
      </c>
      <c r="B827">
        <f t="shared" si="60"/>
        <v>0.33322460289180567</v>
      </c>
      <c r="C827">
        <f t="shared" si="64"/>
        <v>0.32322460289180566</v>
      </c>
      <c r="D827" s="5">
        <f>IF(AND(A827&gt;$E$3,A827&lt;$G$3),NORMDIST(A827,0,1,FALSE)-0.01,0)</f>
        <v>0.32322460289180566</v>
      </c>
    </row>
    <row r="828" spans="1:4" ht="12.75">
      <c r="A828">
        <f>A827+0.005</f>
        <v>0.60499999999997</v>
      </c>
      <c r="B828">
        <f t="shared" si="60"/>
        <v>0.3322222742910729</v>
      </c>
      <c r="C828">
        <f t="shared" si="64"/>
        <v>0</v>
      </c>
      <c r="D828" s="5">
        <f>IF(OR(ROUND(A828,2)=$E$3,ROUND(A828,2)=$G$3),NORMDIST(A828,0,1,FALSE),0)</f>
        <v>0</v>
      </c>
    </row>
    <row r="829" spans="1:4" ht="12.75">
      <c r="A829">
        <f>A827+0.01</f>
        <v>0.60999999999997</v>
      </c>
      <c r="B829">
        <f t="shared" si="60"/>
        <v>0.331214680191159</v>
      </c>
      <c r="C829">
        <f t="shared" si="64"/>
        <v>0.321214680191159</v>
      </c>
      <c r="D829" s="5">
        <f>IF(AND(A829&gt;$E$3,A829&lt;$G$3),NORMDIST(A829,0,1,FALSE)-0.01,0)</f>
        <v>0.321214680191159</v>
      </c>
    </row>
    <row r="830" spans="1:4" ht="12.75">
      <c r="A830">
        <f>A829+0.005</f>
        <v>0.61499999999997</v>
      </c>
      <c r="B830">
        <f t="shared" si="60"/>
        <v>0.33020188686442953</v>
      </c>
      <c r="C830">
        <f t="shared" si="64"/>
        <v>0</v>
      </c>
      <c r="D830" s="5">
        <f>IF(OR(ROUND(A830,2)=$E$3,ROUND(A830,2)=$G$3),NORMDIST(A830,0,1,FALSE),0)</f>
        <v>0</v>
      </c>
    </row>
    <row r="831" spans="1:4" ht="12.75">
      <c r="A831">
        <f>A829+0.01</f>
        <v>0.61999999999997</v>
      </c>
      <c r="B831">
        <f t="shared" si="60"/>
        <v>0.32918396077077094</v>
      </c>
      <c r="C831">
        <f t="shared" si="64"/>
        <v>0.31918396077077094</v>
      </c>
      <c r="D831" s="5">
        <f>IF(AND(A831&gt;$E$3,A831&lt;$G$3),NORMDIST(A831,0,1,FALSE)-0.01,0)</f>
        <v>0.31918396077077094</v>
      </c>
    </row>
    <row r="832" spans="1:4" ht="12.75">
      <c r="A832">
        <f>A831+0.005</f>
        <v>0.62499999999997</v>
      </c>
      <c r="B832">
        <f t="shared" si="60"/>
        <v>0.3281609685503812</v>
      </c>
      <c r="C832">
        <f t="shared" si="64"/>
        <v>0</v>
      </c>
      <c r="D832" s="5">
        <f>IF(OR(ROUND(A832,2)=$E$3,ROUND(A832,2)=$G$3),NORMDIST(A832,0,1,FALSE),0)</f>
        <v>0</v>
      </c>
    </row>
    <row r="833" spans="1:4" ht="12.75">
      <c r="A833" s="10">
        <f>A831+0.01</f>
        <v>0.62999999999997</v>
      </c>
      <c r="B833" s="10">
        <f t="shared" si="60"/>
        <v>0.32713297701656063</v>
      </c>
      <c r="C833">
        <f t="shared" si="64"/>
        <v>0.3171329770165606</v>
      </c>
      <c r="D833" s="11">
        <f>IF(AND(A833&gt;$E$3,A833&lt;$G$3),NORMDIST(A833,0,1,FALSE)-0.01,0)</f>
        <v>0.3171329770165606</v>
      </c>
    </row>
    <row r="834" spans="1:4" ht="12.75">
      <c r="A834">
        <f>A833+0.005</f>
        <v>0.63499999999997</v>
      </c>
      <c r="B834">
        <f t="shared" si="60"/>
        <v>0.326100053148503</v>
      </c>
      <c r="C834">
        <f t="shared" si="64"/>
        <v>0</v>
      </c>
      <c r="D834" s="5">
        <f>IF(OR(ROUND(A834,2)=$E$3,ROUND(A834,2)=$G$3),NORMDIST(A834,0,1,FALSE),0)</f>
        <v>0</v>
      </c>
    </row>
    <row r="835" spans="1:4" ht="12.75">
      <c r="A835">
        <f>A833+0.01</f>
        <v>0.63999999999997</v>
      </c>
      <c r="B835">
        <f t="shared" si="60"/>
        <v>0.3250622640840884</v>
      </c>
      <c r="C835">
        <f t="shared" si="64"/>
        <v>0.3150622640840884</v>
      </c>
      <c r="D835" s="5">
        <f>IF(AND(A835&gt;$E$3,A835&lt;$G$3),NORMDIST(A835,0,1,FALSE)-0.01,0)</f>
        <v>0.3150622640840884</v>
      </c>
    </row>
    <row r="836" spans="1:4" ht="12.75">
      <c r="A836">
        <f>A835+0.005</f>
        <v>0.64499999999997</v>
      </c>
      <c r="B836">
        <f t="shared" si="60"/>
        <v>0.3240196771126793</v>
      </c>
      <c r="C836">
        <f t="shared" si="64"/>
        <v>0</v>
      </c>
      <c r="D836" s="5">
        <f>IF(OR(ROUND(A836,2)=$E$3,ROUND(A836,2)=$G$3),NORMDIST(A836,0,1,FALSE),0)</f>
        <v>0</v>
      </c>
    </row>
    <row r="837" spans="1:4" ht="12.75">
      <c r="A837">
        <f>A835+0.01</f>
        <v>0.64999999999997</v>
      </c>
      <c r="B837">
        <f t="shared" si="60"/>
        <v>0.3229723596679206</v>
      </c>
      <c r="C837">
        <f t="shared" si="64"/>
        <v>0.3129723596679206</v>
      </c>
      <c r="D837" s="5">
        <f>IF(AND(A837&gt;$E$3,A837&lt;$G$3),NORMDIST(A837,0,1,FALSE)-0.01,0)</f>
        <v>0.3129723596679206</v>
      </c>
    </row>
    <row r="838" spans="1:4" ht="12.75">
      <c r="A838">
        <f>A837+0.005</f>
        <v>0.65499999999997</v>
      </c>
      <c r="B838">
        <f t="shared" si="60"/>
        <v>0.3219203793205439</v>
      </c>
      <c r="C838">
        <f t="shared" si="64"/>
        <v>0</v>
      </c>
      <c r="D838" s="5">
        <f>IF(OR(ROUND(A838,2)=$E$3,ROUND(A838,2)=$G$3),NORMDIST(A838,0,1,FALSE),0)</f>
        <v>0</v>
      </c>
    </row>
    <row r="839" spans="1:4" ht="12.75">
      <c r="A839">
        <f>A837+0.01</f>
        <v>0.65999999999997</v>
      </c>
      <c r="B839">
        <f aca="true" t="shared" si="65" ref="B839:B902">NORMDIST(A839,0,1,FALSE)</f>
        <v>0.32086380377117885</v>
      </c>
      <c r="C839">
        <f t="shared" si="64"/>
        <v>0.31086380377117884</v>
      </c>
      <c r="D839" s="5">
        <f>IF(AND(A839&gt;$E$3,A839&lt;$G$3),NORMDIST(A839,0,1,FALSE)-0.01,0)</f>
        <v>0.31086380377117884</v>
      </c>
    </row>
    <row r="840" spans="1:4" ht="12.75">
      <c r="A840">
        <f>A839+0.005</f>
        <v>0.6649999999999701</v>
      </c>
      <c r="B840">
        <f t="shared" si="65"/>
        <v>0.319802700843171</v>
      </c>
      <c r="C840">
        <f aca="true" t="shared" si="66" ref="C840:C855">IF(D840&lt;0,0,D840)</f>
        <v>0</v>
      </c>
      <c r="D840" s="5">
        <f>IF(OR(ROUND(A840,2)=$E$3,ROUND(A840,2)=$G$3),NORMDIST(A840,0,1,FALSE),0)</f>
        <v>0</v>
      </c>
    </row>
    <row r="841" spans="1:4" ht="12.75">
      <c r="A841">
        <f>A839+0.01</f>
        <v>0.6699999999999701</v>
      </c>
      <c r="B841">
        <f t="shared" si="65"/>
        <v>0.31873713847540797</v>
      </c>
      <c r="C841">
        <f t="shared" si="66"/>
        <v>0.30873713847540796</v>
      </c>
      <c r="D841" s="5">
        <f>IF(AND(A841&gt;$E$3,A841&lt;$G$3),NORMDIST(A841,0,1,FALSE)-0.01,0)</f>
        <v>0.30873713847540796</v>
      </c>
    </row>
    <row r="842" spans="1:4" ht="12.75">
      <c r="A842">
        <f>A841+0.005</f>
        <v>0.6749999999999701</v>
      </c>
      <c r="B842">
        <f t="shared" si="65"/>
        <v>0.31766718471515465</v>
      </c>
      <c r="C842">
        <f t="shared" si="66"/>
        <v>0</v>
      </c>
      <c r="D842" s="5">
        <f>IF(OR(ROUND(A842,2)=$E$3,ROUND(A842,2)=$G$3),NORMDIST(A842,0,1,FALSE),0)</f>
        <v>0</v>
      </c>
    </row>
    <row r="843" spans="1:4" ht="12.75">
      <c r="A843">
        <f>A841+0.01</f>
        <v>0.6799999999999701</v>
      </c>
      <c r="B843">
        <f t="shared" si="65"/>
        <v>0.31659290771089926</v>
      </c>
      <c r="C843">
        <f t="shared" si="66"/>
        <v>0.30659290771089925</v>
      </c>
      <c r="D843" s="5">
        <f>IF(AND(A843&gt;$E$3,A843&lt;$G$3),NORMDIST(A843,0,1,FALSE)-0.01,0)</f>
        <v>0.30659290771089925</v>
      </c>
    </row>
    <row r="844" spans="1:4" ht="12.75">
      <c r="A844">
        <f>A843+0.005</f>
        <v>0.6849999999999701</v>
      </c>
      <c r="B844">
        <f t="shared" si="65"/>
        <v>0.31551437570520985</v>
      </c>
      <c r="C844">
        <f t="shared" si="66"/>
        <v>0</v>
      </c>
      <c r="D844" s="5">
        <f>IF(OR(ROUND(A844,2)=$E$3,ROUND(A844,2)=$G$3),NORMDIST(A844,0,1,FALSE),0)</f>
        <v>0</v>
      </c>
    </row>
    <row r="845" spans="1:4" ht="12.75">
      <c r="A845">
        <f>A843+0.01</f>
        <v>0.6899999999999701</v>
      </c>
      <c r="B845">
        <f t="shared" si="65"/>
        <v>0.3144316570276038</v>
      </c>
      <c r="C845">
        <f t="shared" si="66"/>
        <v>0.3044316570276038</v>
      </c>
      <c r="D845" s="5">
        <f>IF(AND(A845&gt;$E$3,A845&lt;$G$3),NORMDIST(A845,0,1,FALSE)-0.01,0)</f>
        <v>0.3044316570276038</v>
      </c>
    </row>
    <row r="846" spans="1:4" ht="12.75">
      <c r="A846">
        <f>A845+0.005</f>
        <v>0.6949999999999701</v>
      </c>
      <c r="B846">
        <f t="shared" si="65"/>
        <v>0.3133448200874304</v>
      </c>
      <c r="C846">
        <f t="shared" si="66"/>
        <v>0</v>
      </c>
      <c r="D846" s="5">
        <f>IF(OR(ROUND(A846,2)=$E$3,ROUND(A846,2)=$G$3),NORMDIST(A846,0,1,FALSE),0)</f>
        <v>0</v>
      </c>
    </row>
    <row r="847" spans="1:4" ht="12.75">
      <c r="A847">
        <f>A845+0.01</f>
        <v>0.6999999999999701</v>
      </c>
      <c r="B847">
        <f t="shared" si="65"/>
        <v>0.3122539333667678</v>
      </c>
      <c r="C847">
        <f t="shared" si="66"/>
        <v>0.3022539333667678</v>
      </c>
      <c r="D847" s="5">
        <f>IF(AND(A847&gt;$E$3,A847&lt;$G$3),NORMDIST(A847,0,1,FALSE)-0.01,0)</f>
        <v>0.3022539333667678</v>
      </c>
    </row>
    <row r="848" spans="1:4" ht="12.75">
      <c r="A848">
        <f>A847+0.005</f>
        <v>0.7049999999999701</v>
      </c>
      <c r="B848">
        <f t="shared" si="65"/>
        <v>0.31115906541333543</v>
      </c>
      <c r="C848">
        <f t="shared" si="66"/>
        <v>0</v>
      </c>
      <c r="D848" s="5">
        <f>IF(OR(ROUND(A848,2)=$E$3,ROUND(A848,2)=$G$3),NORMDIST(A848,0,1,FALSE),0)</f>
        <v>0</v>
      </c>
    </row>
    <row r="849" spans="1:4" ht="12.75">
      <c r="A849">
        <f>A847+0.01</f>
        <v>0.7099999999999701</v>
      </c>
      <c r="B849">
        <f t="shared" si="65"/>
        <v>0.3100602848334227</v>
      </c>
      <c r="C849">
        <f t="shared" si="66"/>
        <v>0.3000602848334227</v>
      </c>
      <c r="D849" s="5">
        <f>IF(AND(A849&gt;$E$3,A849&lt;$G$3),NORMDIST(A849,0,1,FALSE)-0.01,0)</f>
        <v>0.3000602848334227</v>
      </c>
    </row>
    <row r="850" spans="1:4" ht="12.75">
      <c r="A850">
        <f>A849+0.005</f>
        <v>0.7149999999999701</v>
      </c>
      <c r="B850">
        <f t="shared" si="65"/>
        <v>0.3089576602848353</v>
      </c>
      <c r="C850">
        <f t="shared" si="66"/>
        <v>0</v>
      </c>
      <c r="D850" s="5">
        <f>IF(OR(ROUND(A850,2)=$E$3,ROUND(A850,2)=$G$3),NORMDIST(A850,0,1,FALSE),0)</f>
        <v>0</v>
      </c>
    </row>
    <row r="851" spans="1:4" ht="12.75">
      <c r="A851">
        <f>A849+0.01</f>
        <v>0.7199999999999701</v>
      </c>
      <c r="B851">
        <f t="shared" si="65"/>
        <v>0.30785126046985956</v>
      </c>
      <c r="C851">
        <f t="shared" si="66"/>
        <v>0.29785126046985955</v>
      </c>
      <c r="D851" s="5">
        <f>IF(AND(A851&gt;$E$3,A851&lt;$G$3),NORMDIST(A851,0,1,FALSE)-0.01,0)</f>
        <v>0.29785126046985955</v>
      </c>
    </row>
    <row r="852" spans="1:4" ht="12.75">
      <c r="A852">
        <f>A851+0.005</f>
        <v>0.7249999999999701</v>
      </c>
      <c r="B852">
        <f t="shared" si="65"/>
        <v>0.3067411541282466</v>
      </c>
      <c r="C852">
        <f t="shared" si="66"/>
        <v>0</v>
      </c>
      <c r="D852" s="5">
        <f>IF(OR(ROUND(A852,2)=$E$3,ROUND(A852,2)=$G$3),NORMDIST(A852,0,1,FALSE),0)</f>
        <v>0</v>
      </c>
    </row>
    <row r="853" spans="1:4" ht="12.75">
      <c r="A853">
        <f>A851+0.01</f>
        <v>0.7299999999999701</v>
      </c>
      <c r="B853">
        <f t="shared" si="65"/>
        <v>0.30562741003021654</v>
      </c>
      <c r="C853">
        <f t="shared" si="66"/>
        <v>0.29562741003021653</v>
      </c>
      <c r="D853" s="5">
        <f>IF(AND(A853&gt;$E$3,A853&lt;$G$3),NORMDIST(A853,0,1,FALSE)-0.01,0)</f>
        <v>0.29562741003021653</v>
      </c>
    </row>
    <row r="854" spans="1:4" ht="12.75">
      <c r="A854">
        <f>A853+0.005</f>
        <v>0.7349999999999701</v>
      </c>
      <c r="B854">
        <f t="shared" si="65"/>
        <v>0.3045100969694842</v>
      </c>
      <c r="C854">
        <f t="shared" si="66"/>
        <v>0</v>
      </c>
      <c r="D854" s="5">
        <f>IF(OR(ROUND(A854,2)=$E$3,ROUND(A854,2)=$G$3),NORMDIST(A854,0,1,FALSE),0)</f>
        <v>0</v>
      </c>
    </row>
    <row r="855" spans="1:4" ht="12.75">
      <c r="A855">
        <f>A853+0.01</f>
        <v>0.7399999999999701</v>
      </c>
      <c r="B855">
        <f t="shared" si="65"/>
        <v>0.30338928375630686</v>
      </c>
      <c r="C855">
        <f t="shared" si="66"/>
        <v>0.29338928375630685</v>
      </c>
      <c r="D855" s="5">
        <f>IF(AND(A855&gt;$E$3,A855&lt;$G$3),NORMDIST(A855,0,1,FALSE)-0.01,0)</f>
        <v>0.29338928375630685</v>
      </c>
    </row>
    <row r="856" spans="1:4" ht="12.75">
      <c r="A856">
        <f>A855+0.005</f>
        <v>0.7449999999999701</v>
      </c>
      <c r="B856">
        <f t="shared" si="65"/>
        <v>0.3022650392105557</v>
      </c>
      <c r="C856">
        <f aca="true" t="shared" si="67" ref="C856:C871">IF(D856&lt;0,0,D856)</f>
        <v>0</v>
      </c>
      <c r="D856" s="5">
        <f>IF(OR(ROUND(A856,2)=$E$3,ROUND(A856,2)=$G$3),NORMDIST(A856,0,1,FALSE),0)</f>
        <v>0</v>
      </c>
    </row>
    <row r="857" spans="1:4" ht="12.75">
      <c r="A857">
        <f>A855+0.01</f>
        <v>0.7499999999999701</v>
      </c>
      <c r="B857">
        <f t="shared" si="65"/>
        <v>0.30113743215481115</v>
      </c>
      <c r="C857">
        <f t="shared" si="67"/>
        <v>0.29113743215481114</v>
      </c>
      <c r="D857" s="5">
        <f>IF(AND(A857&gt;$E$3,A857&lt;$G$3),NORMDIST(A857,0,1,FALSE)-0.01,0)</f>
        <v>0.29113743215481114</v>
      </c>
    </row>
    <row r="858" spans="1:4" ht="12.75">
      <c r="A858">
        <f>A857+0.005</f>
        <v>0.7549999999999701</v>
      </c>
      <c r="B858">
        <f t="shared" si="65"/>
        <v>0.3000065314074835</v>
      </c>
      <c r="C858">
        <f t="shared" si="67"/>
        <v>0</v>
      </c>
      <c r="D858" s="5">
        <f>IF(OR(ROUND(A858,2)=$E$3,ROUND(A858,2)=$G$3),NORMDIST(A858,0,1,FALSE),0)</f>
        <v>0</v>
      </c>
    </row>
    <row r="859" spans="1:4" ht="12.75">
      <c r="A859">
        <f>A857+0.01</f>
        <v>0.7599999999999701</v>
      </c>
      <c r="B859">
        <f t="shared" si="65"/>
        <v>0.2988724057759596</v>
      </c>
      <c r="C859">
        <f t="shared" si="67"/>
        <v>0.2888724057759596</v>
      </c>
      <c r="D859" s="5">
        <f>IF(AND(A859&gt;$E$3,A859&lt;$G$3),NORMDIST(A859,0,1,FALSE)-0.01,0)</f>
        <v>0.2888724057759596</v>
      </c>
    </row>
    <row r="860" spans="1:4" ht="12.75">
      <c r="A860">
        <f>A859+0.005</f>
        <v>0.7649999999999701</v>
      </c>
      <c r="B860">
        <f t="shared" si="65"/>
        <v>0.29773512404977626</v>
      </c>
      <c r="C860">
        <f t="shared" si="67"/>
        <v>0</v>
      </c>
      <c r="D860" s="5">
        <f>IF(OR(ROUND(A860,2)=$E$3,ROUND(A860,2)=$G$3),NORMDIST(A860,0,1,FALSE),0)</f>
        <v>0</v>
      </c>
    </row>
    <row r="861" spans="1:4" ht="12.75">
      <c r="A861">
        <f>A859+0.01</f>
        <v>0.7699999999999702</v>
      </c>
      <c r="B861">
        <f t="shared" si="65"/>
        <v>0.29659475499382254</v>
      </c>
      <c r="C861">
        <f t="shared" si="67"/>
        <v>0.28659475499382253</v>
      </c>
      <c r="D861" s="5">
        <f>IF(AND(A861&gt;$E$3,A861&lt;$G$3),NORMDIST(A861,0,1,FALSE)-0.01,0)</f>
        <v>0.28659475499382253</v>
      </c>
    </row>
    <row r="862" spans="1:4" ht="12.75">
      <c r="A862">
        <f>A861+0.005</f>
        <v>0.7749999999999702</v>
      </c>
      <c r="B862">
        <f t="shared" si="65"/>
        <v>0.2954513673415698</v>
      </c>
      <c r="C862">
        <f t="shared" si="67"/>
        <v>0</v>
      </c>
      <c r="D862" s="5">
        <f>IF(OR(ROUND(A862,2)=$E$3,ROUND(A862,2)=$G$3),NORMDIST(A862,0,1,FALSE),0)</f>
        <v>0</v>
      </c>
    </row>
    <row r="863" spans="1:4" ht="12.75">
      <c r="A863" s="10">
        <f>A861+0.01</f>
        <v>0.7799999999999702</v>
      </c>
      <c r="B863" s="10">
        <f t="shared" si="65"/>
        <v>0.294305029788332</v>
      </c>
      <c r="C863">
        <f t="shared" si="67"/>
        <v>0.284305029788332</v>
      </c>
      <c r="D863" s="11">
        <f>IF(AND(A863&gt;$E$3,A863&lt;$G$3),NORMDIST(A863,0,1,FALSE)-0.01,0)</f>
        <v>0.284305029788332</v>
      </c>
    </row>
    <row r="864" spans="1:4" ht="12.75">
      <c r="A864">
        <f>A863+0.005</f>
        <v>0.7849999999999702</v>
      </c>
      <c r="B864">
        <f t="shared" si="65"/>
        <v>0.2931558109845569</v>
      </c>
      <c r="C864">
        <f t="shared" si="67"/>
        <v>0</v>
      </c>
      <c r="D864" s="5">
        <f>IF(OR(ROUND(A864,2)=$E$3,ROUND(A864,2)=$G$3),NORMDIST(A864,0,1,FALSE),0)</f>
        <v>0</v>
      </c>
    </row>
    <row r="865" spans="1:4" ht="12.75">
      <c r="A865">
        <f>A863+0.01</f>
        <v>0.7899999999999702</v>
      </c>
      <c r="B865">
        <f t="shared" si="65"/>
        <v>0.29200377952914836</v>
      </c>
      <c r="C865">
        <f t="shared" si="67"/>
        <v>0.28200377952914835</v>
      </c>
      <c r="D865" s="5">
        <f>IF(AND(A865&gt;$E$3,A865&lt;$G$3),NORMDIST(A865,0,1,FALSE)-0.01,0)</f>
        <v>0.28200377952914835</v>
      </c>
    </row>
    <row r="866" spans="1:4" ht="12.75">
      <c r="A866">
        <f>A865+0.005</f>
        <v>0.7949999999999702</v>
      </c>
      <c r="B866">
        <f t="shared" si="65"/>
        <v>0.2908490039628212</v>
      </c>
      <c r="C866">
        <f t="shared" si="67"/>
        <v>0</v>
      </c>
      <c r="D866" s="5">
        <f>IF(OR(ROUND(A866,2)=$E$3,ROUND(A866,2)=$G$3),NORMDIST(A866,0,1,FALSE),0)</f>
        <v>0</v>
      </c>
    </row>
    <row r="867" spans="1:4" ht="12.75">
      <c r="A867">
        <f>A865+0.01</f>
        <v>0.7999999999999702</v>
      </c>
      <c r="B867">
        <f t="shared" si="65"/>
        <v>0.28969155276148967</v>
      </c>
      <c r="C867">
        <f t="shared" si="67"/>
        <v>0.27969155276148966</v>
      </c>
      <c r="D867" s="5">
        <f>IF(AND(A867&gt;$E$3,A867&lt;$G$3),NORMDIST(A867,0,1,FALSE)-0.01,0)</f>
        <v>0.27969155276148966</v>
      </c>
    </row>
    <row r="868" spans="1:4" ht="12.75">
      <c r="A868">
        <f>A867+0.005</f>
        <v>0.8049999999999702</v>
      </c>
      <c r="B868">
        <f t="shared" si="65"/>
        <v>0.28853149432968944</v>
      </c>
      <c r="C868">
        <f t="shared" si="67"/>
        <v>0</v>
      </c>
      <c r="D868" s="5">
        <f>IF(OR(ROUND(A868,2)=$E$3,ROUND(A868,2)=$G$3),NORMDIST(A868,0,1,FALSE),0)</f>
        <v>0</v>
      </c>
    </row>
    <row r="869" spans="1:4" ht="12.75">
      <c r="A869">
        <f>A867+0.01</f>
        <v>0.8099999999999702</v>
      </c>
      <c r="B869">
        <f t="shared" si="65"/>
        <v>0.28736889699403523</v>
      </c>
      <c r="C869">
        <f t="shared" si="67"/>
        <v>0.2773688969940352</v>
      </c>
      <c r="D869" s="5">
        <f>IF(AND(A869&gt;$E$3,A869&lt;$G$3),NORMDIST(A869,0,1,FALSE)-0.01,0)</f>
        <v>0.2773688969940352</v>
      </c>
    </row>
    <row r="870" spans="1:4" ht="12.75">
      <c r="A870">
        <f>A869+0.005</f>
        <v>0.8149999999999702</v>
      </c>
      <c r="B870">
        <f t="shared" si="65"/>
        <v>0.28620382899671387</v>
      </c>
      <c r="C870">
        <f t="shared" si="67"/>
        <v>0</v>
      </c>
      <c r="D870" s="5">
        <f>IF(OR(ROUND(A870,2)=$E$3,ROUND(A870,2)=$G$3),NORMDIST(A870,0,1,FALSE),0)</f>
        <v>0</v>
      </c>
    </row>
    <row r="871" spans="1:4" ht="12.75">
      <c r="A871">
        <f>A869+0.01</f>
        <v>0.8199999999999702</v>
      </c>
      <c r="B871">
        <f t="shared" si="65"/>
        <v>0.2850363584890142</v>
      </c>
      <c r="C871">
        <f t="shared" si="67"/>
        <v>0.2750363584890142</v>
      </c>
      <c r="D871" s="5">
        <f>IF(AND(A871&gt;$E$3,A871&lt;$G$3),NORMDIST(A871,0,1,FALSE)-0.01,0)</f>
        <v>0.2750363584890142</v>
      </c>
    </row>
    <row r="872" spans="1:4" ht="12.75">
      <c r="A872">
        <f>A871+0.005</f>
        <v>0.8249999999999702</v>
      </c>
      <c r="B872">
        <f t="shared" si="65"/>
        <v>0.28386655352489426</v>
      </c>
      <c r="C872">
        <f aca="true" t="shared" si="68" ref="C872:C887">IF(D872&lt;0,0,D872)</f>
        <v>0</v>
      </c>
      <c r="D872" s="5">
        <f>IF(OR(ROUND(A872,2)=$E$3,ROUND(A872,2)=$G$3),NORMDIST(A872,0,1,FALSE),0)</f>
        <v>0</v>
      </c>
    </row>
    <row r="873" spans="1:4" ht="12.75">
      <c r="A873">
        <f>A871+0.01</f>
        <v>0.8299999999999702</v>
      </c>
      <c r="B873">
        <f t="shared" si="65"/>
        <v>0.28269448205458725</v>
      </c>
      <c r="C873">
        <f t="shared" si="68"/>
        <v>0.27269448205458724</v>
      </c>
      <c r="D873" s="5">
        <f>IF(AND(A873&gt;$E$3,A873&lt;$G$3),NORMDIST(A873,0,1,FALSE)-0.01,0)</f>
        <v>0.27269448205458724</v>
      </c>
    </row>
    <row r="874" spans="1:4" ht="12.75">
      <c r="A874">
        <f>A873+0.005</f>
        <v>0.8349999999999702</v>
      </c>
      <c r="B874">
        <f t="shared" si="65"/>
        <v>0.281520211918246</v>
      </c>
      <c r="C874">
        <f t="shared" si="68"/>
        <v>0</v>
      </c>
      <c r="D874" s="5">
        <f>IF(OR(ROUND(A874,2)=$E$3,ROUND(A874,2)=$G$3),NORMDIST(A874,0,1,FALSE),0)</f>
        <v>0</v>
      </c>
    </row>
    <row r="875" spans="1:4" ht="12.75">
      <c r="A875">
        <f>A873+0.01</f>
        <v>0.8399999999999702</v>
      </c>
      <c r="B875">
        <f t="shared" si="65"/>
        <v>0.2803438108396276</v>
      </c>
      <c r="C875">
        <f t="shared" si="68"/>
        <v>0.2703438108396276</v>
      </c>
      <c r="D875" s="5">
        <f>IF(AND(A875&gt;$E$3,A875&lt;$G$3),NORMDIST(A875,0,1,FALSE)-0.01,0)</f>
        <v>0.2703438108396276</v>
      </c>
    </row>
    <row r="876" spans="1:4" ht="12.75">
      <c r="A876">
        <f>A875+0.005</f>
        <v>0.8449999999999702</v>
      </c>
      <c r="B876">
        <f t="shared" si="65"/>
        <v>0.27916534641981905</v>
      </c>
      <c r="C876">
        <f t="shared" si="68"/>
        <v>0</v>
      </c>
      <c r="D876" s="5">
        <f>IF(OR(ROUND(A876,2)=$E$3,ROUND(A876,2)=$G$3),NORMDIST(A876,0,1,FALSE),0)</f>
        <v>0</v>
      </c>
    </row>
    <row r="877" spans="1:4" ht="12.75">
      <c r="A877">
        <f>A875+0.01</f>
        <v>0.8499999999999702</v>
      </c>
      <c r="B877">
        <f t="shared" si="65"/>
        <v>0.27798488613100353</v>
      </c>
      <c r="C877">
        <f t="shared" si="68"/>
        <v>0.2679848861310035</v>
      </c>
      <c r="D877" s="5">
        <f>IF(AND(A877&gt;$E$3,A877&lt;$G$3),NORMDIST(A877,0,1,FALSE)-0.01,0)</f>
        <v>0.2679848861310035</v>
      </c>
    </row>
    <row r="878" spans="1:4" ht="12.75">
      <c r="A878">
        <f>A877+0.005</f>
        <v>0.8549999999999702</v>
      </c>
      <c r="B878">
        <f t="shared" si="65"/>
        <v>0.27680249731026974</v>
      </c>
      <c r="C878">
        <f t="shared" si="68"/>
        <v>0</v>
      </c>
      <c r="D878" s="5">
        <f>IF(OR(ROUND(A878,2)=$E$3,ROUND(A878,2)=$G$3),NORMDIST(A878,0,1,FALSE),0)</f>
        <v>0</v>
      </c>
    </row>
    <row r="879" spans="1:4" ht="12.75">
      <c r="A879">
        <f>A877+0.01</f>
        <v>0.8599999999999702</v>
      </c>
      <c r="B879">
        <f t="shared" si="65"/>
        <v>0.2756182471534637</v>
      </c>
      <c r="C879">
        <f t="shared" si="68"/>
        <v>0.2656182471534637</v>
      </c>
      <c r="D879" s="5">
        <f>IF(AND(A879&gt;$E$3,A879&lt;$G$3),NORMDIST(A879,0,1,FALSE)-0.01,0)</f>
        <v>0.2656182471534637</v>
      </c>
    </row>
    <row r="880" spans="1:4" ht="12.75">
      <c r="A880">
        <f>A879+0.005</f>
        <v>0.8649999999999702</v>
      </c>
      <c r="B880">
        <f t="shared" si="65"/>
        <v>0.2744322027090843</v>
      </c>
      <c r="C880">
        <f t="shared" si="68"/>
        <v>0</v>
      </c>
      <c r="D880" s="5">
        <f>IF(OR(ROUND(A880,2)=$E$3,ROUND(A880,2)=$G$3),NORMDIST(A880,0,1,FALSE),0)</f>
        <v>0</v>
      </c>
    </row>
    <row r="881" spans="1:4" ht="12.75">
      <c r="A881">
        <f>A879+0.01</f>
        <v>0.8699999999999702</v>
      </c>
      <c r="B881">
        <f t="shared" si="65"/>
        <v>0.27324443087222333</v>
      </c>
      <c r="C881">
        <f t="shared" si="68"/>
        <v>0.2632444308722233</v>
      </c>
      <c r="D881" s="5">
        <f>IF(AND(A881&gt;$E$3,A881&lt;$G$3),NORMDIST(A881,0,1,FALSE)-0.01,0)</f>
        <v>0.2632444308722233</v>
      </c>
    </row>
    <row r="882" spans="1:4" ht="12.75">
      <c r="A882">
        <f>A881+0.005</f>
        <v>0.8749999999999702</v>
      </c>
      <c r="B882">
        <f t="shared" si="65"/>
        <v>0.2720549983785506</v>
      </c>
      <c r="C882">
        <f t="shared" si="68"/>
        <v>0</v>
      </c>
      <c r="D882" s="5">
        <f>IF(OR(ROUND(A882,2)=$E$3,ROUND(A882,2)=$G$3),NORMDIST(A882,0,1,FALSE),0)</f>
        <v>0</v>
      </c>
    </row>
    <row r="883" spans="1:4" ht="12.75">
      <c r="A883">
        <f>A881+0.01</f>
        <v>0.8799999999999703</v>
      </c>
      <c r="B883">
        <f t="shared" si="65"/>
        <v>0.2708639717983451</v>
      </c>
      <c r="C883">
        <f t="shared" si="68"/>
        <v>0.2608639717983451</v>
      </c>
      <c r="D883" s="5">
        <f>IF(AND(A883&gt;$E$3,A883&lt;$G$3),NORMDIST(A883,0,1,FALSE)-0.01,0)</f>
        <v>0.2608639717983451</v>
      </c>
    </row>
    <row r="884" spans="1:4" ht="12.75">
      <c r="A884">
        <f>A883+0.005</f>
        <v>0.8849999999999703</v>
      </c>
      <c r="B884">
        <f t="shared" si="65"/>
        <v>0.26967141753057244</v>
      </c>
      <c r="C884">
        <f t="shared" si="68"/>
        <v>0</v>
      </c>
      <c r="D884" s="5">
        <f>IF(OR(ROUND(A884,2)=$E$3,ROUND(A884,2)=$G$3),NORMDIST(A884,0,1,FALSE),0)</f>
        <v>0</v>
      </c>
    </row>
    <row r="885" spans="1:4" ht="12.75">
      <c r="A885">
        <f>A883+0.01</f>
        <v>0.8899999999999703</v>
      </c>
      <c r="B885">
        <f t="shared" si="65"/>
        <v>0.26847740179700946</v>
      </c>
      <c r="C885">
        <f t="shared" si="68"/>
        <v>0.25847740179700945</v>
      </c>
      <c r="D885" s="5">
        <f>IF(AND(A885&gt;$E$3,A885&lt;$G$3),NORMDIST(A885,0,1,FALSE)-0.01,0)</f>
        <v>0.25847740179700945</v>
      </c>
    </row>
    <row r="886" spans="1:4" ht="12.75">
      <c r="A886">
        <f>A885+0.005</f>
        <v>0.8949999999999703</v>
      </c>
      <c r="B886">
        <f t="shared" si="65"/>
        <v>0.2672819906364173</v>
      </c>
      <c r="C886">
        <f t="shared" si="68"/>
        <v>0</v>
      </c>
      <c r="D886" s="5">
        <f>IF(OR(ROUND(A886,2)=$E$3,ROUND(A886,2)=$G$3),NORMDIST(A886,0,1,FALSE),0)</f>
        <v>0</v>
      </c>
    </row>
    <row r="887" spans="1:4" ht="12.75">
      <c r="A887">
        <f>A885+0.01</f>
        <v>0.8999999999999703</v>
      </c>
      <c r="B887">
        <f t="shared" si="65"/>
        <v>0.266085249898762</v>
      </c>
      <c r="C887">
        <f t="shared" si="68"/>
        <v>0.25608524989876197</v>
      </c>
      <c r="D887" s="5">
        <f>IF(AND(A887&gt;$E$3,A887&lt;$G$3),NORMDIST(A887,0,1,FALSE)-0.01,0)</f>
        <v>0.25608524989876197</v>
      </c>
    </row>
    <row r="888" spans="1:4" ht="12.75">
      <c r="A888">
        <f>A887+0.005</f>
        <v>0.9049999999999703</v>
      </c>
      <c r="B888">
        <f t="shared" si="65"/>
        <v>0.26488724523948537</v>
      </c>
      <c r="C888">
        <f aca="true" t="shared" si="69" ref="C888:C903">IF(D888&lt;0,0,D888)</f>
        <v>0</v>
      </c>
      <c r="D888" s="5">
        <f>IF(OR(ROUND(A888,2)=$E$3,ROUND(A888,2)=$G$3),NORMDIST(A888,0,1,FALSE),0)</f>
        <v>0</v>
      </c>
    </row>
    <row r="889" spans="1:4" ht="12.75">
      <c r="A889">
        <f>A887+0.01</f>
        <v>0.9099999999999703</v>
      </c>
      <c r="B889">
        <f t="shared" si="65"/>
        <v>0.2636880421138253</v>
      </c>
      <c r="C889">
        <f t="shared" si="69"/>
        <v>0.2536880421138253</v>
      </c>
      <c r="D889" s="5">
        <f>IF(AND(A889&gt;$E$3,A889&lt;$G$3),NORMDIST(A889,0,1,FALSE)-0.01,0)</f>
        <v>0.2536880421138253</v>
      </c>
    </row>
    <row r="890" spans="1:4" ht="12.75">
      <c r="A890">
        <f>A889+0.005</f>
        <v>0.9149999999999703</v>
      </c>
      <c r="B890">
        <f t="shared" si="65"/>
        <v>0.262487705771186</v>
      </c>
      <c r="C890">
        <f t="shared" si="69"/>
        <v>0</v>
      </c>
      <c r="D890" s="5">
        <f>IF(OR(ROUND(A890,2)=$E$3,ROUND(A890,2)=$G$3),NORMDIST(A890,0,1,FALSE),0)</f>
        <v>0</v>
      </c>
    </row>
    <row r="891" spans="1:4" ht="12.75">
      <c r="A891">
        <f>A889+0.01</f>
        <v>0.9199999999999703</v>
      </c>
      <c r="B891">
        <f t="shared" si="65"/>
        <v>0.2612863012495603</v>
      </c>
      <c r="C891">
        <f t="shared" si="69"/>
        <v>0.2512863012495603</v>
      </c>
      <c r="D891" s="5">
        <f>IF(AND(A891&gt;$E$3,A891&lt;$G$3),NORMDIST(A891,0,1,FALSE)-0.01,0)</f>
        <v>0.2512863012495603</v>
      </c>
    </row>
    <row r="892" spans="1:4" ht="12.75">
      <c r="A892">
        <f>A891+0.005</f>
        <v>0.9249999999999703</v>
      </c>
      <c r="B892">
        <f t="shared" si="65"/>
        <v>0.2600838933700028</v>
      </c>
      <c r="C892">
        <f t="shared" si="69"/>
        <v>0</v>
      </c>
      <c r="D892" s="5">
        <f>IF(OR(ROUND(A892,2)=$E$3,ROUND(A892,2)=$G$3),NORMDIST(A892,0,1,FALSE),0)</f>
        <v>0</v>
      </c>
    </row>
    <row r="893" spans="1:4" ht="12.75">
      <c r="A893" s="10">
        <f>A891+0.01</f>
        <v>0.9299999999999703</v>
      </c>
      <c r="B893" s="10">
        <f t="shared" si="65"/>
        <v>0.258880546731156</v>
      </c>
      <c r="C893">
        <f t="shared" si="69"/>
        <v>0.248880546731156</v>
      </c>
      <c r="D893" s="11">
        <f>IF(AND(A893&gt;$E$3,A893&lt;$G$3),NORMDIST(A893,0,1,FALSE)-0.01,0)</f>
        <v>0.248880546731156</v>
      </c>
    </row>
    <row r="894" spans="1:4" ht="12.75">
      <c r="A894">
        <f>A893+0.005</f>
        <v>0.9349999999999703</v>
      </c>
      <c r="B894">
        <f t="shared" si="65"/>
        <v>0.25767632570382853</v>
      </c>
      <c r="C894">
        <f t="shared" si="69"/>
        <v>0</v>
      </c>
      <c r="D894" s="5">
        <f>IF(OR(ROUND(A894,2)=$E$3,ROUND(A894,2)=$G$3),NORMDIST(A894,0,1,FALSE),0)</f>
        <v>0</v>
      </c>
    </row>
    <row r="895" spans="1:4" ht="12.75">
      <c r="A895">
        <f>A893+0.01</f>
        <v>0.9399999999999703</v>
      </c>
      <c r="B895">
        <f t="shared" si="65"/>
        <v>0.25647129442562755</v>
      </c>
      <c r="C895">
        <f t="shared" si="69"/>
        <v>0.24647129442562754</v>
      </c>
      <c r="D895" s="5">
        <f>IF(AND(A895&gt;$E$3,A895&lt;$G$3),NORMDIST(A895,0,1,FALSE)-0.01,0)</f>
        <v>0.24647129442562754</v>
      </c>
    </row>
    <row r="896" spans="1:4" ht="12.75">
      <c r="A896">
        <f>A895+0.005</f>
        <v>0.9449999999999703</v>
      </c>
      <c r="B896">
        <f t="shared" si="65"/>
        <v>0.2552655167956445</v>
      </c>
      <c r="C896">
        <f t="shared" si="69"/>
        <v>0</v>
      </c>
      <c r="D896" s="5">
        <f>IF(OR(ROUND(A896,2)=$E$3,ROUND(A896,2)=$G$3),NORMDIST(A896,0,1,FALSE),0)</f>
        <v>0</v>
      </c>
    </row>
    <row r="897" spans="1:4" ht="12.75">
      <c r="A897">
        <f>A895+0.01</f>
        <v>0.9499999999999703</v>
      </c>
      <c r="B897">
        <f t="shared" si="65"/>
        <v>0.2540590564691962</v>
      </c>
      <c r="C897">
        <f t="shared" si="69"/>
        <v>0.24405905646919618</v>
      </c>
      <c r="D897" s="5">
        <f>IF(AND(A897&gt;$E$3,A897&lt;$G$3),NORMDIST(A897,0,1,FALSE)-0.01,0)</f>
        <v>0.24405905646919618</v>
      </c>
    </row>
    <row r="898" spans="1:4" ht="12.75">
      <c r="A898">
        <f>A897+0.005</f>
        <v>0.9549999999999703</v>
      </c>
      <c r="B898">
        <f t="shared" si="65"/>
        <v>0.25285197685261973</v>
      </c>
      <c r="C898">
        <f t="shared" si="69"/>
        <v>0</v>
      </c>
      <c r="D898" s="5">
        <f>IF(OR(ROUND(A898,2)=$E$3,ROUND(A898,2)=$G$3),NORMDIST(A898,0,1,FALSE),0)</f>
        <v>0</v>
      </c>
    </row>
    <row r="899" spans="1:4" ht="12.75">
      <c r="A899">
        <f>A897+0.01</f>
        <v>0.9599999999999703</v>
      </c>
      <c r="B899">
        <f t="shared" si="65"/>
        <v>0.2516443410981243</v>
      </c>
      <c r="C899">
        <f t="shared" si="69"/>
        <v>0.24164434109812427</v>
      </c>
      <c r="D899" s="5">
        <f>IF(AND(A899&gt;$E$3,A899&lt;$G$3),NORMDIST(A899,0,1,FALSE)-0.01,0)</f>
        <v>0.24164434109812427</v>
      </c>
    </row>
    <row r="900" spans="1:4" ht="12.75">
      <c r="A900">
        <f>A899+0.005</f>
        <v>0.9649999999999703</v>
      </c>
      <c r="B900">
        <f t="shared" si="65"/>
        <v>0.25043621209869826</v>
      </c>
      <c r="C900">
        <f t="shared" si="69"/>
        <v>0</v>
      </c>
      <c r="D900" s="5">
        <f>IF(OR(ROUND(A900,2)=$E$3,ROUND(A900,2)=$G$3),NORMDIST(A900,0,1,FALSE),0)</f>
        <v>0</v>
      </c>
    </row>
    <row r="901" spans="1:4" ht="12.75">
      <c r="A901">
        <f>A899+0.01</f>
        <v>0.9699999999999703</v>
      </c>
      <c r="B901">
        <f t="shared" si="65"/>
        <v>0.24922765248307313</v>
      </c>
      <c r="C901">
        <f t="shared" si="69"/>
        <v>0.23922765248307312</v>
      </c>
      <c r="D901" s="5">
        <f>IF(AND(A901&gt;$E$3,A901&lt;$G$3),NORMDIST(A901,0,1,FALSE)-0.01,0)</f>
        <v>0.23922765248307312</v>
      </c>
    </row>
    <row r="902" spans="1:4" ht="12.75">
      <c r="A902">
        <f>A901+0.005</f>
        <v>0.9749999999999703</v>
      </c>
      <c r="B902">
        <f t="shared" si="65"/>
        <v>0.2480187246107443</v>
      </c>
      <c r="C902">
        <f t="shared" si="69"/>
        <v>0</v>
      </c>
      <c r="D902" s="5">
        <f>IF(OR(ROUND(A902,2)=$E$3,ROUND(A902,2)=$G$3),NORMDIST(A902,0,1,FALSE),0)</f>
        <v>0</v>
      </c>
    </row>
    <row r="903" spans="1:4" ht="12.75">
      <c r="A903">
        <f>A901+0.01</f>
        <v>0.9799999999999703</v>
      </c>
      <c r="B903">
        <f aca="true" t="shared" si="70" ref="B903:B966">NORMDIST(A903,0,1,FALSE)</f>
        <v>0.2468094905670499</v>
      </c>
      <c r="C903">
        <f t="shared" si="69"/>
        <v>0.2368094905670499</v>
      </c>
      <c r="D903" s="5">
        <f>IF(AND(A903&gt;$E$3,A903&lt;$G$3),NORMDIST(A903,0,1,FALSE)-0.01,0)</f>
        <v>0.2368094905670499</v>
      </c>
    </row>
    <row r="904" spans="1:4" ht="12.75">
      <c r="A904">
        <f>A903+0.005</f>
        <v>0.9849999999999703</v>
      </c>
      <c r="B904">
        <f t="shared" si="70"/>
        <v>0.24560001215830704</v>
      </c>
      <c r="C904">
        <f aca="true" t="shared" si="71" ref="C904:C919">IF(D904&lt;0,0,D904)</f>
        <v>0</v>
      </c>
      <c r="D904" s="5">
        <f>IF(OR(ROUND(A904,2)=$E$3,ROUND(A904,2)=$G$3),NORMDIST(A904,0,1,FALSE),0)</f>
        <v>0</v>
      </c>
    </row>
    <row r="905" spans="1:4" ht="12.75">
      <c r="A905">
        <f>A903+0.01</f>
        <v>0.9899999999999703</v>
      </c>
      <c r="B905">
        <f t="shared" si="70"/>
        <v>0.24439035090700675</v>
      </c>
      <c r="C905">
        <f t="shared" si="71"/>
        <v>0.23439035090700674</v>
      </c>
      <c r="D905" s="5">
        <f>IF(AND(A905&gt;$E$3,A905&lt;$G$3),NORMDIST(A905,0,1,FALSE)-0.01,0)</f>
        <v>0.23439035090700674</v>
      </c>
    </row>
    <row r="906" spans="1:4" ht="12.75">
      <c r="A906">
        <f>A905+0.005</f>
        <v>0.9949999999999704</v>
      </c>
      <c r="B906">
        <f t="shared" si="70"/>
        <v>0.24318056804706797</v>
      </c>
      <c r="C906">
        <f t="shared" si="71"/>
        <v>0</v>
      </c>
      <c r="D906" s="5">
        <f>IF(OR(ROUND(A906,2)=$E$3,ROUND(A906,2)=$G$3),NORMDIST(A906,0,1,FALSE),0)</f>
        <v>0</v>
      </c>
    </row>
    <row r="907" spans="1:4" ht="12.75">
      <c r="A907">
        <f>A905+0.01</f>
        <v>0.9999999999999704</v>
      </c>
      <c r="B907">
        <f t="shared" si="70"/>
        <v>0.24197072451915055</v>
      </c>
      <c r="C907">
        <f t="shared" si="71"/>
        <v>0.23197072451915055</v>
      </c>
      <c r="D907" s="5">
        <f>IF(AND(A907&gt;$E$3,A907&lt;$G$3),NORMDIST(A907,0,1,FALSE)-0.01,0)</f>
        <v>0.23197072451915055</v>
      </c>
    </row>
    <row r="908" spans="1:4" ht="12.75">
      <c r="A908">
        <f>A907+0.005</f>
        <v>1.0049999999999704</v>
      </c>
      <c r="B908">
        <f t="shared" si="70"/>
        <v>0.24076088096602796</v>
      </c>
      <c r="C908">
        <f t="shared" si="71"/>
        <v>0.24076088096602796</v>
      </c>
      <c r="D908" s="5">
        <f>IF(OR(ROUND(A908,2)=$E$3,ROUND(A908,2)=$G$3),NORMDIST(A908,0,1,FALSE),0)</f>
        <v>0.24076088096602796</v>
      </c>
    </row>
    <row r="909" spans="1:4" ht="12.75">
      <c r="A909">
        <f>A907+0.01</f>
        <v>1.0099999999999703</v>
      </c>
      <c r="B909">
        <f t="shared" si="70"/>
        <v>0.23955109772802058</v>
      </c>
      <c r="C909">
        <f t="shared" si="71"/>
        <v>0</v>
      </c>
      <c r="D909" s="5">
        <f>IF(AND(A909&gt;$E$3,A909&lt;$G$3),NORMDIST(A909,0,1,FALSE)-0.01,0)</f>
        <v>0</v>
      </c>
    </row>
    <row r="910" spans="1:4" ht="12.75">
      <c r="A910">
        <f>A909+0.005</f>
        <v>1.0149999999999701</v>
      </c>
      <c r="B910">
        <f t="shared" si="70"/>
        <v>0.2383414348384886</v>
      </c>
      <c r="C910">
        <f t="shared" si="71"/>
        <v>0</v>
      </c>
      <c r="D910" s="5">
        <f>IF(OR(ROUND(A910,2)=$E$3,ROUND(A910,2)=$G$3),NORMDIST(A910,0,1,FALSE),0)</f>
        <v>0</v>
      </c>
    </row>
    <row r="911" spans="1:4" ht="12.75">
      <c r="A911">
        <f>A909+0.01</f>
        <v>1.0199999999999703</v>
      </c>
      <c r="B911">
        <f t="shared" si="70"/>
        <v>0.23713195201938678</v>
      </c>
      <c r="C911">
        <f t="shared" si="71"/>
        <v>0</v>
      </c>
      <c r="D911" s="5">
        <f>IF(AND(A911&gt;$E$3,A911&lt;$G$3),NORMDIST(A911,0,1,FALSE)-0.01,0)</f>
        <v>0</v>
      </c>
    </row>
    <row r="912" spans="1:4" ht="12.75">
      <c r="A912">
        <f>A911+0.005</f>
        <v>1.0249999999999702</v>
      </c>
      <c r="B912">
        <f t="shared" si="70"/>
        <v>0.23592270867687973</v>
      </c>
      <c r="C912">
        <f t="shared" si="71"/>
        <v>0</v>
      </c>
      <c r="D912" s="5">
        <f>IF(OR(ROUND(A912,2)=$E$3,ROUND(A912,2)=$G$3),NORMDIST(A912,0,1,FALSE),0)</f>
        <v>0</v>
      </c>
    </row>
    <row r="913" spans="1:4" ht="12.75">
      <c r="A913">
        <f>A911+0.01</f>
        <v>1.0299999999999703</v>
      </c>
      <c r="B913">
        <f t="shared" si="70"/>
        <v>0.234713763897019</v>
      </c>
      <c r="C913">
        <f t="shared" si="71"/>
        <v>0</v>
      </c>
      <c r="D913" s="5">
        <f>IF(AND(A913&gt;$E$3,A913&lt;$G$3),NORMDIST(A913,0,1,FALSE)-0.01,0)</f>
        <v>0</v>
      </c>
    </row>
    <row r="914" spans="1:4" ht="12.75">
      <c r="A914">
        <f>A913+0.005</f>
        <v>1.0349999999999702</v>
      </c>
      <c r="B914">
        <f t="shared" si="70"/>
        <v>0.23350517644148205</v>
      </c>
      <c r="C914">
        <f t="shared" si="71"/>
        <v>0</v>
      </c>
      <c r="D914" s="5">
        <f>IF(OR(ROUND(A914,2)=$E$3,ROUND(A914,2)=$G$3),NORMDIST(A914,0,1,FALSE),0)</f>
        <v>0</v>
      </c>
    </row>
    <row r="915" spans="1:4" ht="12.75">
      <c r="A915">
        <f>A913+0.01</f>
        <v>1.0399999999999703</v>
      </c>
      <c r="B915">
        <f t="shared" si="70"/>
        <v>0.23229700474337336</v>
      </c>
      <c r="C915">
        <f t="shared" si="71"/>
        <v>0</v>
      </c>
      <c r="D915" s="5">
        <f>IF(AND(A915&gt;$E$3,A915&lt;$G$3),NORMDIST(A915,0,1,FALSE)-0.01,0)</f>
        <v>0</v>
      </c>
    </row>
    <row r="916" spans="1:4" ht="12.75">
      <c r="A916">
        <f>A915+0.005</f>
        <v>1.0449999999999702</v>
      </c>
      <c r="B916">
        <f t="shared" si="70"/>
        <v>0.23108930690308854</v>
      </c>
      <c r="C916">
        <f t="shared" si="71"/>
        <v>0</v>
      </c>
      <c r="D916" s="5">
        <f>IF(OR(ROUND(A916,2)=$E$3,ROUND(A916,2)=$G$3),NORMDIST(A916,0,1,FALSE),0)</f>
        <v>0</v>
      </c>
    </row>
    <row r="917" spans="1:4" ht="12.75">
      <c r="A917">
        <f>A915+0.01</f>
        <v>1.0499999999999703</v>
      </c>
      <c r="B917">
        <f t="shared" si="70"/>
        <v>0.22988214068424018</v>
      </c>
      <c r="C917">
        <f t="shared" si="71"/>
        <v>0</v>
      </c>
      <c r="D917" s="5">
        <f>IF(AND(A917&gt;$E$3,A917&lt;$G$3),NORMDIST(A917,0,1,FALSE)-0.01,0)</f>
        <v>0</v>
      </c>
    </row>
    <row r="918" spans="1:4" ht="12.75">
      <c r="A918">
        <f>A917+0.005</f>
        <v>1.0549999999999702</v>
      </c>
      <c r="B918">
        <f t="shared" si="70"/>
        <v>0.22867556350964843</v>
      </c>
      <c r="C918">
        <f t="shared" si="71"/>
        <v>0</v>
      </c>
      <c r="D918" s="5">
        <f>IF(OR(ROUND(A918,2)=$E$3,ROUND(A918,2)=$G$3),NORMDIST(A918,0,1,FALSE),0)</f>
        <v>0</v>
      </c>
    </row>
    <row r="919" spans="1:4" ht="12.75">
      <c r="A919">
        <f>A917+0.01</f>
        <v>1.0599999999999703</v>
      </c>
      <c r="B919">
        <f t="shared" si="70"/>
        <v>0.22746963245739302</v>
      </c>
      <c r="C919">
        <f t="shared" si="71"/>
        <v>0</v>
      </c>
      <c r="D919" s="5">
        <f>IF(AND(A919&gt;$E$3,A919&lt;$G$3),NORMDIST(A919,0,1,FALSE)-0.01,0)</f>
        <v>0</v>
      </c>
    </row>
    <row r="920" spans="1:4" ht="12.75">
      <c r="A920">
        <f>A919+0.005</f>
        <v>1.0649999999999702</v>
      </c>
      <c r="B920">
        <f t="shared" si="70"/>
        <v>0.22626440425693112</v>
      </c>
      <c r="C920">
        <f aca="true" t="shared" si="72" ref="C920:C935">IF(D920&lt;0,0,D920)</f>
        <v>0</v>
      </c>
      <c r="D920" s="5">
        <f>IF(OR(ROUND(A920,2)=$E$3,ROUND(A920,2)=$G$3),NORMDIST(A920,0,1,FALSE),0)</f>
        <v>0</v>
      </c>
    </row>
    <row r="921" spans="1:4" ht="12.75">
      <c r="A921">
        <f>A919+0.01</f>
        <v>1.0699999999999703</v>
      </c>
      <c r="B921">
        <f t="shared" si="70"/>
        <v>0.2250599352852768</v>
      </c>
      <c r="C921">
        <f t="shared" si="72"/>
        <v>0</v>
      </c>
      <c r="D921" s="5">
        <f>IF(AND(A921&gt;$E$3,A921&lt;$G$3),NORMDIST(A921,0,1,FALSE)-0.01,0)</f>
        <v>0</v>
      </c>
    </row>
    <row r="922" spans="1:4" ht="12.75">
      <c r="A922">
        <f>A921+0.005</f>
        <v>1.0749999999999702</v>
      </c>
      <c r="B922">
        <f t="shared" si="70"/>
        <v>0.22385628156324666</v>
      </c>
      <c r="C922">
        <f t="shared" si="72"/>
        <v>0</v>
      </c>
      <c r="D922" s="5">
        <f>IF(OR(ROUND(A922,2)=$E$3,ROUND(A922,2)=$G$3),NORMDIST(A922,0,1,FALSE),0)</f>
        <v>0</v>
      </c>
    </row>
    <row r="923" spans="1:4" ht="12.75">
      <c r="A923" s="10">
        <f>A921+0.01</f>
        <v>1.0799999999999703</v>
      </c>
      <c r="B923" s="10">
        <f t="shared" si="70"/>
        <v>0.22265349875176826</v>
      </c>
      <c r="C923">
        <f t="shared" si="72"/>
        <v>0</v>
      </c>
      <c r="D923" s="11">
        <f>IF(AND(A923&gt;$E$3,A923&lt;$G$3),NORMDIST(A923,0,1,FALSE)-0.01,0)</f>
        <v>0</v>
      </c>
    </row>
    <row r="924" spans="1:4" ht="12.75">
      <c r="A924">
        <f>A923+0.005</f>
        <v>1.0849999999999702</v>
      </c>
      <c r="B924">
        <f t="shared" si="70"/>
        <v>0.22145164214825427</v>
      </c>
      <c r="C924">
        <f t="shared" si="72"/>
        <v>0</v>
      </c>
      <c r="D924" s="5">
        <f>IF(OR(ROUND(A924,2)=$E$3,ROUND(A924,2)=$G$3),NORMDIST(A924,0,1,FALSE),0)</f>
        <v>0</v>
      </c>
    </row>
    <row r="925" spans="1:4" ht="12.75">
      <c r="A925">
        <f>A923+0.01</f>
        <v>1.0899999999999703</v>
      </c>
      <c r="B925">
        <f t="shared" si="70"/>
        <v>0.22025076668304044</v>
      </c>
      <c r="C925">
        <f t="shared" si="72"/>
        <v>0</v>
      </c>
      <c r="D925" s="5">
        <f>IF(AND(A925&gt;$E$3,A925&lt;$G$3),NORMDIST(A925,0,1,FALSE)-0.01,0)</f>
        <v>0</v>
      </c>
    </row>
    <row r="926" spans="1:4" ht="12.75">
      <c r="A926">
        <f>A925+0.005</f>
        <v>1.0949999999999702</v>
      </c>
      <c r="B926">
        <f t="shared" si="70"/>
        <v>0.2190509269158891</v>
      </c>
      <c r="C926">
        <f t="shared" si="72"/>
        <v>0</v>
      </c>
      <c r="D926" s="5">
        <f>IF(OR(ROUND(A926,2)=$E$3,ROUND(A926,2)=$G$3),NORMDIST(A926,0,1,FALSE),0)</f>
        <v>0</v>
      </c>
    </row>
    <row r="927" spans="1:4" ht="12.75">
      <c r="A927">
        <f>A925+0.01</f>
        <v>1.0999999999999703</v>
      </c>
      <c r="B927">
        <f t="shared" si="70"/>
        <v>0.21785217703255766</v>
      </c>
      <c r="C927">
        <f t="shared" si="72"/>
        <v>0</v>
      </c>
      <c r="D927" s="5">
        <f>IF(AND(A927&gt;$E$3,A927&lt;$G$3),NORMDIST(A927,0,1,FALSE)-0.01,0)</f>
        <v>0</v>
      </c>
    </row>
    <row r="928" spans="1:4" ht="12.75">
      <c r="A928">
        <f>A927+0.005</f>
        <v>1.1049999999999702</v>
      </c>
      <c r="B928">
        <f t="shared" si="70"/>
        <v>0.21665457084143225</v>
      </c>
      <c r="C928">
        <f t="shared" si="72"/>
        <v>0</v>
      </c>
      <c r="D928" s="5">
        <f>IF(OR(ROUND(A928,2)=$E$3,ROUND(A928,2)=$G$3),NORMDIST(A928,0,1,FALSE),0)</f>
        <v>0</v>
      </c>
    </row>
    <row r="929" spans="1:4" ht="12.75">
      <c r="A929">
        <f>A927+0.01</f>
        <v>1.1099999999999703</v>
      </c>
      <c r="B929">
        <f t="shared" si="70"/>
        <v>0.2154581617702268</v>
      </c>
      <c r="C929">
        <f t="shared" si="72"/>
        <v>0</v>
      </c>
      <c r="D929" s="5">
        <f>IF(AND(A929&gt;$E$3,A929&lt;$G$3),NORMDIST(A929,0,1,FALSE)-0.01,0)</f>
        <v>0</v>
      </c>
    </row>
    <row r="930" spans="1:4" ht="12.75">
      <c r="A930">
        <f>A929+0.005</f>
        <v>1.1149999999999702</v>
      </c>
      <c r="B930">
        <f t="shared" si="70"/>
        <v>0.21426300286274794</v>
      </c>
      <c r="C930">
        <f t="shared" si="72"/>
        <v>0</v>
      </c>
      <c r="D930" s="5">
        <f>IF(OR(ROUND(A930,2)=$E$3,ROUND(A930,2)=$G$3),NORMDIST(A930,0,1,FALSE),0)</f>
        <v>0</v>
      </c>
    </row>
    <row r="931" spans="1:4" ht="12.75">
      <c r="A931">
        <f>A929+0.01</f>
        <v>1.1199999999999704</v>
      </c>
      <c r="B931">
        <f t="shared" si="70"/>
        <v>0.21306914677572497</v>
      </c>
      <c r="C931">
        <f t="shared" si="72"/>
        <v>0</v>
      </c>
      <c r="D931" s="5">
        <f>IF(AND(A931&gt;$E$3,A931&lt;$G$3),NORMDIST(A931,0,1,FALSE)-0.01,0)</f>
        <v>0</v>
      </c>
    </row>
    <row r="932" spans="1:4" ht="12.75">
      <c r="A932">
        <f>A931+0.005</f>
        <v>1.1249999999999702</v>
      </c>
      <c r="B932">
        <f t="shared" si="70"/>
        <v>0.21187664577570656</v>
      </c>
      <c r="C932">
        <f t="shared" si="72"/>
        <v>0</v>
      </c>
      <c r="D932" s="5">
        <f>IF(OR(ROUND(A932,2)=$E$3,ROUND(A932,2)=$G$3),NORMDIST(A932,0,1,FALSE),0)</f>
        <v>0</v>
      </c>
    </row>
    <row r="933" spans="1:4" ht="12.75">
      <c r="A933">
        <f>A931+0.01</f>
        <v>1.1299999999999704</v>
      </c>
      <c r="B933">
        <f t="shared" si="70"/>
        <v>0.21068555173602233</v>
      </c>
      <c r="C933">
        <f t="shared" si="72"/>
        <v>0</v>
      </c>
      <c r="D933" s="5">
        <f>IF(AND(A933&gt;$E$3,A933&lt;$G$3),NORMDIST(A933,0,1,FALSE)-0.01,0)</f>
        <v>0</v>
      </c>
    </row>
    <row r="934" spans="1:4" ht="12.75">
      <c r="A934">
        <f>A933+0.005</f>
        <v>1.1349999999999703</v>
      </c>
      <c r="B934">
        <f t="shared" si="70"/>
        <v>0.2094959161338113</v>
      </c>
      <c r="C934">
        <f t="shared" si="72"/>
        <v>0</v>
      </c>
      <c r="D934" s="5">
        <f>IF(OR(ROUND(A934,2)=$E$3,ROUND(A934,2)=$G$3),NORMDIST(A934,0,1,FALSE),0)</f>
        <v>0</v>
      </c>
    </row>
    <row r="935" spans="1:4" ht="12.75">
      <c r="A935">
        <f>A933+0.01</f>
        <v>1.1399999999999704</v>
      </c>
      <c r="B935">
        <f t="shared" si="70"/>
        <v>0.2083077900471154</v>
      </c>
      <c r="C935">
        <f t="shared" si="72"/>
        <v>0</v>
      </c>
      <c r="D935" s="5">
        <f>IF(AND(A935&gt;$E$3,A935&lt;$G$3),NORMDIST(A935,0,1,FALSE)-0.01,0)</f>
        <v>0</v>
      </c>
    </row>
    <row r="936" spans="1:4" ht="12.75">
      <c r="A936">
        <f>A935+0.005</f>
        <v>1.1449999999999703</v>
      </c>
      <c r="B936">
        <f t="shared" si="70"/>
        <v>0.20712122415204043</v>
      </c>
      <c r="C936">
        <f aca="true" t="shared" si="73" ref="C936:C951">IF(D936&lt;0,0,D936)</f>
        <v>0</v>
      </c>
      <c r="D936" s="5">
        <f>IF(OR(ROUND(A936,2)=$E$3,ROUND(A936,2)=$G$3),NORMDIST(A936,0,1,FALSE),0)</f>
        <v>0</v>
      </c>
    </row>
    <row r="937" spans="1:4" ht="12.75">
      <c r="A937">
        <f>A935+0.01</f>
        <v>1.1499999999999704</v>
      </c>
      <c r="B937">
        <f t="shared" si="70"/>
        <v>0.20593626871998177</v>
      </c>
      <c r="C937">
        <f t="shared" si="73"/>
        <v>0</v>
      </c>
      <c r="D937" s="5">
        <f>IF(AND(A937&gt;$E$3,A937&lt;$G$3),NORMDIST(A937,0,1,FALSE)-0.01,0)</f>
        <v>0</v>
      </c>
    </row>
    <row r="938" spans="1:4" ht="12.75">
      <c r="A938">
        <f>A937+0.005</f>
        <v>1.1549999999999703</v>
      </c>
      <c r="B938">
        <f t="shared" si="70"/>
        <v>0.20475297361491743</v>
      </c>
      <c r="C938">
        <f t="shared" si="73"/>
        <v>0</v>
      </c>
      <c r="D938" s="5">
        <f>IF(OR(ROUND(A938,2)=$E$3,ROUND(A938,2)=$G$3),NORMDIST(A938,0,1,FALSE),0)</f>
        <v>0</v>
      </c>
    </row>
    <row r="939" spans="1:4" ht="12.75">
      <c r="A939">
        <f>A937+0.01</f>
        <v>1.1599999999999704</v>
      </c>
      <c r="B939">
        <f t="shared" si="70"/>
        <v>0.20357138829076643</v>
      </c>
      <c r="C939">
        <f t="shared" si="73"/>
        <v>0</v>
      </c>
      <c r="D939" s="5">
        <f>IF(AND(A939&gt;$E$3,A939&lt;$G$3),NORMDIST(A939,0,1,FALSE)-0.01,0)</f>
        <v>0</v>
      </c>
    </row>
    <row r="940" spans="1:4" ht="12.75">
      <c r="A940">
        <f>A939+0.005</f>
        <v>1.1649999999999703</v>
      </c>
      <c r="B940">
        <f t="shared" si="70"/>
        <v>0.20239156178881437</v>
      </c>
      <c r="C940">
        <f t="shared" si="73"/>
        <v>0</v>
      </c>
      <c r="D940" s="5">
        <f>IF(OR(ROUND(A940,2)=$E$3,ROUND(A940,2)=$G$3),NORMDIST(A940,0,1,FALSE),0)</f>
        <v>0</v>
      </c>
    </row>
    <row r="941" spans="1:4" ht="12.75">
      <c r="A941">
        <f>A939+0.01</f>
        <v>1.1699999999999704</v>
      </c>
      <c r="B941">
        <f t="shared" si="70"/>
        <v>0.20121354273520436</v>
      </c>
      <c r="C941">
        <f t="shared" si="73"/>
        <v>0</v>
      </c>
      <c r="D941" s="5">
        <f>IF(AND(A941&gt;$E$3,A941&lt;$G$3),NORMDIST(A941,0,1,FALSE)-0.01,0)</f>
        <v>0</v>
      </c>
    </row>
    <row r="942" spans="1:4" ht="12.75">
      <c r="A942">
        <f>A941+0.005</f>
        <v>1.1749999999999703</v>
      </c>
      <c r="B942">
        <f t="shared" si="70"/>
        <v>0.2000373793384947</v>
      </c>
      <c r="C942">
        <f t="shared" si="73"/>
        <v>0</v>
      </c>
      <c r="D942" s="5">
        <f>IF(OR(ROUND(A942,2)=$E$3,ROUND(A942,2)=$G$3),NORMDIST(A942,0,1,FALSE),0)</f>
        <v>0</v>
      </c>
    </row>
    <row r="943" spans="1:4" ht="12.75">
      <c r="A943">
        <f>A941+0.01</f>
        <v>1.1799999999999704</v>
      </c>
      <c r="B943">
        <f t="shared" si="70"/>
        <v>0.19886311938728285</v>
      </c>
      <c r="C943">
        <f t="shared" si="73"/>
        <v>0</v>
      </c>
      <c r="D943" s="5">
        <f>IF(AND(A943&gt;$E$3,A943&lt;$G$3),NORMDIST(A943,0,1,FALSE)-0.01,0)</f>
        <v>0</v>
      </c>
    </row>
    <row r="944" spans="1:4" ht="12.75">
      <c r="A944">
        <f>A943+0.005</f>
        <v>1.1849999999999703</v>
      </c>
      <c r="B944">
        <f t="shared" si="70"/>
        <v>0.19769081024789525</v>
      </c>
      <c r="C944">
        <f t="shared" si="73"/>
        <v>0</v>
      </c>
      <c r="D944" s="5">
        <f>IF(OR(ROUND(A944,2)=$E$3,ROUND(A944,2)=$G$3),NORMDIST(A944,0,1,FALSE),0)</f>
        <v>0</v>
      </c>
    </row>
    <row r="945" spans="1:4" ht="12.75">
      <c r="A945">
        <f>A943+0.01</f>
        <v>1.1899999999999704</v>
      </c>
      <c r="B945">
        <f t="shared" si="70"/>
        <v>0.19652049886214346</v>
      </c>
      <c r="C945">
        <f t="shared" si="73"/>
        <v>0</v>
      </c>
      <c r="D945" s="5">
        <f>IF(AND(A945&gt;$E$3,A945&lt;$G$3),NORMDIST(A945,0,1,FALSE)-0.01,0)</f>
        <v>0</v>
      </c>
    </row>
    <row r="946" spans="1:4" ht="12.75">
      <c r="A946">
        <f>A945+0.005</f>
        <v>1.1949999999999703</v>
      </c>
      <c r="B946">
        <f t="shared" si="70"/>
        <v>0.1953522317451467</v>
      </c>
      <c r="C946">
        <f t="shared" si="73"/>
        <v>0</v>
      </c>
      <c r="D946" s="5">
        <f>IF(OR(ROUND(A946,2)=$E$3,ROUND(A946,2)=$G$3),NORMDIST(A946,0,1,FALSE),0)</f>
        <v>0</v>
      </c>
    </row>
    <row r="947" spans="1:4" ht="12.75">
      <c r="A947">
        <f>A945+0.01</f>
        <v>1.1999999999999704</v>
      </c>
      <c r="B947">
        <f t="shared" si="70"/>
        <v>0.19418605498321984</v>
      </c>
      <c r="C947">
        <f t="shared" si="73"/>
        <v>0</v>
      </c>
      <c r="D947" s="5">
        <f>IF(AND(A947&gt;$E$3,A947&lt;$G$3),NORMDIST(A947,0,1,FALSE)-0.01,0)</f>
        <v>0</v>
      </c>
    </row>
    <row r="948" spans="1:4" ht="12.75">
      <c r="A948">
        <f>A947+0.005</f>
        <v>1.2049999999999703</v>
      </c>
      <c r="B948">
        <f t="shared" si="70"/>
        <v>0.19302201423182797</v>
      </c>
      <c r="C948">
        <f t="shared" si="73"/>
        <v>0</v>
      </c>
      <c r="D948" s="5">
        <f>IF(OR(ROUND(A948,2)=$E$3,ROUND(A948,2)=$G$3),NORMDIST(A948,0,1,FALSE),0)</f>
        <v>0</v>
      </c>
    </row>
    <row r="949" spans="1:4" ht="12.75">
      <c r="A949">
        <f>A947+0.01</f>
        <v>1.2099999999999704</v>
      </c>
      <c r="B949">
        <f t="shared" si="70"/>
        <v>0.19186015471360623</v>
      </c>
      <c r="C949">
        <f t="shared" si="73"/>
        <v>0</v>
      </c>
      <c r="D949" s="5">
        <f>IF(AND(A949&gt;$E$3,A949&lt;$G$3),NORMDIST(A949,0,1,FALSE)-0.01,0)</f>
        <v>0</v>
      </c>
    </row>
    <row r="950" spans="1:4" ht="12.75">
      <c r="A950">
        <f>A949+0.005</f>
        <v>1.2149999999999703</v>
      </c>
      <c r="B950">
        <f t="shared" si="70"/>
        <v>0.1907005212164462</v>
      </c>
      <c r="C950">
        <f t="shared" si="73"/>
        <v>0</v>
      </c>
      <c r="D950" s="5">
        <f>IF(OR(ROUND(A950,2)=$E$3,ROUND(A950,2)=$G$3),NORMDIST(A950,0,1,FALSE),0)</f>
        <v>0</v>
      </c>
    </row>
    <row r="951" spans="1:4" ht="12.75">
      <c r="A951">
        <f>A949+0.01</f>
        <v>1.2199999999999704</v>
      </c>
      <c r="B951">
        <f t="shared" si="70"/>
        <v>0.18954315809164707</v>
      </c>
      <c r="C951">
        <f t="shared" si="73"/>
        <v>0</v>
      </c>
      <c r="D951" s="5">
        <f>IF(AND(A951&gt;$E$3,A951&lt;$G$3),NORMDIST(A951,0,1,FALSE)-0.01,0)</f>
        <v>0</v>
      </c>
    </row>
    <row r="952" spans="1:4" ht="12.75">
      <c r="A952">
        <f>A951+0.005</f>
        <v>1.2249999999999703</v>
      </c>
      <c r="B952">
        <f t="shared" si="70"/>
        <v>0.18838810925213317</v>
      </c>
      <c r="C952">
        <f aca="true" t="shared" si="74" ref="C952:C967">IF(D952&lt;0,0,D952)</f>
        <v>0</v>
      </c>
      <c r="D952" s="5">
        <f>IF(OR(ROUND(A952,2)=$E$3,ROUND(A952,2)=$G$3),NORMDIST(A952,0,1,FALSE),0)</f>
        <v>0</v>
      </c>
    </row>
    <row r="953" spans="1:4" ht="12.75">
      <c r="A953" s="10">
        <f>A951+0.01</f>
        <v>1.2299999999999705</v>
      </c>
      <c r="B953" s="10">
        <f t="shared" si="70"/>
        <v>0.18723541817073636</v>
      </c>
      <c r="C953">
        <f t="shared" si="74"/>
        <v>0</v>
      </c>
      <c r="D953" s="11">
        <f>IF(AND(A953&gt;$E$3,A953&lt;$G$3),NORMDIST(A953,0,1,FALSE)-0.01,0)</f>
        <v>0</v>
      </c>
    </row>
    <row r="954" spans="1:4" ht="12.75">
      <c r="A954">
        <f>A953+0.005</f>
        <v>1.2349999999999703</v>
      </c>
      <c r="B954">
        <f t="shared" si="70"/>
        <v>0.18608512787854403</v>
      </c>
      <c r="C954">
        <f t="shared" si="74"/>
        <v>0</v>
      </c>
      <c r="D954" s="5">
        <f>IF(OR(ROUND(A954,2)=$E$3,ROUND(A954,2)=$G$3),NORMDIST(A954,0,1,FALSE),0)</f>
        <v>0</v>
      </c>
    </row>
    <row r="955" spans="1:4" ht="12.75">
      <c r="A955">
        <f>A953+0.01</f>
        <v>1.2399999999999705</v>
      </c>
      <c r="B955">
        <f t="shared" si="70"/>
        <v>0.18493728096331208</v>
      </c>
      <c r="C955">
        <f t="shared" si="74"/>
        <v>0</v>
      </c>
      <c r="D955" s="5">
        <f>IF(AND(A955&gt;$E$3,A955&lt;$G$3),NORMDIST(A955,0,1,FALSE)-0.01,0)</f>
        <v>0</v>
      </c>
    </row>
    <row r="956" spans="1:4" ht="12.75">
      <c r="A956">
        <f>A955+0.005</f>
        <v>1.2449999999999704</v>
      </c>
      <c r="B956">
        <f t="shared" si="70"/>
        <v>0.18379191956794305</v>
      </c>
      <c r="C956">
        <f t="shared" si="74"/>
        <v>0</v>
      </c>
      <c r="D956" s="5">
        <f>IF(OR(ROUND(A956,2)=$E$3,ROUND(A956,2)=$G$3),NORMDIST(A956,0,1,FALSE),0)</f>
        <v>0</v>
      </c>
    </row>
    <row r="957" spans="1:4" ht="12.75">
      <c r="A957">
        <f>A955+0.01</f>
        <v>1.2499999999999705</v>
      </c>
      <c r="B957">
        <f t="shared" si="70"/>
        <v>0.18264908538902866</v>
      </c>
      <c r="C957">
        <f t="shared" si="74"/>
        <v>0</v>
      </c>
      <c r="D957" s="5">
        <f>IF(AND(A957&gt;$E$3,A957&lt;$G$3),NORMDIST(A957,0,1,FALSE)-0.01,0)</f>
        <v>0</v>
      </c>
    </row>
    <row r="958" spans="1:4" ht="12.75">
      <c r="A958">
        <f>A957+0.005</f>
        <v>1.2549999999999704</v>
      </c>
      <c r="B958">
        <f t="shared" si="70"/>
        <v>0.18150881967545762</v>
      </c>
      <c r="C958">
        <f t="shared" si="74"/>
        <v>0</v>
      </c>
      <c r="D958" s="5">
        <f>IF(OR(ROUND(A958,2)=$E$3,ROUND(A958,2)=$G$3),NORMDIST(A958,0,1,FALSE),0)</f>
        <v>0</v>
      </c>
    </row>
    <row r="959" spans="1:4" ht="12.75">
      <c r="A959">
        <f>A957+0.01</f>
        <v>1.2599999999999705</v>
      </c>
      <c r="B959">
        <f t="shared" si="70"/>
        <v>0.18037116322708704</v>
      </c>
      <c r="C959">
        <f t="shared" si="74"/>
        <v>0</v>
      </c>
      <c r="D959" s="5">
        <f>IF(AND(A959&gt;$E$3,A959&lt;$G$3),NORMDIST(A959,0,1,FALSE)-0.01,0)</f>
        <v>0</v>
      </c>
    </row>
    <row r="960" spans="1:4" ht="12.75">
      <c r="A960">
        <f>A959+0.005</f>
        <v>1.2649999999999704</v>
      </c>
      <c r="B960">
        <f t="shared" si="70"/>
        <v>0.17923615639347903</v>
      </c>
      <c r="C960">
        <f t="shared" si="74"/>
        <v>0</v>
      </c>
      <c r="D960" s="5">
        <f>IF(OR(ROUND(A960,2)=$E$3,ROUND(A960,2)=$G$3),NORMDIST(A960,0,1,FALSE),0)</f>
        <v>0</v>
      </c>
    </row>
    <row r="961" spans="1:4" ht="12.75">
      <c r="A961">
        <f>A959+0.01</f>
        <v>1.2699999999999705</v>
      </c>
      <c r="B961">
        <f t="shared" si="70"/>
        <v>0.17810383907270025</v>
      </c>
      <c r="C961">
        <f t="shared" si="74"/>
        <v>0</v>
      </c>
      <c r="D961" s="5">
        <f>IF(AND(A961&gt;$E$3,A961&lt;$G$3),NORMDIST(A961,0,1,FALSE)-0.01,0)</f>
        <v>0</v>
      </c>
    </row>
    <row r="962" spans="1:4" ht="12.75">
      <c r="A962">
        <f>A961+0.005</f>
        <v>1.2749999999999704</v>
      </c>
      <c r="B962">
        <f t="shared" si="70"/>
        <v>0.1769742507101864</v>
      </c>
      <c r="C962">
        <f t="shared" si="74"/>
        <v>0</v>
      </c>
      <c r="D962" s="5">
        <f>IF(OR(ROUND(A962,2)=$E$3,ROUND(A962,2)=$G$3),NORMDIST(A962,0,1,FALSE),0)</f>
        <v>0</v>
      </c>
    </row>
    <row r="963" spans="1:4" ht="12.75">
      <c r="A963">
        <f>A961+0.01</f>
        <v>1.2799999999999705</v>
      </c>
      <c r="B963">
        <f t="shared" si="70"/>
        <v>0.175847430297669</v>
      </c>
      <c r="C963">
        <f t="shared" si="74"/>
        <v>0</v>
      </c>
      <c r="D963" s="5">
        <f>IF(AND(A963&gt;$E$3,A963&lt;$G$3),NORMDIST(A963,0,1,FALSE)-0.01,0)</f>
        <v>0</v>
      </c>
    </row>
    <row r="964" spans="1:4" ht="12.75">
      <c r="A964">
        <f>A963+0.005</f>
        <v>1.2849999999999704</v>
      </c>
      <c r="B964">
        <f t="shared" si="70"/>
        <v>0.17472341637216693</v>
      </c>
      <c r="C964">
        <f t="shared" si="74"/>
        <v>0</v>
      </c>
      <c r="D964" s="5">
        <f>IF(OR(ROUND(A964,2)=$E$3,ROUND(A964,2)=$G$3),NORMDIST(A964,0,1,FALSE),0)</f>
        <v>0</v>
      </c>
    </row>
    <row r="965" spans="1:4" ht="12.75">
      <c r="A965">
        <f>A963+0.01</f>
        <v>1.2899999999999705</v>
      </c>
      <c r="B965">
        <f t="shared" si="70"/>
        <v>0.1736022470150396</v>
      </c>
      <c r="C965">
        <f t="shared" si="74"/>
        <v>0</v>
      </c>
      <c r="D965" s="5">
        <f>IF(AND(A965&gt;$E$3,A965&lt;$G$3),NORMDIST(A965,0,1,FALSE)-0.01,0)</f>
        <v>0</v>
      </c>
    </row>
    <row r="966" spans="1:4" ht="12.75">
      <c r="A966">
        <f>A965+0.005</f>
        <v>1.2949999999999704</v>
      </c>
      <c r="B966">
        <f t="shared" si="70"/>
        <v>0.17248395985110407</v>
      </c>
      <c r="C966">
        <f t="shared" si="74"/>
        <v>0</v>
      </c>
      <c r="D966" s="5">
        <f>IF(OR(ROUND(A966,2)=$E$3,ROUND(A966,2)=$G$3),NORMDIST(A966,0,1,FALSE),0)</f>
        <v>0</v>
      </c>
    </row>
    <row r="967" spans="1:4" ht="12.75">
      <c r="A967">
        <f>A965+0.01</f>
        <v>1.2999999999999705</v>
      </c>
      <c r="B967">
        <f aca="true" t="shared" si="75" ref="B967:B1030">NORMDIST(A967,0,1,FALSE)</f>
        <v>0.17136859204781393</v>
      </c>
      <c r="C967">
        <f t="shared" si="74"/>
        <v>0</v>
      </c>
      <c r="D967" s="5">
        <f>IF(AND(A967&gt;$E$3,A967&lt;$G$3),NORMDIST(A967,0,1,FALSE)-0.01,0)</f>
        <v>0</v>
      </c>
    </row>
    <row r="968" spans="1:4" ht="12.75">
      <c r="A968">
        <f>A967+0.005</f>
        <v>1.3049999999999704</v>
      </c>
      <c r="B968">
        <f t="shared" si="75"/>
        <v>0.17025618031450113</v>
      </c>
      <c r="C968">
        <f aca="true" t="shared" si="76" ref="C968:C983">IF(D968&lt;0,0,D968)</f>
        <v>0</v>
      </c>
      <c r="D968" s="5">
        <f>IF(OR(ROUND(A968,2)=$E$3,ROUND(A968,2)=$G$3),NORMDIST(A968,0,1,FALSE),0)</f>
        <v>0</v>
      </c>
    </row>
    <row r="969" spans="1:4" ht="12.75">
      <c r="A969">
        <f>A967+0.01</f>
        <v>1.3099999999999705</v>
      </c>
      <c r="B969">
        <f t="shared" si="75"/>
        <v>0.16914676090167896</v>
      </c>
      <c r="C969">
        <f t="shared" si="76"/>
        <v>0</v>
      </c>
      <c r="D969" s="5">
        <f>IF(AND(A969&gt;$E$3,A969&lt;$G$3),NORMDIST(A969,0,1,FALSE)-0.01,0)</f>
        <v>0</v>
      </c>
    </row>
    <row r="970" spans="1:4" ht="12.75">
      <c r="A970">
        <f>A969+0.005</f>
        <v>1.3149999999999704</v>
      </c>
      <c r="B970">
        <f t="shared" si="75"/>
        <v>0.1680403696004076</v>
      </c>
      <c r="C970">
        <f t="shared" si="76"/>
        <v>0</v>
      </c>
      <c r="D970" s="5">
        <f>IF(OR(ROUND(A970,2)=$E$3,ROUND(A970,2)=$G$3),NORMDIST(A970,0,1,FALSE),0)</f>
        <v>0</v>
      </c>
    </row>
    <row r="971" spans="1:4" ht="12.75">
      <c r="A971">
        <f>A969+0.01</f>
        <v>1.3199999999999705</v>
      </c>
      <c r="B971">
        <f t="shared" si="75"/>
        <v>0.16693704174172033</v>
      </c>
      <c r="C971">
        <f t="shared" si="76"/>
        <v>0</v>
      </c>
      <c r="D971" s="5">
        <f>IF(AND(A971&gt;$E$3,A971&lt;$G$3),NORMDIST(A971,0,1,FALSE)-0.01,0)</f>
        <v>0</v>
      </c>
    </row>
    <row r="972" spans="1:4" ht="12.75">
      <c r="A972">
        <f>A971+0.005</f>
        <v>1.3249999999999704</v>
      </c>
      <c r="B972">
        <f t="shared" si="75"/>
        <v>0.16583681219611124</v>
      </c>
      <c r="C972">
        <f t="shared" si="76"/>
        <v>0</v>
      </c>
      <c r="D972" s="5">
        <f>IF(OR(ROUND(A972,2)=$E$3,ROUND(A972,2)=$G$3),NORMDIST(A972,0,1,FALSE),0)</f>
        <v>0</v>
      </c>
    </row>
    <row r="973" spans="1:4" ht="12.75">
      <c r="A973">
        <f>A971+0.01</f>
        <v>1.3299999999999705</v>
      </c>
      <c r="B973">
        <f t="shared" si="75"/>
        <v>0.1647397153730833</v>
      </c>
      <c r="C973">
        <f t="shared" si="76"/>
        <v>0</v>
      </c>
      <c r="D973" s="5">
        <f>IF(AND(A973&gt;$E$3,A973&lt;$G$3),NORMDIST(A973,0,1,FALSE)-0.01,0)</f>
        <v>0</v>
      </c>
    </row>
    <row r="974" spans="1:4" ht="12.75">
      <c r="A974">
        <f>A973+0.005</f>
        <v>1.3349999999999704</v>
      </c>
      <c r="B974">
        <f t="shared" si="75"/>
        <v>0.16364578522075734</v>
      </c>
      <c r="C974">
        <f t="shared" si="76"/>
        <v>0</v>
      </c>
      <c r="D974" s="5">
        <f>IF(OR(ROUND(A974,2)=$E$3,ROUND(A974,2)=$G$3),NORMDIST(A974,0,1,FALSE),0)</f>
        <v>0</v>
      </c>
    </row>
    <row r="975" spans="1:4" ht="12.75">
      <c r="A975">
        <f>A973+0.01</f>
        <v>1.3399999999999705</v>
      </c>
      <c r="B975">
        <f t="shared" si="75"/>
        <v>0.16255505522554056</v>
      </c>
      <c r="C975">
        <f t="shared" si="76"/>
        <v>0</v>
      </c>
      <c r="D975" s="5">
        <f>IF(AND(A975&gt;$E$3,A975&lt;$G$3),NORMDIST(A975,0,1,FALSE)-0.01,0)</f>
        <v>0</v>
      </c>
    </row>
    <row r="976" spans="1:4" ht="12.75">
      <c r="A976">
        <f>A975+0.005</f>
        <v>1.3449999999999704</v>
      </c>
      <c r="B976">
        <f t="shared" si="75"/>
        <v>0.16146755841185517</v>
      </c>
      <c r="C976">
        <f t="shared" si="76"/>
        <v>0</v>
      </c>
      <c r="D976" s="5">
        <f>IF(OR(ROUND(A976,2)=$E$3,ROUND(A976,2)=$G$3),NORMDIST(A976,0,1,FALSE),0)</f>
        <v>0</v>
      </c>
    </row>
    <row r="977" spans="1:4" ht="12.75">
      <c r="A977">
        <f>A975+0.01</f>
        <v>1.3499999999999706</v>
      </c>
      <c r="B977">
        <f t="shared" si="75"/>
        <v>0.16038332734192598</v>
      </c>
      <c r="C977">
        <f t="shared" si="76"/>
        <v>0</v>
      </c>
      <c r="D977" s="5">
        <f>IF(AND(A977&gt;$E$3,A977&lt;$G$3),NORMDIST(A977,0,1,FALSE)-0.01,0)</f>
        <v>0</v>
      </c>
    </row>
    <row r="978" spans="1:4" ht="12.75">
      <c r="A978">
        <f>A977+0.005</f>
        <v>1.3549999999999705</v>
      </c>
      <c r="B978">
        <f t="shared" si="75"/>
        <v>0.15930239411562758</v>
      </c>
      <c r="C978">
        <f t="shared" si="76"/>
        <v>0</v>
      </c>
      <c r="D978" s="5">
        <f>IF(OR(ROUND(A978,2)=$E$3,ROUND(A978,2)=$G$3),NORMDIST(A978,0,1,FALSE),0)</f>
        <v>0</v>
      </c>
    </row>
    <row r="979" spans="1:4" ht="12.75">
      <c r="A979">
        <f>A977+0.01</f>
        <v>1.3599999999999706</v>
      </c>
      <c r="B979">
        <f t="shared" si="75"/>
        <v>0.1582247903703894</v>
      </c>
      <c r="C979">
        <f t="shared" si="76"/>
        <v>0</v>
      </c>
      <c r="D979" s="5">
        <f>IF(AND(A979&gt;$E$3,A979&lt;$G$3),NORMDIST(A979,0,1,FALSE)-0.01,0)</f>
        <v>0</v>
      </c>
    </row>
    <row r="980" spans="1:4" ht="12.75">
      <c r="A980">
        <f>A979+0.005</f>
        <v>1.3649999999999705</v>
      </c>
      <c r="B980">
        <f t="shared" si="75"/>
        <v>0.15715054728115976</v>
      </c>
      <c r="C980">
        <f t="shared" si="76"/>
        <v>0</v>
      </c>
      <c r="D980" s="5">
        <f>IF(OR(ROUND(A980,2)=$E$3,ROUND(A980,2)=$G$3),NORMDIST(A980,0,1,FALSE),0)</f>
        <v>0</v>
      </c>
    </row>
    <row r="981" spans="1:4" ht="12.75">
      <c r="A981">
        <f>A979+0.01</f>
        <v>1.3699999999999706</v>
      </c>
      <c r="B981">
        <f t="shared" si="75"/>
        <v>0.15607969556042714</v>
      </c>
      <c r="C981">
        <f t="shared" si="76"/>
        <v>0</v>
      </c>
      <c r="D981" s="5">
        <f>IF(AND(A981&gt;$E$3,A981&lt;$G$3),NORMDIST(A981,0,1,FALSE)-0.01,0)</f>
        <v>0</v>
      </c>
    </row>
    <row r="982" spans="1:4" ht="12.75">
      <c r="A982">
        <f>A981+0.005</f>
        <v>1.3749999999999705</v>
      </c>
      <c r="B982">
        <f t="shared" si="75"/>
        <v>0.1550122654582995</v>
      </c>
      <c r="C982">
        <f t="shared" si="76"/>
        <v>0</v>
      </c>
      <c r="D982" s="5">
        <f>IF(OR(ROUND(A982,2)=$E$3,ROUND(A982,2)=$G$3),NORMDIST(A982,0,1,FALSE),0)</f>
        <v>0</v>
      </c>
    </row>
    <row r="983" spans="1:4" ht="12.75">
      <c r="A983" s="10">
        <f>A981+0.01</f>
        <v>1.3799999999999706</v>
      </c>
      <c r="B983" s="10">
        <f t="shared" si="75"/>
        <v>0.15394828676263994</v>
      </c>
      <c r="C983">
        <f t="shared" si="76"/>
        <v>0</v>
      </c>
      <c r="D983" s="11">
        <f>IF(AND(A983&gt;$E$3,A983&lt;$G$3),NORMDIST(A983,0,1,FALSE)-0.01,0)</f>
        <v>0</v>
      </c>
    </row>
    <row r="984" spans="1:4" ht="12.75">
      <c r="A984">
        <f>A983+0.005</f>
        <v>1.3849999999999705</v>
      </c>
      <c r="B984">
        <f t="shared" si="75"/>
        <v>0.15288778879925996</v>
      </c>
      <c r="C984">
        <f aca="true" t="shared" si="77" ref="C984:C999">IF(D984&lt;0,0,D984)</f>
        <v>0</v>
      </c>
      <c r="D984" s="5">
        <f>IF(OR(ROUND(A984,2)=$E$3,ROUND(A984,2)=$G$3),NORMDIST(A984,0,1,FALSE),0)</f>
        <v>0</v>
      </c>
    </row>
    <row r="985" spans="1:4" ht="12.75">
      <c r="A985">
        <f>A983+0.01</f>
        <v>1.3899999999999706</v>
      </c>
      <c r="B985">
        <f t="shared" si="75"/>
        <v>0.15183080043216787</v>
      </c>
      <c r="C985">
        <f t="shared" si="77"/>
        <v>0</v>
      </c>
      <c r="D985" s="5">
        <f>IF(AND(A985&gt;$E$3,A985&lt;$G$3),NORMDIST(A985,0,1,FALSE)-0.01,0)</f>
        <v>0</v>
      </c>
    </row>
    <row r="986" spans="1:4" ht="12.75">
      <c r="A986">
        <f>A985+0.005</f>
        <v>1.3949999999999705</v>
      </c>
      <c r="B986">
        <f t="shared" si="75"/>
        <v>0.15077735006387413</v>
      </c>
      <c r="C986">
        <f t="shared" si="77"/>
        <v>0</v>
      </c>
      <c r="D986" s="5">
        <f>IF(OR(ROUND(A986,2)=$E$3,ROUND(A986,2)=$G$3),NORMDIST(A986,0,1,FALSE),0)</f>
        <v>0</v>
      </c>
    </row>
    <row r="987" spans="1:4" ht="12.75">
      <c r="A987">
        <f>A985+0.01</f>
        <v>1.3999999999999706</v>
      </c>
      <c r="B987">
        <f t="shared" si="75"/>
        <v>0.14972746563575104</v>
      </c>
      <c r="C987">
        <f t="shared" si="77"/>
        <v>0</v>
      </c>
      <c r="D987" s="5">
        <f>IF(AND(A987&gt;$E$3,A987&lt;$G$3),NORMDIST(A987,0,1,FALSE)-0.01,0)</f>
        <v>0</v>
      </c>
    </row>
    <row r="988" spans="1:4" ht="12.75">
      <c r="A988">
        <f>A987+0.005</f>
        <v>1.4049999999999705</v>
      </c>
      <c r="B988">
        <f t="shared" si="75"/>
        <v>0.14868117462844818</v>
      </c>
      <c r="C988">
        <f t="shared" si="77"/>
        <v>0</v>
      </c>
      <c r="D988" s="5">
        <f>IF(OR(ROUND(A988,2)=$E$3,ROUND(A988,2)=$G$3),NORMDIST(A988,0,1,FALSE),0)</f>
        <v>0</v>
      </c>
    </row>
    <row r="989" spans="1:4" ht="12.75">
      <c r="A989">
        <f>A987+0.01</f>
        <v>1.4099999999999706</v>
      </c>
      <c r="B989">
        <f t="shared" si="75"/>
        <v>0.14763850406236184</v>
      </c>
      <c r="C989">
        <f t="shared" si="77"/>
        <v>0</v>
      </c>
      <c r="D989" s="5">
        <f>IF(AND(A989&gt;$E$3,A989&lt;$G$3),NORMDIST(A989,0,1,FALSE)-0.01,0)</f>
        <v>0</v>
      </c>
    </row>
    <row r="990" spans="1:4" ht="12.75">
      <c r="A990">
        <f>A989+0.005</f>
        <v>1.4149999999999705</v>
      </c>
      <c r="B990">
        <f t="shared" si="75"/>
        <v>0.14659948049815888</v>
      </c>
      <c r="C990">
        <f t="shared" si="77"/>
        <v>0</v>
      </c>
      <c r="D990" s="5">
        <f>IF(OR(ROUND(A990,2)=$E$3,ROUND(A990,2)=$G$3),NORMDIST(A990,0,1,FALSE),0)</f>
        <v>0</v>
      </c>
    </row>
    <row r="991" spans="1:4" ht="12.75">
      <c r="A991">
        <f>A989+0.01</f>
        <v>1.4199999999999706</v>
      </c>
      <c r="B991">
        <f t="shared" si="75"/>
        <v>0.1455641300373537</v>
      </c>
      <c r="C991">
        <f t="shared" si="77"/>
        <v>0</v>
      </c>
      <c r="D991" s="5">
        <f>IF(AND(A991&gt;$E$3,A991&lt;$G$3),NORMDIST(A991,0,1,FALSE)-0.01,0)</f>
        <v>0</v>
      </c>
    </row>
    <row r="992" spans="1:4" ht="12.75">
      <c r="A992">
        <f>A991+0.005</f>
        <v>1.4249999999999705</v>
      </c>
      <c r="B992">
        <f t="shared" si="75"/>
        <v>0.14453247832293897</v>
      </c>
      <c r="C992">
        <f t="shared" si="77"/>
        <v>0</v>
      </c>
      <c r="D992" s="5">
        <f>IF(OR(ROUND(A992,2)=$E$3,ROUND(A992,2)=$G$3),NORMDIST(A992,0,1,FALSE),0)</f>
        <v>0</v>
      </c>
    </row>
    <row r="993" spans="1:4" ht="12.75">
      <c r="A993">
        <f>A991+0.01</f>
        <v>1.4299999999999706</v>
      </c>
      <c r="B993">
        <f t="shared" si="75"/>
        <v>0.14350455054006844</v>
      </c>
      <c r="C993">
        <f t="shared" si="77"/>
        <v>0</v>
      </c>
      <c r="D993" s="5">
        <f>IF(AND(A993&gt;$E$3,A993&lt;$G$3),NORMDIST(A993,0,1,FALSE)-0.01,0)</f>
        <v>0</v>
      </c>
    </row>
    <row r="994" spans="1:4" ht="12.75">
      <c r="A994">
        <f>A993+0.005</f>
        <v>1.4349999999999705</v>
      </c>
      <c r="B994">
        <f t="shared" si="75"/>
        <v>0.14248037141679248</v>
      </c>
      <c r="C994">
        <f t="shared" si="77"/>
        <v>0</v>
      </c>
      <c r="D994" s="5">
        <f>IF(OR(ROUND(A994,2)=$E$3,ROUND(A994,2)=$G$3),NORMDIST(A994,0,1,FALSE),0)</f>
        <v>0</v>
      </c>
    </row>
    <row r="995" spans="1:4" ht="12.75">
      <c r="A995">
        <f>A993+0.01</f>
        <v>1.4399999999999706</v>
      </c>
      <c r="B995">
        <f t="shared" si="75"/>
        <v>0.14145996522484477</v>
      </c>
      <c r="C995">
        <f t="shared" si="77"/>
        <v>0</v>
      </c>
      <c r="D995" s="5">
        <f>IF(AND(A995&gt;$E$3,A995&lt;$G$3),NORMDIST(A995,0,1,FALSE)-0.01,0)</f>
        <v>0</v>
      </c>
    </row>
    <row r="996" spans="1:4" ht="12.75">
      <c r="A996">
        <f>A995+0.005</f>
        <v>1.4449999999999705</v>
      </c>
      <c r="B996">
        <f t="shared" si="75"/>
        <v>0.14044335578048073</v>
      </c>
      <c r="C996">
        <f t="shared" si="77"/>
        <v>0</v>
      </c>
      <c r="D996" s="5">
        <f>IF(OR(ROUND(A996,2)=$E$3,ROUND(A996,2)=$G$3),NORMDIST(A996,0,1,FALSE),0)</f>
        <v>0</v>
      </c>
    </row>
    <row r="997" spans="1:4" ht="12.75">
      <c r="A997">
        <f>A995+0.01</f>
        <v>1.4499999999999706</v>
      </c>
      <c r="B997">
        <f t="shared" si="75"/>
        <v>0.13943056644536622</v>
      </c>
      <c r="C997">
        <f t="shared" si="77"/>
        <v>0</v>
      </c>
      <c r="D997" s="5">
        <f>IF(AND(A997&gt;$E$3,A997&lt;$G$3),NORMDIST(A997,0,1,FALSE)-0.01,0)</f>
        <v>0</v>
      </c>
    </row>
    <row r="998" spans="1:4" ht="12.75">
      <c r="A998">
        <f>A997+0.005</f>
        <v>1.4549999999999705</v>
      </c>
      <c r="B998">
        <f t="shared" si="75"/>
        <v>0.13842162012751708</v>
      </c>
      <c r="C998">
        <f t="shared" si="77"/>
        <v>0</v>
      </c>
      <c r="D998" s="5">
        <f>IF(OR(ROUND(A998,2)=$E$3,ROUND(A998,2)=$G$3),NORMDIST(A998,0,1,FALSE),0)</f>
        <v>0</v>
      </c>
    </row>
    <row r="999" spans="1:4" ht="12.75">
      <c r="A999">
        <f>A997+0.01</f>
        <v>1.4599999999999707</v>
      </c>
      <c r="B999">
        <f t="shared" si="75"/>
        <v>0.13741653928228764</v>
      </c>
      <c r="C999">
        <f t="shared" si="77"/>
        <v>0</v>
      </c>
      <c r="D999" s="5">
        <f>IF(AND(A999&gt;$E$3,A999&lt;$G$3),NORMDIST(A999,0,1,FALSE)-0.01,0)</f>
        <v>0</v>
      </c>
    </row>
    <row r="1000" spans="1:4" ht="12.75">
      <c r="A1000">
        <f>A999+0.005</f>
        <v>1.4649999999999705</v>
      </c>
      <c r="B1000">
        <f t="shared" si="75"/>
        <v>0.13641534591340937</v>
      </c>
      <c r="C1000">
        <f aca="true" t="shared" si="78" ref="C1000:C1015">IF(D1000&lt;0,0,D1000)</f>
        <v>0</v>
      </c>
      <c r="D1000" s="5">
        <f>IF(OR(ROUND(A1000,2)=$E$3,ROUND(A1000,2)=$G$3),NORMDIST(A1000,0,1,FALSE),0)</f>
        <v>0</v>
      </c>
    </row>
    <row r="1001" spans="1:4" ht="12.75">
      <c r="A1001">
        <f>A999+0.01</f>
        <v>1.4699999999999707</v>
      </c>
      <c r="B1001">
        <f t="shared" si="75"/>
        <v>0.13541806157407713</v>
      </c>
      <c r="C1001">
        <f t="shared" si="78"/>
        <v>0</v>
      </c>
      <c r="D1001" s="5">
        <f>IF(AND(A1001&gt;$E$3,A1001&lt;$G$3),NORMDIST(A1001,0,1,FALSE)-0.01,0)</f>
        <v>0</v>
      </c>
    </row>
    <row r="1002" spans="1:4" ht="12.75">
      <c r="A1002">
        <f>A1001+0.005</f>
        <v>1.4749999999999706</v>
      </c>
      <c r="B1002">
        <f t="shared" si="75"/>
        <v>0.13442470736808493</v>
      </c>
      <c r="C1002">
        <f t="shared" si="78"/>
        <v>0</v>
      </c>
      <c r="D1002" s="5">
        <f>IF(OR(ROUND(A1002,2)=$E$3,ROUND(A1002,2)=$G$3),NORMDIST(A1002,0,1,FALSE),0)</f>
        <v>0</v>
      </c>
    </row>
    <row r="1003" spans="1:4" ht="12.75">
      <c r="A1003">
        <f>A1001+0.01</f>
        <v>1.4799999999999707</v>
      </c>
      <c r="B1003">
        <f t="shared" si="75"/>
        <v>0.13343530395100808</v>
      </c>
      <c r="C1003">
        <f t="shared" si="78"/>
        <v>0</v>
      </c>
      <c r="D1003" s="5">
        <f>IF(AND(A1003&gt;$E$3,A1003&lt;$G$3),NORMDIST(A1003,0,1,FALSE)-0.01,0)</f>
        <v>0</v>
      </c>
    </row>
    <row r="1004" spans="1:4" ht="12.75">
      <c r="A1004">
        <f>A1003+0.005</f>
        <v>1.4849999999999706</v>
      </c>
      <c r="B1004">
        <f t="shared" si="75"/>
        <v>0.13244987153143373</v>
      </c>
      <c r="C1004">
        <f t="shared" si="78"/>
        <v>0</v>
      </c>
      <c r="D1004" s="5">
        <f>IF(OR(ROUND(A1004,2)=$E$3,ROUND(A1004,2)=$G$3),NORMDIST(A1004,0,1,FALSE),0)</f>
        <v>0</v>
      </c>
    </row>
    <row r="1005" spans="1:4" ht="12.75">
      <c r="A1005">
        <f>A1003+0.01</f>
        <v>1.4899999999999707</v>
      </c>
      <c r="B1005">
        <f t="shared" si="75"/>
        <v>0.13146842987223678</v>
      </c>
      <c r="C1005">
        <f t="shared" si="78"/>
        <v>0</v>
      </c>
      <c r="D1005" s="5">
        <f>IF(AND(A1005&gt;$E$3,A1005&lt;$G$3),NORMDIST(A1005,0,1,FALSE)-0.01,0)</f>
        <v>0</v>
      </c>
    </row>
    <row r="1006" spans="1:4" ht="12.75">
      <c r="A1006">
        <f>A1005+0.005</f>
        <v>1.4949999999999706</v>
      </c>
      <c r="B1006">
        <f t="shared" si="75"/>
        <v>0.13049099829190314</v>
      </c>
      <c r="C1006">
        <f t="shared" si="78"/>
        <v>0</v>
      </c>
      <c r="D1006" s="5">
        <f>IF(OR(ROUND(A1006,2)=$E$3,ROUND(A1006,2)=$G$3),NORMDIST(A1006,0,1,FALSE),0)</f>
        <v>0</v>
      </c>
    </row>
    <row r="1007" spans="1:4" ht="12.75">
      <c r="A1007">
        <f>A1005+0.01</f>
        <v>1.4999999999999707</v>
      </c>
      <c r="B1007">
        <f t="shared" si="75"/>
        <v>0.12951759566589743</v>
      </c>
      <c r="C1007">
        <f t="shared" si="78"/>
        <v>0</v>
      </c>
      <c r="D1007" s="5">
        <f>IF(AND(A1007&gt;$E$3,A1007&lt;$G$3),NORMDIST(A1007,0,1,FALSE)-0.01,0)</f>
        <v>0</v>
      </c>
    </row>
    <row r="1008" spans="1:4" ht="12.75">
      <c r="A1008">
        <f>A1007+0.005</f>
        <v>1.5049999999999706</v>
      </c>
      <c r="B1008">
        <f t="shared" si="75"/>
        <v>0.1285482404280767</v>
      </c>
      <c r="C1008">
        <f t="shared" si="78"/>
        <v>0</v>
      </c>
      <c r="D1008" s="5">
        <f>IF(OR(ROUND(A1008,2)=$E$3,ROUND(A1008,2)=$G$3),NORMDIST(A1008,0,1,FALSE),0)</f>
        <v>0</v>
      </c>
    </row>
    <row r="1009" spans="1:4" ht="12.75">
      <c r="A1009">
        <f>A1007+0.01</f>
        <v>1.5099999999999707</v>
      </c>
      <c r="B1009">
        <f t="shared" si="75"/>
        <v>0.12758295057214752</v>
      </c>
      <c r="C1009">
        <f t="shared" si="78"/>
        <v>0</v>
      </c>
      <c r="D1009" s="5">
        <f>IF(AND(A1009&gt;$E$3,A1009&lt;$G$3),NORMDIST(A1009,0,1,FALSE)-0.01,0)</f>
        <v>0</v>
      </c>
    </row>
    <row r="1010" spans="1:4" ht="12.75">
      <c r="A1010">
        <f>A1009+0.005</f>
        <v>1.5149999999999706</v>
      </c>
      <c r="B1010">
        <f t="shared" si="75"/>
        <v>0.12662174365316833</v>
      </c>
      <c r="C1010">
        <f t="shared" si="78"/>
        <v>0</v>
      </c>
      <c r="D1010" s="5">
        <f>IF(OR(ROUND(A1010,2)=$E$3,ROUND(A1010,2)=$G$3),NORMDIST(A1010,0,1,FALSE),0)</f>
        <v>0</v>
      </c>
    </row>
    <row r="1011" spans="1:4" ht="12.75">
      <c r="A1011">
        <f>A1009+0.01</f>
        <v>1.5199999999999707</v>
      </c>
      <c r="B1011">
        <f t="shared" si="75"/>
        <v>0.12566463678909373</v>
      </c>
      <c r="C1011">
        <f t="shared" si="78"/>
        <v>0</v>
      </c>
      <c r="D1011" s="5">
        <f>IF(AND(A1011&gt;$E$3,A1011&lt;$G$3),NORMDIST(A1011,0,1,FALSE)-0.01,0)</f>
        <v>0</v>
      </c>
    </row>
    <row r="1012" spans="1:4" ht="12.75">
      <c r="A1012">
        <f>A1011+0.005</f>
        <v>1.5249999999999706</v>
      </c>
      <c r="B1012">
        <f t="shared" si="75"/>
        <v>0.12471164666236279</v>
      </c>
      <c r="C1012">
        <f t="shared" si="78"/>
        <v>0</v>
      </c>
      <c r="D1012" s="5">
        <f>IF(OR(ROUND(A1012,2)=$E$3,ROUND(A1012,2)=$G$3),NORMDIST(A1012,0,1,FALSE),0)</f>
        <v>0</v>
      </c>
    </row>
    <row r="1013" spans="1:4" ht="12.75">
      <c r="A1013" s="10">
        <f>A1011+0.01</f>
        <v>1.5299999999999707</v>
      </c>
      <c r="B1013" s="10">
        <f t="shared" si="75"/>
        <v>0.1237627895215287</v>
      </c>
      <c r="C1013">
        <f t="shared" si="78"/>
        <v>0</v>
      </c>
      <c r="D1013" s="11">
        <f>IF(AND(A1013&gt;$E$3,A1013&lt;$G$3),NORMDIST(A1013,0,1,FALSE)-0.01,0)</f>
        <v>0</v>
      </c>
    </row>
    <row r="1014" spans="1:4" ht="12.75">
      <c r="A1014">
        <f>A1013+0.005</f>
        <v>1.5349999999999706</v>
      </c>
      <c r="B1014">
        <f t="shared" si="75"/>
        <v>0.12281808118293079</v>
      </c>
      <c r="C1014">
        <f t="shared" si="78"/>
        <v>0</v>
      </c>
      <c r="D1014" s="5">
        <f>IF(OR(ROUND(A1014,2)=$E$3,ROUND(A1014,2)=$G$3),NORMDIST(A1014,0,1,FALSE),0)</f>
        <v>0</v>
      </c>
    </row>
    <row r="1015" spans="1:4" ht="12.75">
      <c r="A1015">
        <f>A1013+0.01</f>
        <v>1.5399999999999707</v>
      </c>
      <c r="B1015">
        <f t="shared" si="75"/>
        <v>0.12187753703240727</v>
      </c>
      <c r="C1015">
        <f t="shared" si="78"/>
        <v>0</v>
      </c>
      <c r="D1015" s="5">
        <f>IF(AND(A1015&gt;$E$3,A1015&lt;$G$3),NORMDIST(A1015,0,1,FALSE)-0.01,0)</f>
        <v>0</v>
      </c>
    </row>
    <row r="1016" spans="1:4" ht="12.75">
      <c r="A1016">
        <f>A1015+0.005</f>
        <v>1.5449999999999706</v>
      </c>
      <c r="B1016">
        <f t="shared" si="75"/>
        <v>0.12094117202704865</v>
      </c>
      <c r="C1016">
        <f aca="true" t="shared" si="79" ref="C1016:C1031">IF(D1016&lt;0,0,D1016)</f>
        <v>0</v>
      </c>
      <c r="D1016" s="5">
        <f>IF(OR(ROUND(A1016,2)=$E$3,ROUND(A1016,2)=$G$3),NORMDIST(A1016,0,1,FALSE),0)</f>
        <v>0</v>
      </c>
    </row>
    <row r="1017" spans="1:4" ht="12.75">
      <c r="A1017">
        <f>A1015+0.01</f>
        <v>1.5499999999999707</v>
      </c>
      <c r="B1017">
        <f t="shared" si="75"/>
        <v>0.12000900069699105</v>
      </c>
      <c r="C1017">
        <f t="shared" si="79"/>
        <v>0</v>
      </c>
      <c r="D1017" s="5">
        <f>IF(AND(A1017&gt;$E$3,A1017&lt;$G$3),NORMDIST(A1017,0,1,FALSE)-0.01,0)</f>
        <v>0</v>
      </c>
    </row>
    <row r="1018" spans="1:4" ht="12.75">
      <c r="A1018">
        <f>A1017+0.005</f>
        <v>1.5549999999999706</v>
      </c>
      <c r="B1018">
        <f t="shared" si="75"/>
        <v>0.11908103714724919</v>
      </c>
      <c r="C1018">
        <f t="shared" si="79"/>
        <v>0</v>
      </c>
      <c r="D1018" s="5">
        <f>IF(OR(ROUND(A1018,2)=$E$3,ROUND(A1018,2)=$G$3),NORMDIST(A1018,0,1,FALSE),0)</f>
        <v>0</v>
      </c>
    </row>
    <row r="1019" spans="1:4" ht="12.75">
      <c r="A1019">
        <f>A1017+0.01</f>
        <v>1.5599999999999707</v>
      </c>
      <c r="B1019">
        <f t="shared" si="75"/>
        <v>0.11815729505958768</v>
      </c>
      <c r="C1019">
        <f t="shared" si="79"/>
        <v>0</v>
      </c>
      <c r="D1019" s="5">
        <f>IF(AND(A1019&gt;$E$3,A1019&lt;$G$3),NORMDIST(A1019,0,1,FALSE)-0.01,0)</f>
        <v>0</v>
      </c>
    </row>
    <row r="1020" spans="1:4" ht="12.75">
      <c r="A1020">
        <f>A1019+0.005</f>
        <v>1.5649999999999706</v>
      </c>
      <c r="B1020">
        <f t="shared" si="75"/>
        <v>0.11723778769443136</v>
      </c>
      <c r="C1020">
        <f t="shared" si="79"/>
        <v>0</v>
      </c>
      <c r="D1020" s="5">
        <f>IF(OR(ROUND(A1020,2)=$E$3,ROUND(A1020,2)=$G$3),NORMDIST(A1020,0,1,FALSE),0)</f>
        <v>0</v>
      </c>
    </row>
    <row r="1021" spans="1:4" ht="12.75">
      <c r="A1021">
        <f>A1019+0.01</f>
        <v>1.5699999999999708</v>
      </c>
      <c r="B1021">
        <f t="shared" si="75"/>
        <v>0.11632252789281243</v>
      </c>
      <c r="C1021">
        <f t="shared" si="79"/>
        <v>0</v>
      </c>
      <c r="D1021" s="5">
        <f>IF(AND(A1021&gt;$E$3,A1021&lt;$G$3),NORMDIST(A1021,0,1,FALSE)-0.01,0)</f>
        <v>0</v>
      </c>
    </row>
    <row r="1022" spans="1:4" ht="12.75">
      <c r="A1022">
        <f>A1021+0.005</f>
        <v>1.5749999999999706</v>
      </c>
      <c r="B1022">
        <f t="shared" si="75"/>
        <v>0.11541152807835532</v>
      </c>
      <c r="C1022">
        <f t="shared" si="79"/>
        <v>0</v>
      </c>
      <c r="D1022" s="5">
        <f>IF(OR(ROUND(A1022,2)=$E$3,ROUND(A1022,2)=$G$3),NORMDIST(A1022,0,1,FALSE),0)</f>
        <v>0</v>
      </c>
    </row>
    <row r="1023" spans="1:4" ht="12.75">
      <c r="A1023">
        <f>A1021+0.01</f>
        <v>1.5799999999999708</v>
      </c>
      <c r="B1023">
        <f t="shared" si="75"/>
        <v>0.11450480025929767</v>
      </c>
      <c r="C1023">
        <f t="shared" si="79"/>
        <v>0</v>
      </c>
      <c r="D1023" s="5">
        <f>IF(AND(A1023&gt;$E$3,A1023&lt;$G$3),NORMDIST(A1023,0,1,FALSE)-0.01,0)</f>
        <v>0</v>
      </c>
    </row>
    <row r="1024" spans="1:4" ht="12.75">
      <c r="A1024">
        <f>A1023+0.005</f>
        <v>1.5849999999999707</v>
      </c>
      <c r="B1024">
        <f t="shared" si="75"/>
        <v>0.11360235603054758</v>
      </c>
      <c r="C1024">
        <f t="shared" si="79"/>
        <v>0</v>
      </c>
      <c r="D1024" s="5">
        <f>IF(OR(ROUND(A1024,2)=$E$3,ROUND(A1024,2)=$G$3),NORMDIST(A1024,0,1,FALSE),0)</f>
        <v>0</v>
      </c>
    </row>
    <row r="1025" spans="1:4" ht="12.75">
      <c r="A1025">
        <f>A1023+0.01</f>
        <v>1.5899999999999708</v>
      </c>
      <c r="B1025">
        <f t="shared" si="75"/>
        <v>0.1127042065757758</v>
      </c>
      <c r="C1025">
        <f t="shared" si="79"/>
        <v>0</v>
      </c>
      <c r="D1025" s="5">
        <f>IF(AND(A1025&gt;$E$3,A1025&lt;$G$3),NORMDIST(A1025,0,1,FALSE)-0.01,0)</f>
        <v>0</v>
      </c>
    </row>
    <row r="1026" spans="1:4" ht="12.75">
      <c r="A1026">
        <f>A1025+0.005</f>
        <v>1.5949999999999707</v>
      </c>
      <c r="B1026">
        <f t="shared" si="75"/>
        <v>0.11181036266954297</v>
      </c>
      <c r="C1026">
        <f t="shared" si="79"/>
        <v>0</v>
      </c>
      <c r="D1026" s="5">
        <f>IF(OR(ROUND(A1026,2)=$E$3,ROUND(A1026,2)=$G$3),NORMDIST(A1026,0,1,FALSE),0)</f>
        <v>0</v>
      </c>
    </row>
    <row r="1027" spans="1:4" ht="12.75">
      <c r="A1027">
        <f>A1025+0.01</f>
        <v>1.5999999999999708</v>
      </c>
      <c r="B1027">
        <f t="shared" si="75"/>
        <v>0.11092083467946075</v>
      </c>
      <c r="C1027">
        <f t="shared" si="79"/>
        <v>0</v>
      </c>
      <c r="D1027" s="5">
        <f>IF(AND(A1027&gt;$E$3,A1027&lt;$G$3),NORMDIST(A1027,0,1,FALSE)-0.01,0)</f>
        <v>0</v>
      </c>
    </row>
    <row r="1028" spans="1:4" ht="12.75">
      <c r="A1028">
        <f>A1027+0.005</f>
        <v>1.6049999999999707</v>
      </c>
      <c r="B1028">
        <f t="shared" si="75"/>
        <v>0.11003563256838685</v>
      </c>
      <c r="C1028">
        <f t="shared" si="79"/>
        <v>0</v>
      </c>
      <c r="D1028" s="5">
        <f>IF(OR(ROUND(A1028,2)=$E$3,ROUND(A1028,2)=$G$3),NORMDIST(A1028,0,1,FALSE),0)</f>
        <v>0</v>
      </c>
    </row>
    <row r="1029" spans="1:4" ht="12.75">
      <c r="A1029">
        <f>A1027+0.01</f>
        <v>1.6099999999999708</v>
      </c>
      <c r="B1029">
        <f t="shared" si="75"/>
        <v>0.10915476589665249</v>
      </c>
      <c r="C1029">
        <f t="shared" si="79"/>
        <v>0</v>
      </c>
      <c r="D1029" s="5">
        <f>IF(AND(A1029&gt;$E$3,A1029&lt;$G$3),NORMDIST(A1029,0,1,FALSE)-0.01,0)</f>
        <v>0</v>
      </c>
    </row>
    <row r="1030" spans="1:4" ht="12.75">
      <c r="A1030">
        <f>A1029+0.005</f>
        <v>1.6149999999999707</v>
      </c>
      <c r="B1030">
        <f t="shared" si="75"/>
        <v>0.10827824382432294</v>
      </c>
      <c r="C1030">
        <f t="shared" si="79"/>
        <v>0</v>
      </c>
      <c r="D1030" s="5">
        <f>IF(OR(ROUND(A1030,2)=$E$3,ROUND(A1030,2)=$G$3),NORMDIST(A1030,0,1,FALSE),0)</f>
        <v>0</v>
      </c>
    </row>
    <row r="1031" spans="1:4" ht="12.75">
      <c r="A1031">
        <f>A1029+0.01</f>
        <v>1.6199999999999708</v>
      </c>
      <c r="B1031">
        <f aca="true" t="shared" si="80" ref="B1031:B1094">NORMDIST(A1031,0,1,FALSE)</f>
        <v>0.1074060751134889</v>
      </c>
      <c r="C1031">
        <f t="shared" si="79"/>
        <v>0</v>
      </c>
      <c r="D1031" s="5">
        <f>IF(AND(A1031&gt;$E$3,A1031&lt;$G$3),NORMDIST(A1031,0,1,FALSE)-0.01,0)</f>
        <v>0</v>
      </c>
    </row>
    <row r="1032" spans="1:4" ht="12.75">
      <c r="A1032">
        <f>A1031+0.005</f>
        <v>1.6249999999999707</v>
      </c>
      <c r="B1032">
        <f t="shared" si="80"/>
        <v>0.10653826813059014</v>
      </c>
      <c r="C1032">
        <f aca="true" t="shared" si="81" ref="C1032:C1047">IF(D1032&lt;0,0,D1032)</f>
        <v>0</v>
      </c>
      <c r="D1032" s="5">
        <f>IF(OR(ROUND(A1032,2)=$E$3,ROUND(A1032,2)=$G$3),NORMDIST(A1032,0,1,FALSE),0)</f>
        <v>0</v>
      </c>
    </row>
    <row r="1033" spans="1:4" ht="12.75">
      <c r="A1033">
        <f>A1031+0.01</f>
        <v>1.6299999999999708</v>
      </c>
      <c r="B1033">
        <f t="shared" si="80"/>
        <v>0.10567483084876865</v>
      </c>
      <c r="C1033">
        <f t="shared" si="81"/>
        <v>0</v>
      </c>
      <c r="D1033" s="5">
        <f>IF(AND(A1033&gt;$E$3,A1033&lt;$G$3),NORMDIST(A1033,0,1,FALSE)-0.01,0)</f>
        <v>0</v>
      </c>
    </row>
    <row r="1034" spans="1:4" ht="12.75">
      <c r="A1034">
        <f>A1033+0.005</f>
        <v>1.6349999999999707</v>
      </c>
      <c r="B1034">
        <f t="shared" si="80"/>
        <v>0.10481577085025263</v>
      </c>
      <c r="C1034">
        <f t="shared" si="81"/>
        <v>0</v>
      </c>
      <c r="D1034" s="5">
        <f>IF(OR(ROUND(A1034,2)=$E$3,ROUND(A1034,2)=$G$3),NORMDIST(A1034,0,1,FALSE),0)</f>
        <v>0</v>
      </c>
    </row>
    <row r="1035" spans="1:4" ht="12.75">
      <c r="A1035">
        <f>A1033+0.01</f>
        <v>1.6399999999999708</v>
      </c>
      <c r="B1035">
        <f t="shared" si="80"/>
        <v>0.1039610953287692</v>
      </c>
      <c r="C1035">
        <f t="shared" si="81"/>
        <v>0</v>
      </c>
      <c r="D1035" s="5">
        <f>IF(AND(A1035&gt;$E$3,A1035&lt;$G$3),NORMDIST(A1035,0,1,FALSE)-0.01,0)</f>
        <v>0</v>
      </c>
    </row>
    <row r="1036" spans="1:4" ht="12.75">
      <c r="A1036">
        <f>A1035+0.005</f>
        <v>1.6449999999999707</v>
      </c>
      <c r="B1036">
        <f t="shared" si="80"/>
        <v>0.10311081109198639</v>
      </c>
      <c r="C1036">
        <f t="shared" si="81"/>
        <v>0</v>
      </c>
      <c r="D1036" s="5">
        <f>IF(OR(ROUND(A1036,2)=$E$3,ROUND(A1036,2)=$G$3),NORMDIST(A1036,0,1,FALSE),0)</f>
        <v>0</v>
      </c>
    </row>
    <row r="1037" spans="1:4" ht="12.75">
      <c r="A1037">
        <f>A1035+0.01</f>
        <v>1.6499999999999708</v>
      </c>
      <c r="B1037">
        <f t="shared" si="80"/>
        <v>0.10226492456398292</v>
      </c>
      <c r="C1037">
        <f t="shared" si="81"/>
        <v>0</v>
      </c>
      <c r="D1037" s="5">
        <f>IF(AND(A1037&gt;$E$3,A1037&lt;$G$3),NORMDIST(A1037,0,1,FALSE)-0.01,0)</f>
        <v>0</v>
      </c>
    </row>
    <row r="1038" spans="1:4" ht="12.75">
      <c r="A1038">
        <f>A1037+0.005</f>
        <v>1.6549999999999707</v>
      </c>
      <c r="B1038">
        <f t="shared" si="80"/>
        <v>0.101423441787746</v>
      </c>
      <c r="C1038">
        <f t="shared" si="81"/>
        <v>0</v>
      </c>
      <c r="D1038" s="5">
        <f>IF(OR(ROUND(A1038,2)=$E$3,ROUND(A1038,2)=$G$3),NORMDIST(A1038,0,1,FALSE),0)</f>
        <v>0</v>
      </c>
    </row>
    <row r="1039" spans="1:4" ht="12.75">
      <c r="A1039" s="10">
        <f>A1037+0.01</f>
        <v>1.6599999999999708</v>
      </c>
      <c r="B1039" s="10">
        <f t="shared" si="80"/>
        <v>0.10058636842769544</v>
      </c>
      <c r="C1039">
        <f t="shared" si="81"/>
        <v>0</v>
      </c>
      <c r="D1039" s="11">
        <f>IF(AND(A1039&gt;$E$3,A1039&lt;$G$3),NORMDIST(A1039,0,1,FALSE)-0.01,0)</f>
        <v>0</v>
      </c>
    </row>
    <row r="1040" spans="1:4" ht="12.75">
      <c r="A1040">
        <f>A1039+0.005</f>
        <v>1.6649999999999707</v>
      </c>
      <c r="B1040">
        <f t="shared" si="80"/>
        <v>0.09975370977223495</v>
      </c>
      <c r="C1040">
        <f t="shared" si="81"/>
        <v>0</v>
      </c>
      <c r="D1040" s="5">
        <f>IF(OR(ROUND(A1040,2)=$E$3,ROUND(A1040,2)=$G$3),NORMDIST(A1040,0,1,FALSE),0)</f>
        <v>0</v>
      </c>
    </row>
    <row r="1041" spans="1:4" ht="12.75">
      <c r="A1041">
        <f>A1039+0.01</f>
        <v>1.6699999999999708</v>
      </c>
      <c r="B1041">
        <f t="shared" si="80"/>
        <v>0.09892547073632853</v>
      </c>
      <c r="C1041">
        <f t="shared" si="81"/>
        <v>0</v>
      </c>
      <c r="D1041" s="5">
        <f>IF(AND(A1041&gt;$E$3,A1041&lt;$G$3),NORMDIST(A1041,0,1,FALSE)-0.01,0)</f>
        <v>0</v>
      </c>
    </row>
    <row r="1042" spans="1:4" ht="12.75">
      <c r="A1042">
        <f>A1041+0.005</f>
        <v>1.6749999999999707</v>
      </c>
      <c r="B1042">
        <f t="shared" si="80"/>
        <v>0.09810165586410263</v>
      </c>
      <c r="C1042">
        <f t="shared" si="81"/>
        <v>0</v>
      </c>
      <c r="D1042" s="5">
        <f>IF(OR(ROUND(A1042,2)=$E$3,ROUND(A1042,2)=$G$3),NORMDIST(A1042,0,1,FALSE),0)</f>
        <v>0</v>
      </c>
    </row>
    <row r="1043" spans="1:4" ht="12.75">
      <c r="A1043">
        <f>A1041+0.01</f>
        <v>1.6799999999999708</v>
      </c>
      <c r="B1043">
        <f t="shared" si="80"/>
        <v>0.09728226933147227</v>
      </c>
      <c r="C1043">
        <f t="shared" si="81"/>
        <v>0</v>
      </c>
      <c r="D1043" s="5">
        <f>IF(AND(A1043&gt;$E$3,A1043&lt;$G$3),NORMDIST(A1043,0,1,FALSE)-0.01,0)</f>
        <v>0</v>
      </c>
    </row>
    <row r="1044" spans="1:4" ht="12.75">
      <c r="A1044">
        <f>A1043+0.005</f>
        <v>1.6849999999999707</v>
      </c>
      <c r="B1044">
        <f t="shared" si="80"/>
        <v>0.09646731494879185</v>
      </c>
      <c r="C1044">
        <f t="shared" si="81"/>
        <v>0</v>
      </c>
      <c r="D1044" s="5">
        <f>IF(OR(ROUND(A1044,2)=$E$3,ROUND(A1044,2)=$G$3),NORMDIST(A1044,0,1,FALSE),0)</f>
        <v>0</v>
      </c>
    </row>
    <row r="1045" spans="1:4" ht="12.75">
      <c r="A1045">
        <f>A1043+0.01</f>
        <v>1.6899999999999709</v>
      </c>
      <c r="B1045">
        <f t="shared" si="80"/>
        <v>0.0956567961635287</v>
      </c>
      <c r="C1045">
        <f t="shared" si="81"/>
        <v>0</v>
      </c>
      <c r="D1045" s="5">
        <f>IF(AND(A1045&gt;$E$3,A1045&lt;$G$3),NORMDIST(A1045,0,1,FALSE)-0.01,0)</f>
        <v>0</v>
      </c>
    </row>
    <row r="1046" spans="1:4" ht="12.75">
      <c r="A1046">
        <f>A1045+0.005</f>
        <v>1.6949999999999708</v>
      </c>
      <c r="B1046">
        <f t="shared" si="80"/>
        <v>0.09485071606296007</v>
      </c>
      <c r="C1046">
        <f t="shared" si="81"/>
        <v>0</v>
      </c>
      <c r="D1046" s="5">
        <f>IF(OR(ROUND(A1046,2)=$E$3,ROUND(A1046,2)=$G$3),NORMDIST(A1046,0,1,FALSE),0)</f>
        <v>0</v>
      </c>
    </row>
    <row r="1047" spans="1:4" ht="12.75">
      <c r="A1047">
        <f>A1045+0.01</f>
        <v>1.6999999999999709</v>
      </c>
      <c r="B1047">
        <f t="shared" si="80"/>
        <v>0.09404907737689158</v>
      </c>
      <c r="C1047">
        <f t="shared" si="81"/>
        <v>0</v>
      </c>
      <c r="D1047" s="5">
        <f>IF(AND(A1047&gt;$E$3,A1047&lt;$G$3),NORMDIST(A1047,0,1,FALSE)-0.01,0)</f>
        <v>0</v>
      </c>
    </row>
    <row r="1048" spans="1:4" ht="12.75">
      <c r="A1048">
        <f>A1047+0.005</f>
        <v>1.7049999999999708</v>
      </c>
      <c r="B1048">
        <f t="shared" si="80"/>
        <v>0.09325188248039819</v>
      </c>
      <c r="C1048">
        <f aca="true" t="shared" si="82" ref="C1048:C1063">IF(D1048&lt;0,0,D1048)</f>
        <v>0</v>
      </c>
      <c r="D1048" s="5">
        <f>IF(OR(ROUND(A1048,2)=$E$3,ROUND(A1048,2)=$G$3),NORMDIST(A1048,0,1,FALSE),0)</f>
        <v>0</v>
      </c>
    </row>
    <row r="1049" spans="1:4" ht="12.75">
      <c r="A1049">
        <f>A1047+0.01</f>
        <v>1.7099999999999709</v>
      </c>
      <c r="B1049">
        <f t="shared" si="80"/>
        <v>0.09245913339658528</v>
      </c>
      <c r="C1049">
        <f t="shared" si="82"/>
        <v>0</v>
      </c>
      <c r="D1049" s="5">
        <f>IF(AND(A1049&gt;$E$3,A1049&lt;$G$3),NORMDIST(A1049,0,1,FALSE)-0.01,0)</f>
        <v>0</v>
      </c>
    </row>
    <row r="1050" spans="1:4" ht="12.75">
      <c r="A1050">
        <f>A1049+0.005</f>
        <v>1.7149999999999708</v>
      </c>
      <c r="B1050">
        <f t="shared" si="80"/>
        <v>0.09167083179937091</v>
      </c>
      <c r="C1050">
        <f t="shared" si="82"/>
        <v>0</v>
      </c>
      <c r="D1050" s="5">
        <f>IF(OR(ROUND(A1050,2)=$E$3,ROUND(A1050,2)=$G$3),NORMDIST(A1050,0,1,FALSE),0)</f>
        <v>0</v>
      </c>
    </row>
    <row r="1051" spans="1:4" ht="12.75">
      <c r="A1051">
        <f>A1049+0.01</f>
        <v>1.7199999999999709</v>
      </c>
      <c r="B1051">
        <f t="shared" si="80"/>
        <v>0.09088697901628741</v>
      </c>
      <c r="C1051">
        <f t="shared" si="82"/>
        <v>0</v>
      </c>
      <c r="D1051" s="5">
        <f>IF(AND(A1051&gt;$E$3,A1051&lt;$G$3),NORMDIST(A1051,0,1,FALSE)-0.01,0)</f>
        <v>0</v>
      </c>
    </row>
    <row r="1052" spans="1:4" ht="12.75">
      <c r="A1052">
        <f>A1051+0.005</f>
        <v>1.7249999999999708</v>
      </c>
      <c r="B1052">
        <f t="shared" si="80"/>
        <v>0.09010757603130265</v>
      </c>
      <c r="C1052">
        <f t="shared" si="82"/>
        <v>0</v>
      </c>
      <c r="D1052" s="5">
        <f>IF(OR(ROUND(A1052,2)=$E$3,ROUND(A1052,2)=$G$3),NORMDIST(A1052,0,1,FALSE),0)</f>
        <v>0</v>
      </c>
    </row>
    <row r="1053" spans="1:4" ht="12.75">
      <c r="A1053">
        <f>A1051+0.01</f>
        <v>1.729999999999971</v>
      </c>
      <c r="B1053">
        <f t="shared" si="80"/>
        <v>0.0893326234876595</v>
      </c>
      <c r="C1053">
        <f t="shared" si="82"/>
        <v>0</v>
      </c>
      <c r="D1053" s="5">
        <f>IF(AND(A1053&gt;$E$3,A1053&lt;$G$3),NORMDIST(A1053,0,1,FALSE)-0.01,0)</f>
        <v>0</v>
      </c>
    </row>
    <row r="1054" spans="1:4" ht="12.75">
      <c r="A1054">
        <f>A1053+0.005</f>
        <v>1.7349999999999708</v>
      </c>
      <c r="B1054">
        <f t="shared" si="80"/>
        <v>0.08856212169073394</v>
      </c>
      <c r="C1054">
        <f t="shared" si="82"/>
        <v>0</v>
      </c>
      <c r="D1054" s="5">
        <f>IF(OR(ROUND(A1054,2)=$E$3,ROUND(A1054,2)=$G$3),NORMDIST(A1054,0,1,FALSE),0)</f>
        <v>0</v>
      </c>
    </row>
    <row r="1055" spans="1:4" ht="12.75">
      <c r="A1055">
        <f>A1053+0.01</f>
        <v>1.739999999999971</v>
      </c>
      <c r="B1055">
        <f t="shared" si="80"/>
        <v>0.08779607061091008</v>
      </c>
      <c r="C1055">
        <f t="shared" si="82"/>
        <v>0</v>
      </c>
      <c r="D1055" s="5">
        <f>IF(AND(A1055&gt;$E$3,A1055&lt;$G$3),NORMDIST(A1055,0,1,FALSE)-0.01,0)</f>
        <v>0</v>
      </c>
    </row>
    <row r="1056" spans="1:4" ht="12.75">
      <c r="A1056">
        <f>A1055+0.005</f>
        <v>1.7449999999999708</v>
      </c>
      <c r="B1056">
        <f t="shared" si="80"/>
        <v>0.08703446988647279</v>
      </c>
      <c r="C1056">
        <f t="shared" si="82"/>
        <v>0</v>
      </c>
      <c r="D1056" s="5">
        <f>IF(OR(ROUND(A1056,2)=$E$3,ROUND(A1056,2)=$G$3),NORMDIST(A1056,0,1,FALSE),0)</f>
        <v>0</v>
      </c>
    </row>
    <row r="1057" spans="1:4" ht="12.75">
      <c r="A1057">
        <f>A1055+0.01</f>
        <v>1.749999999999971</v>
      </c>
      <c r="B1057">
        <f t="shared" si="80"/>
        <v>0.0862773188265159</v>
      </c>
      <c r="C1057">
        <f t="shared" si="82"/>
        <v>0</v>
      </c>
      <c r="D1057" s="5">
        <f>IF(AND(A1057&gt;$E$3,A1057&lt;$G$3),NORMDIST(A1057,0,1,FALSE)-0.01,0)</f>
        <v>0</v>
      </c>
    </row>
    <row r="1058" spans="1:4" ht="12.75">
      <c r="A1058">
        <f>A1057+0.005</f>
        <v>1.7549999999999708</v>
      </c>
      <c r="B1058">
        <f t="shared" si="80"/>
        <v>0.085524616413867</v>
      </c>
      <c r="C1058">
        <f t="shared" si="82"/>
        <v>0</v>
      </c>
      <c r="D1058" s="5">
        <f>IF(OR(ROUND(A1058,2)=$E$3,ROUND(A1058,2)=$G$3),NORMDIST(A1058,0,1,FALSE),0)</f>
        <v>0</v>
      </c>
    </row>
    <row r="1059" spans="1:4" ht="12.75">
      <c r="A1059">
        <f>A1057+0.01</f>
        <v>1.759999999999971</v>
      </c>
      <c r="B1059">
        <f t="shared" si="80"/>
        <v>0.08477636130802656</v>
      </c>
      <c r="C1059">
        <f t="shared" si="82"/>
        <v>0</v>
      </c>
      <c r="D1059" s="5">
        <f>IF(AND(A1059&gt;$E$3,A1059&lt;$G$3),NORMDIST(A1059,0,1,FALSE)-0.01,0)</f>
        <v>0</v>
      </c>
    </row>
    <row r="1060" spans="1:4" ht="12.75">
      <c r="A1060">
        <f>A1059+0.005</f>
        <v>1.7649999999999708</v>
      </c>
      <c r="B1060">
        <f t="shared" si="80"/>
        <v>0.08403255184812265</v>
      </c>
      <c r="C1060">
        <f t="shared" si="82"/>
        <v>0</v>
      </c>
      <c r="D1060" s="5">
        <f>IF(OR(ROUND(A1060,2)=$E$3,ROUND(A1060,2)=$G$3),NORMDIST(A1060,0,1,FALSE),0)</f>
        <v>0</v>
      </c>
    </row>
    <row r="1061" spans="1:4" ht="12.75">
      <c r="A1061">
        <f>A1059+0.01</f>
        <v>1.769999999999971</v>
      </c>
      <c r="B1061">
        <f t="shared" si="80"/>
        <v>0.08329318605587877</v>
      </c>
      <c r="C1061">
        <f t="shared" si="82"/>
        <v>0</v>
      </c>
      <c r="D1061" s="5">
        <f>IF(AND(A1061&gt;$E$3,A1061&lt;$G$3),NORMDIST(A1061,0,1,FALSE)-0.01,0)</f>
        <v>0</v>
      </c>
    </row>
    <row r="1062" spans="1:4" ht="12.75">
      <c r="A1062">
        <f>A1061+0.005</f>
        <v>1.7749999999999708</v>
      </c>
      <c r="B1062">
        <f t="shared" si="80"/>
        <v>0.0825582616385959</v>
      </c>
      <c r="C1062">
        <f t="shared" si="82"/>
        <v>0</v>
      </c>
      <c r="D1062" s="5">
        <f>IF(OR(ROUND(A1062,2)=$E$3,ROUND(A1062,2)=$G$3),NORMDIST(A1062,0,1,FALSE),0)</f>
        <v>0</v>
      </c>
    </row>
    <row r="1063" spans="1:4" ht="12.75">
      <c r="A1063">
        <f>A1061+0.01</f>
        <v>1.779999999999971</v>
      </c>
      <c r="B1063">
        <f t="shared" si="80"/>
        <v>0.08182777599214704</v>
      </c>
      <c r="C1063">
        <f t="shared" si="82"/>
        <v>0</v>
      </c>
      <c r="D1063" s="5">
        <f>IF(AND(A1063&gt;$E$3,A1063&lt;$G$3),NORMDIST(A1063,0,1,FALSE)-0.01,0)</f>
        <v>0</v>
      </c>
    </row>
    <row r="1064" spans="1:4" ht="12.75">
      <c r="A1064">
        <f>A1063+0.005</f>
        <v>1.7849999999999708</v>
      </c>
      <c r="B1064">
        <f t="shared" si="80"/>
        <v>0.08110172620398445</v>
      </c>
      <c r="C1064">
        <f aca="true" t="shared" si="83" ref="C1064:C1079">IF(D1064&lt;0,0,D1064)</f>
        <v>0</v>
      </c>
      <c r="D1064" s="5">
        <f>IF(OR(ROUND(A1064,2)=$E$3,ROUND(A1064,2)=$G$3),NORMDIST(A1064,0,1,FALSE),0)</f>
        <v>0</v>
      </c>
    </row>
    <row r="1065" spans="1:4" ht="12.75">
      <c r="A1065">
        <f>A1063+0.01</f>
        <v>1.789999999999971</v>
      </c>
      <c r="B1065">
        <f t="shared" si="80"/>
        <v>0.08038010905615835</v>
      </c>
      <c r="C1065">
        <f t="shared" si="83"/>
        <v>0</v>
      </c>
      <c r="D1065" s="5">
        <f>IF(AND(A1065&gt;$E$3,A1065&lt;$G$3),NORMDIST(A1065,0,1,FALSE)-0.01,0)</f>
        <v>0</v>
      </c>
    </row>
    <row r="1066" spans="1:4" ht="12.75">
      <c r="A1066">
        <f>A1065+0.005</f>
        <v>1.7949999999999708</v>
      </c>
      <c r="B1066">
        <f t="shared" si="80"/>
        <v>0.07966292102834716</v>
      </c>
      <c r="C1066">
        <f t="shared" si="83"/>
        <v>0</v>
      </c>
      <c r="D1066" s="5">
        <f>IF(OR(ROUND(A1066,2)=$E$3,ROUND(A1066,2)=$G$3),NORMDIST(A1066,0,1,FALSE),0)</f>
        <v>0</v>
      </c>
    </row>
    <row r="1067" spans="1:4" ht="12.75">
      <c r="A1067">
        <f>A1065+0.01</f>
        <v>1.799999999999971</v>
      </c>
      <c r="B1067">
        <f t="shared" si="80"/>
        <v>0.07895015830089828</v>
      </c>
      <c r="C1067">
        <f t="shared" si="83"/>
        <v>0</v>
      </c>
      <c r="D1067" s="5">
        <f>IF(AND(A1067&gt;$E$3,A1067&lt;$G$3),NORMDIST(A1067,0,1,FALSE)-0.01,0)</f>
        <v>0</v>
      </c>
    </row>
    <row r="1068" spans="1:4" ht="12.75">
      <c r="A1068">
        <f>A1067+0.005</f>
        <v>1.8049999999999708</v>
      </c>
      <c r="B1068">
        <f t="shared" si="80"/>
        <v>0.07824181675787925</v>
      </c>
      <c r="C1068">
        <f t="shared" si="83"/>
        <v>0</v>
      </c>
      <c r="D1068" s="5">
        <f>IF(OR(ROUND(A1068,2)=$E$3,ROUND(A1068,2)=$G$3),NORMDIST(A1068,0,1,FALSE),0)</f>
        <v>0</v>
      </c>
    </row>
    <row r="1069" spans="1:4" ht="12.75">
      <c r="A1069" s="10">
        <f>A1067+0.01</f>
        <v>1.809999999999971</v>
      </c>
      <c r="B1069" s="10">
        <f t="shared" si="80"/>
        <v>0.07753789199013807</v>
      </c>
      <c r="C1069">
        <f t="shared" si="83"/>
        <v>0</v>
      </c>
      <c r="D1069" s="11">
        <f>IF(AND(A1069&gt;$E$3,A1069&lt;$G$3),NORMDIST(A1069,0,1,FALSE)-0.01,0)</f>
        <v>0</v>
      </c>
    </row>
    <row r="1070" spans="1:4" ht="12.75">
      <c r="A1070">
        <f>A1069+0.005</f>
        <v>1.8149999999999709</v>
      </c>
      <c r="B1070">
        <f t="shared" si="80"/>
        <v>0.07683837929837316</v>
      </c>
      <c r="C1070">
        <f t="shared" si="83"/>
        <v>0</v>
      </c>
      <c r="D1070" s="5">
        <f>IF(OR(ROUND(A1070,2)=$E$3,ROUND(A1070,2)=$G$3),NORMDIST(A1070,0,1,FALSE),0)</f>
        <v>0</v>
      </c>
    </row>
    <row r="1071" spans="1:4" ht="12.75">
      <c r="A1071">
        <f>A1069+0.01</f>
        <v>1.819999999999971</v>
      </c>
      <c r="B1071">
        <f t="shared" si="80"/>
        <v>0.07614327369621134</v>
      </c>
      <c r="C1071">
        <f t="shared" si="83"/>
        <v>0</v>
      </c>
      <c r="D1071" s="5">
        <f>IF(AND(A1071&gt;$E$3,A1071&lt;$G$3),NORMDIST(A1071,0,1,FALSE)-0.01,0)</f>
        <v>0</v>
      </c>
    </row>
    <row r="1072" spans="1:4" ht="12.75">
      <c r="A1072">
        <f>A1071+0.005</f>
        <v>1.8249999999999709</v>
      </c>
      <c r="B1072">
        <f t="shared" si="80"/>
        <v>0.07545256991329422</v>
      </c>
      <c r="C1072">
        <f t="shared" si="83"/>
        <v>0</v>
      </c>
      <c r="D1072" s="5">
        <f>IF(OR(ROUND(A1072,2)=$E$3,ROUND(A1072,2)=$G$3),NORMDIST(A1072,0,1,FALSE),0)</f>
        <v>0</v>
      </c>
    </row>
    <row r="1073" spans="1:4" ht="12.75">
      <c r="A1073">
        <f>A1071+0.01</f>
        <v>1.829999999999971</v>
      </c>
      <c r="B1073">
        <f t="shared" si="80"/>
        <v>0.07476626239837159</v>
      </c>
      <c r="C1073">
        <f t="shared" si="83"/>
        <v>0</v>
      </c>
      <c r="D1073" s="5">
        <f>IF(AND(A1073&gt;$E$3,A1073&lt;$G$3),NORMDIST(A1073,0,1,FALSE)-0.01,0)</f>
        <v>0</v>
      </c>
    </row>
    <row r="1074" spans="1:4" ht="12.75">
      <c r="A1074">
        <f>A1073+0.005</f>
        <v>1.8349999999999709</v>
      </c>
      <c r="B1074">
        <f t="shared" si="80"/>
        <v>0.07408434532240225</v>
      </c>
      <c r="C1074">
        <f t="shared" si="83"/>
        <v>0</v>
      </c>
      <c r="D1074" s="5">
        <f>IF(OR(ROUND(A1074,2)=$E$3,ROUND(A1074,2)=$G$3),NORMDIST(A1074,0,1,FALSE),0)</f>
        <v>0</v>
      </c>
    </row>
    <row r="1075" spans="1:4" ht="12.75">
      <c r="A1075">
        <f>A1073+0.01</f>
        <v>1.839999999999971</v>
      </c>
      <c r="B1075">
        <f t="shared" si="80"/>
        <v>0.0734068125816608</v>
      </c>
      <c r="C1075">
        <f t="shared" si="83"/>
        <v>0</v>
      </c>
      <c r="D1075" s="5">
        <f>IF(AND(A1075&gt;$E$3,A1075&lt;$G$3),NORMDIST(A1075,0,1,FALSE)-0.01,0)</f>
        <v>0</v>
      </c>
    </row>
    <row r="1076" spans="1:4" ht="12.75">
      <c r="A1076">
        <f>A1075+0.005</f>
        <v>1.8449999999999709</v>
      </c>
      <c r="B1076">
        <f t="shared" si="80"/>
        <v>0.07273365780085062</v>
      </c>
      <c r="C1076">
        <f t="shared" si="83"/>
        <v>0</v>
      </c>
      <c r="D1076" s="5">
        <f>IF(OR(ROUND(A1076,2)=$E$3,ROUND(A1076,2)=$G$3),NORMDIST(A1076,0,1,FALSE),0)</f>
        <v>0</v>
      </c>
    </row>
    <row r="1077" spans="1:4" ht="12.75">
      <c r="A1077">
        <f>A1075+0.01</f>
        <v>1.849999999999971</v>
      </c>
      <c r="B1077">
        <f t="shared" si="80"/>
        <v>0.07206487433622186</v>
      </c>
      <c r="C1077">
        <f t="shared" si="83"/>
        <v>0</v>
      </c>
      <c r="D1077" s="5">
        <f>IF(AND(A1077&gt;$E$3,A1077&lt;$G$3),NORMDIST(A1077,0,1,FALSE)-0.01,0)</f>
        <v>0</v>
      </c>
    </row>
    <row r="1078" spans="1:4" ht="12.75">
      <c r="A1078">
        <f>A1077+0.005</f>
        <v>1.854999999999971</v>
      </c>
      <c r="B1078">
        <f t="shared" si="80"/>
        <v>0.07140045527869487</v>
      </c>
      <c r="C1078">
        <f t="shared" si="83"/>
        <v>0</v>
      </c>
      <c r="D1078" s="5">
        <f>IF(OR(ROUND(A1078,2)=$E$3,ROUND(A1078,2)=$G$3),NORMDIST(A1078,0,1,FALSE),0)</f>
        <v>0</v>
      </c>
    </row>
    <row r="1079" spans="1:4" ht="12.75">
      <c r="A1079">
        <f>A1077+0.01</f>
        <v>1.859999999999971</v>
      </c>
      <c r="B1079">
        <f t="shared" si="80"/>
        <v>0.07074039345698721</v>
      </c>
      <c r="C1079">
        <f t="shared" si="83"/>
        <v>0</v>
      </c>
      <c r="D1079" s="5">
        <f>IF(AND(A1079&gt;$E$3,A1079&lt;$G$3),NORMDIST(A1079,0,1,FALSE)-0.01,0)</f>
        <v>0</v>
      </c>
    </row>
    <row r="1080" spans="1:4" ht="12.75">
      <c r="A1080">
        <f>A1079+0.005</f>
        <v>1.864999999999971</v>
      </c>
      <c r="B1080">
        <f t="shared" si="80"/>
        <v>0.07008468144074513</v>
      </c>
      <c r="C1080">
        <f aca="true" t="shared" si="84" ref="C1080:C1095">IF(D1080&lt;0,0,D1080)</f>
        <v>0</v>
      </c>
      <c r="D1080" s="5">
        <f>IF(OR(ROUND(A1080,2)=$E$3,ROUND(A1080,2)=$G$3),NORMDIST(A1080,0,1,FALSE),0)</f>
        <v>0</v>
      </c>
    </row>
    <row r="1081" spans="1:4" ht="12.75">
      <c r="A1081">
        <f>A1079+0.01</f>
        <v>1.869999999999971</v>
      </c>
      <c r="B1081">
        <f t="shared" si="80"/>
        <v>0.06943331154367796</v>
      </c>
      <c r="C1081">
        <f t="shared" si="84"/>
        <v>0</v>
      </c>
      <c r="D1081" s="5">
        <f>IF(AND(A1081&gt;$E$3,A1081&lt;$G$3),NORMDIST(A1081,0,1,FALSE)-0.01,0)</f>
        <v>0</v>
      </c>
    </row>
    <row r="1082" spans="1:4" ht="12.75">
      <c r="A1082">
        <f>A1081+0.005</f>
        <v>1.874999999999971</v>
      </c>
      <c r="B1082">
        <f t="shared" si="80"/>
        <v>0.06878627582669566</v>
      </c>
      <c r="C1082">
        <f t="shared" si="84"/>
        <v>0</v>
      </c>
      <c r="D1082" s="5">
        <f>IF(OR(ROUND(A1082,2)=$E$3,ROUND(A1082,2)=$G$3),NORMDIST(A1082,0,1,FALSE),0)</f>
        <v>0</v>
      </c>
    </row>
    <row r="1083" spans="1:4" ht="12.75">
      <c r="A1083">
        <f>A1081+0.01</f>
        <v>1.879999999999971</v>
      </c>
      <c r="B1083">
        <f t="shared" si="80"/>
        <v>0.0681435661010483</v>
      </c>
      <c r="C1083">
        <f t="shared" si="84"/>
        <v>0</v>
      </c>
      <c r="D1083" s="5">
        <f>IF(AND(A1083&gt;$E$3,A1083&lt;$G$3),NORMDIST(A1083,0,1,FALSE)-0.01,0)</f>
        <v>0</v>
      </c>
    </row>
    <row r="1084" spans="1:4" ht="12.75">
      <c r="A1084">
        <f>A1083+0.005</f>
        <v>1.884999999999971</v>
      </c>
      <c r="B1084">
        <f t="shared" si="80"/>
        <v>0.06750517393146784</v>
      </c>
      <c r="C1084">
        <f t="shared" si="84"/>
        <v>0</v>
      </c>
      <c r="D1084" s="5">
        <f>IF(OR(ROUND(A1084,2)=$E$3,ROUND(A1084,2)=$G$3),NORMDIST(A1084,0,1,FALSE),0)</f>
        <v>0</v>
      </c>
    </row>
    <row r="1085" spans="1:4" ht="12.75">
      <c r="A1085">
        <f>A1083+0.01</f>
        <v>1.889999999999971</v>
      </c>
      <c r="B1085">
        <f t="shared" si="80"/>
        <v>0.0668710906393108</v>
      </c>
      <c r="C1085">
        <f t="shared" si="84"/>
        <v>0</v>
      </c>
      <c r="D1085" s="5">
        <f>IF(AND(A1085&gt;$E$3,A1085&lt;$G$3),NORMDIST(A1085,0,1,FALSE)-0.01,0)</f>
        <v>0</v>
      </c>
    </row>
    <row r="1086" spans="1:4" ht="12.75">
      <c r="A1086">
        <f>A1085+0.005</f>
        <v>1.894999999999971</v>
      </c>
      <c r="B1086">
        <f t="shared" si="80"/>
        <v>0.06624130730570238</v>
      </c>
      <c r="C1086">
        <f t="shared" si="84"/>
        <v>0</v>
      </c>
      <c r="D1086" s="5">
        <f>IF(OR(ROUND(A1086,2)=$E$3,ROUND(A1086,2)=$G$3),NORMDIST(A1086,0,1,FALSE),0)</f>
        <v>0</v>
      </c>
    </row>
    <row r="1087" spans="1:4" ht="12.75">
      <c r="A1087">
        <f>A1085+0.01</f>
        <v>1.899999999999971</v>
      </c>
      <c r="B1087">
        <f t="shared" si="80"/>
        <v>0.06561581477468019</v>
      </c>
      <c r="C1087">
        <f t="shared" si="84"/>
        <v>0</v>
      </c>
      <c r="D1087" s="5">
        <f>IF(AND(A1087&gt;$E$3,A1087&lt;$G$3),NORMDIST(A1087,0,1,FALSE)-0.01,0)</f>
        <v>0</v>
      </c>
    </row>
    <row r="1088" spans="1:4" ht="12.75">
      <c r="A1088">
        <f>A1087+0.005</f>
        <v>1.904999999999971</v>
      </c>
      <c r="B1088">
        <f t="shared" si="80"/>
        <v>0.0649946036563388</v>
      </c>
      <c r="C1088">
        <f t="shared" si="84"/>
        <v>0</v>
      </c>
      <c r="D1088" s="5">
        <f>IF(OR(ROUND(A1088,2)=$E$3,ROUND(A1088,2)=$G$3),NORMDIST(A1088,0,1,FALSE),0)</f>
        <v>0</v>
      </c>
    </row>
    <row r="1089" spans="1:4" ht="12.75">
      <c r="A1089">
        <f>A1087+0.01</f>
        <v>1.909999999999971</v>
      </c>
      <c r="B1089">
        <f t="shared" si="80"/>
        <v>0.06437766432997291</v>
      </c>
      <c r="C1089">
        <f t="shared" si="84"/>
        <v>0</v>
      </c>
      <c r="D1089" s="5">
        <f>IF(AND(A1089&gt;$E$3,A1089&lt;$G$3),NORMDIST(A1089,0,1,FALSE)-0.01,0)</f>
        <v>0</v>
      </c>
    </row>
    <row r="1090" spans="1:4" ht="12.75">
      <c r="A1090">
        <f>A1089+0.005</f>
        <v>1.914999999999971</v>
      </c>
      <c r="B1090">
        <f t="shared" si="80"/>
        <v>0.06376498694722019</v>
      </c>
      <c r="C1090">
        <f t="shared" si="84"/>
        <v>0</v>
      </c>
      <c r="D1090" s="5">
        <f>IF(OR(ROUND(A1090,2)=$E$3,ROUND(A1090,2)=$G$3),NORMDIST(A1090,0,1,FALSE),0)</f>
        <v>0</v>
      </c>
    </row>
    <row r="1091" spans="1:4" ht="12.75">
      <c r="A1091">
        <f>A1089+0.01</f>
        <v>1.919999999999971</v>
      </c>
      <c r="B1091">
        <f t="shared" si="80"/>
        <v>0.06315656143520215</v>
      </c>
      <c r="C1091">
        <f t="shared" si="84"/>
        <v>0</v>
      </c>
      <c r="D1091" s="5">
        <f>IF(AND(A1091&gt;$E$3,A1091&lt;$G$3),NORMDIST(A1091,0,1,FALSE)-0.01,0)</f>
        <v>0</v>
      </c>
    </row>
    <row r="1092" spans="1:4" ht="12.75">
      <c r="A1092">
        <f>A1091+0.005</f>
        <v>1.924999999999971</v>
      </c>
      <c r="B1092">
        <f t="shared" si="80"/>
        <v>0.0625523774996635</v>
      </c>
      <c r="C1092">
        <f t="shared" si="84"/>
        <v>0</v>
      </c>
      <c r="D1092" s="5">
        <f>IF(OR(ROUND(A1092,2)=$E$3,ROUND(A1092,2)=$G$3),NORMDIST(A1092,0,1,FALSE),0)</f>
        <v>0</v>
      </c>
    </row>
    <row r="1093" spans="1:4" ht="12.75">
      <c r="A1093">
        <f>A1091+0.01</f>
        <v>1.929999999999971</v>
      </c>
      <c r="B1093">
        <f t="shared" si="80"/>
        <v>0.06195242462810861</v>
      </c>
      <c r="C1093">
        <f t="shared" si="84"/>
        <v>0</v>
      </c>
      <c r="D1093" s="5">
        <f>IF(AND(A1093&gt;$E$3,A1093&lt;$G$3),NORMDIST(A1093,0,1,FALSE)-0.01,0)</f>
        <v>0</v>
      </c>
    </row>
    <row r="1094" spans="1:4" ht="12.75">
      <c r="A1094">
        <f>A1093+0.005</f>
        <v>1.934999999999971</v>
      </c>
      <c r="B1094">
        <f t="shared" si="80"/>
        <v>0.06135669209293592</v>
      </c>
      <c r="C1094">
        <f t="shared" si="84"/>
        <v>0</v>
      </c>
      <c r="D1094" s="5">
        <f>IF(OR(ROUND(A1094,2)=$E$3,ROUND(A1094,2)=$G$3),NORMDIST(A1094,0,1,FALSE),0)</f>
        <v>0</v>
      </c>
    </row>
    <row r="1095" spans="1:4" ht="12.75">
      <c r="A1095">
        <f>A1093+0.01</f>
        <v>1.939999999999971</v>
      </c>
      <c r="B1095">
        <f aca="true" t="shared" si="85" ref="B1095:B1158">NORMDIST(A1095,0,1,FALSE)</f>
        <v>0.06076516895456819</v>
      </c>
      <c r="C1095">
        <f t="shared" si="84"/>
        <v>0</v>
      </c>
      <c r="D1095" s="5">
        <f>IF(AND(A1095&gt;$E$3,A1095&lt;$G$3),NORMDIST(A1095,0,1,FALSE)-0.01,0)</f>
        <v>0</v>
      </c>
    </row>
    <row r="1096" spans="1:4" ht="12.75">
      <c r="A1096">
        <f>A1095+0.005</f>
        <v>1.944999999999971</v>
      </c>
      <c r="B1096">
        <f t="shared" si="85"/>
        <v>0.060177844064579794</v>
      </c>
      <c r="C1096">
        <f aca="true" t="shared" si="86" ref="C1096:C1111">IF(D1096&lt;0,0,D1096)</f>
        <v>0</v>
      </c>
      <c r="D1096" s="5">
        <f>IF(OR(ROUND(A1096,2)=$E$3,ROUND(A1096,2)=$G$3),NORMDIST(A1096,0,1,FALSE),0)</f>
        <v>0</v>
      </c>
    </row>
    <row r="1097" spans="1:4" ht="12.75">
      <c r="A1097">
        <f>A1095+0.01</f>
        <v>1.949999999999971</v>
      </c>
      <c r="B1097">
        <f t="shared" si="85"/>
        <v>0.05959470606881943</v>
      </c>
      <c r="C1097">
        <f t="shared" si="86"/>
        <v>0</v>
      </c>
      <c r="D1097" s="5">
        <f>IF(AND(A1097&gt;$E$3,A1097&lt;$G$3),NORMDIST(A1097,0,1,FALSE)-0.01,0)</f>
        <v>0</v>
      </c>
    </row>
    <row r="1098" spans="1:4" ht="12.75">
      <c r="A1098">
        <f>A1097+0.005</f>
        <v>1.954999999999971</v>
      </c>
      <c r="B1098">
        <f t="shared" si="85"/>
        <v>0.0590157434105286</v>
      </c>
      <c r="C1098">
        <f t="shared" si="86"/>
        <v>0</v>
      </c>
      <c r="D1098" s="5">
        <f>IF(OR(ROUND(A1098,2)=$E$3,ROUND(A1098,2)=$G$3),NORMDIST(A1098,0,1,FALSE),0)</f>
        <v>0</v>
      </c>
    </row>
    <row r="1099" spans="1:4" ht="12.75">
      <c r="A1099" s="10">
        <f>A1097+0.01</f>
        <v>1.959999999999971</v>
      </c>
      <c r="B1099" s="10">
        <f t="shared" si="85"/>
        <v>0.05844094433345477</v>
      </c>
      <c r="C1099">
        <f t="shared" si="86"/>
        <v>0</v>
      </c>
      <c r="D1099" s="11">
        <f>IF(AND(A1099&gt;$E$3,A1099&lt;$G$3),NORMDIST(A1099,0,1,FALSE)-0.01,0)</f>
        <v>0</v>
      </c>
    </row>
    <row r="1100" spans="1:4" ht="12.75">
      <c r="A1100">
        <f>A1099+0.005</f>
        <v>1.964999999999971</v>
      </c>
      <c r="B1100">
        <f t="shared" si="85"/>
        <v>0.057870296884959496</v>
      </c>
      <c r="C1100">
        <f t="shared" si="86"/>
        <v>0</v>
      </c>
      <c r="D1100" s="5">
        <f>IF(OR(ROUND(A1100,2)=$E$3,ROUND(A1100,2)=$G$3),NORMDIST(A1100,0,1,FALSE),0)</f>
        <v>0</v>
      </c>
    </row>
    <row r="1101" spans="1:4" ht="12.75">
      <c r="A1101">
        <f>A1099+0.01</f>
        <v>1.969999999999971</v>
      </c>
      <c r="B1101">
        <f t="shared" si="85"/>
        <v>0.057303788919120385</v>
      </c>
      <c r="C1101">
        <f t="shared" si="86"/>
        <v>0</v>
      </c>
      <c r="D1101" s="5">
        <f>IF(AND(A1101&gt;$E$3,A1101&lt;$G$3),NORMDIST(A1101,0,1,FALSE)-0.01,0)</f>
        <v>0</v>
      </c>
    </row>
    <row r="1102" spans="1:4" ht="12.75">
      <c r="A1102">
        <f>A1101+0.005</f>
        <v>1.974999999999971</v>
      </c>
      <c r="B1102">
        <f t="shared" si="85"/>
        <v>0.05674140809982726</v>
      </c>
      <c r="C1102">
        <f t="shared" si="86"/>
        <v>0</v>
      </c>
      <c r="D1102" s="5">
        <f>IF(OR(ROUND(A1102,2)=$E$3,ROUND(A1102,2)=$G$3),NORMDIST(A1102,0,1,FALSE),0)</f>
        <v>0</v>
      </c>
    </row>
    <row r="1103" spans="1:4" ht="12.75">
      <c r="A1103">
        <f>A1101+0.01</f>
        <v>1.9799999999999711</v>
      </c>
      <c r="B1103">
        <f t="shared" si="85"/>
        <v>0.05618314190387125</v>
      </c>
      <c r="C1103">
        <f t="shared" si="86"/>
        <v>0</v>
      </c>
      <c r="D1103" s="5">
        <f>IF(AND(A1103&gt;$E$3,A1103&lt;$G$3),NORMDIST(A1103,0,1,FALSE)-0.01,0)</f>
        <v>0</v>
      </c>
    </row>
    <row r="1104" spans="1:4" ht="12.75">
      <c r="A1104">
        <f>A1103+0.005</f>
        <v>1.984999999999971</v>
      </c>
      <c r="B1104">
        <f t="shared" si="85"/>
        <v>0.055628977624027305</v>
      </c>
      <c r="C1104">
        <f t="shared" si="86"/>
        <v>0</v>
      </c>
      <c r="D1104" s="5">
        <f>IF(OR(ROUND(A1104,2)=$E$3,ROUND(A1104,2)=$G$3),NORMDIST(A1104,0,1,FALSE),0)</f>
        <v>0</v>
      </c>
    </row>
    <row r="1105" spans="1:4" ht="12.75">
      <c r="A1105">
        <f>A1103+0.01</f>
        <v>1.9899999999999711</v>
      </c>
      <c r="B1105">
        <f t="shared" si="85"/>
        <v>0.05507890237212893</v>
      </c>
      <c r="C1105">
        <f t="shared" si="86"/>
        <v>0</v>
      </c>
      <c r="D1105" s="5">
        <f>IF(AND(A1105&gt;$E$3,A1105&lt;$G$3),NORMDIST(A1105,0,1,FALSE)-0.01,0)</f>
        <v>0</v>
      </c>
    </row>
    <row r="1106" spans="1:4" ht="12.75">
      <c r="A1106">
        <f>A1105+0.005</f>
        <v>1.994999999999971</v>
      </c>
      <c r="B1106">
        <f t="shared" si="85"/>
        <v>0.05453290308213554</v>
      </c>
      <c r="C1106">
        <f t="shared" si="86"/>
        <v>0</v>
      </c>
      <c r="D1106" s="5">
        <f>IF(OR(ROUND(A1106,2)=$E$3,ROUND(A1106,2)=$G$3),NORMDIST(A1106,0,1,FALSE),0)</f>
        <v>0</v>
      </c>
    </row>
    <row r="1107" spans="1:4" ht="12.75">
      <c r="A1107">
        <f>A1105+0.01</f>
        <v>1.9999999999999711</v>
      </c>
      <c r="B1107">
        <f t="shared" si="85"/>
        <v>0.05399096651319117</v>
      </c>
      <c r="C1107">
        <f t="shared" si="86"/>
        <v>0</v>
      </c>
      <c r="D1107" s="5">
        <f>IF(AND(A1107&gt;$E$3,A1107&lt;$G$3),NORMDIST(A1107,0,1,FALSE)-0.01,0)</f>
        <v>0</v>
      </c>
    </row>
    <row r="1108" spans="1:4" ht="12.75">
      <c r="A1108">
        <f>A1107+0.005</f>
        <v>2.004999999999971</v>
      </c>
      <c r="B1108">
        <f t="shared" si="85"/>
        <v>0.05345307925267513</v>
      </c>
      <c r="C1108">
        <f t="shared" si="86"/>
        <v>0</v>
      </c>
      <c r="D1108" s="5">
        <f>IF(OR(ROUND(A1108,2)=$E$3,ROUND(A1108,2)=$G$3),NORMDIST(A1108,0,1,FALSE),0)</f>
        <v>0</v>
      </c>
    </row>
    <row r="1109" spans="1:4" ht="12.75">
      <c r="A1109">
        <f>A1107+0.01</f>
        <v>2.009999999999971</v>
      </c>
      <c r="B1109">
        <f t="shared" si="85"/>
        <v>0.05291922771924337</v>
      </c>
      <c r="C1109">
        <f t="shared" si="86"/>
        <v>0</v>
      </c>
      <c r="D1109" s="5">
        <f>IF(AND(A1109&gt;$E$3,A1109&lt;$G$3),NORMDIST(A1109,0,1,FALSE)-0.01,0)</f>
        <v>0</v>
      </c>
    </row>
    <row r="1110" spans="1:4" ht="12.75">
      <c r="A1110">
        <f>A1109+0.005</f>
        <v>2.014999999999971</v>
      </c>
      <c r="B1110">
        <f t="shared" si="85"/>
        <v>0.052389398165860745</v>
      </c>
      <c r="C1110">
        <f t="shared" si="86"/>
        <v>0</v>
      </c>
      <c r="D1110" s="5">
        <f>IF(OR(ROUND(A1110,2)=$E$3,ROUND(A1110,2)=$G$3),NORMDIST(A1110,0,1,FALSE),0)</f>
        <v>0</v>
      </c>
    </row>
    <row r="1111" spans="1:4" ht="12.75">
      <c r="A1111">
        <f>A1109+0.01</f>
        <v>2.0199999999999707</v>
      </c>
      <c r="B1111">
        <f t="shared" si="85"/>
        <v>0.051863576682823626</v>
      </c>
      <c r="C1111">
        <f t="shared" si="86"/>
        <v>0</v>
      </c>
      <c r="D1111" s="5">
        <f>IF(AND(A1111&gt;$E$3,A1111&lt;$G$3),NORMDIST(A1111,0,1,FALSE)-0.01,0)</f>
        <v>0</v>
      </c>
    </row>
    <row r="1112" spans="1:4" ht="12.75">
      <c r="A1112">
        <f>A1111+0.005</f>
        <v>2.0249999999999706</v>
      </c>
      <c r="B1112">
        <f t="shared" si="85"/>
        <v>0.05134174920077251</v>
      </c>
      <c r="C1112">
        <f aca="true" t="shared" si="87" ref="C1112:C1127">IF(D1112&lt;0,0,D1112)</f>
        <v>0</v>
      </c>
      <c r="D1112" s="5">
        <f>IF(OR(ROUND(A1112,2)=$E$3,ROUND(A1112,2)=$G$3),NORMDIST(A1112,0,1,FALSE),0)</f>
        <v>0</v>
      </c>
    </row>
    <row r="1113" spans="1:4" ht="12.75">
      <c r="A1113">
        <f>A1111+0.01</f>
        <v>2.0299999999999705</v>
      </c>
      <c r="B1113">
        <f t="shared" si="85"/>
        <v>0.05082390149369423</v>
      </c>
      <c r="C1113">
        <f t="shared" si="87"/>
        <v>0</v>
      </c>
      <c r="D1113" s="5">
        <f>IF(AND(A1113&gt;$E$3,A1113&lt;$G$3),NORMDIST(A1113,0,1,FALSE)-0.01,0)</f>
        <v>0</v>
      </c>
    </row>
    <row r="1114" spans="1:4" ht="12.75">
      <c r="A1114">
        <f>A1113+0.005</f>
        <v>2.0349999999999704</v>
      </c>
      <c r="B1114">
        <f t="shared" si="85"/>
        <v>0.050310019181913565</v>
      </c>
      <c r="C1114">
        <f t="shared" si="87"/>
        <v>0</v>
      </c>
      <c r="D1114" s="5">
        <f>IF(OR(ROUND(A1114,2)=$E$3,ROUND(A1114,2)=$G$3),NORMDIST(A1114,0,1,FALSE),0)</f>
        <v>0</v>
      </c>
    </row>
    <row r="1115" spans="1:4" ht="12.75">
      <c r="A1115">
        <f>A1113+0.01</f>
        <v>2.0399999999999703</v>
      </c>
      <c r="B1115">
        <f t="shared" si="85"/>
        <v>0.04980008773507378</v>
      </c>
      <c r="C1115">
        <f t="shared" si="87"/>
        <v>0</v>
      </c>
      <c r="D1115" s="5">
        <f>IF(AND(A1115&gt;$E$3,A1115&lt;$G$3),NORMDIST(A1115,0,1,FALSE)-0.01,0)</f>
        <v>0</v>
      </c>
    </row>
    <row r="1116" spans="1:4" ht="12.75">
      <c r="A1116">
        <f>A1115+0.005</f>
        <v>2.04499999999997</v>
      </c>
      <c r="B1116">
        <f t="shared" si="85"/>
        <v>0.04929409247510583</v>
      </c>
      <c r="C1116">
        <f t="shared" si="87"/>
        <v>0</v>
      </c>
      <c r="D1116" s="5">
        <f>IF(OR(ROUND(A1116,2)=$E$3,ROUND(A1116,2)=$G$3),NORMDIST(A1116,0,1,FALSE),0)</f>
        <v>0</v>
      </c>
    </row>
    <row r="1117" spans="1:4" ht="12.75">
      <c r="A1117">
        <f>A1115+0.01</f>
        <v>2.04999999999997</v>
      </c>
      <c r="B1117">
        <f t="shared" si="85"/>
        <v>0.048792018579185754</v>
      </c>
      <c r="C1117">
        <f t="shared" si="87"/>
        <v>0</v>
      </c>
      <c r="D1117" s="5">
        <f>IF(AND(A1117&gt;$E$3,A1117&lt;$G$3),NORMDIST(A1117,0,1,FALSE)-0.01,0)</f>
        <v>0</v>
      </c>
    </row>
    <row r="1118" spans="1:4" ht="12.75">
      <c r="A1118">
        <f>A1117+0.005</f>
        <v>2.05499999999997</v>
      </c>
      <c r="B1118">
        <f t="shared" si="85"/>
        <v>0.048293851082680306</v>
      </c>
      <c r="C1118">
        <f t="shared" si="87"/>
        <v>0</v>
      </c>
      <c r="D1118" s="5">
        <f>IF(OR(ROUND(A1118,2)=$E$3,ROUND(A1118,2)=$G$3),NORMDIST(A1118,0,1,FALSE),0)</f>
        <v>0</v>
      </c>
    </row>
    <row r="1119" spans="1:4" ht="12.75">
      <c r="A1119">
        <f>A1117+0.01</f>
        <v>2.05999999999997</v>
      </c>
      <c r="B1119">
        <f t="shared" si="85"/>
        <v>0.047799574882080004</v>
      </c>
      <c r="C1119">
        <f t="shared" si="87"/>
        <v>0</v>
      </c>
      <c r="D1119" s="5">
        <f>IF(AND(A1119&gt;$E$3,A1119&lt;$G$3),NORMDIST(A1119,0,1,FALSE)-0.01,0)</f>
        <v>0</v>
      </c>
    </row>
    <row r="1120" spans="1:4" ht="12.75">
      <c r="A1120">
        <f>A1119+0.005</f>
        <v>2.0649999999999697</v>
      </c>
      <c r="B1120">
        <f t="shared" si="85"/>
        <v>0.04730917473791968</v>
      </c>
      <c r="C1120">
        <f t="shared" si="87"/>
        <v>0</v>
      </c>
      <c r="D1120" s="5">
        <f>IF(OR(ROUND(A1120,2)=$E$3,ROUND(A1120,2)=$G$3),NORMDIST(A1120,0,1,FALSE),0)</f>
        <v>0</v>
      </c>
    </row>
    <row r="1121" spans="1:4" ht="12.75">
      <c r="A1121">
        <f>A1119+0.01</f>
        <v>2.0699999999999696</v>
      </c>
      <c r="B1121">
        <f t="shared" si="85"/>
        <v>0.0468226352776861</v>
      </c>
      <c r="C1121">
        <f t="shared" si="87"/>
        <v>0</v>
      </c>
      <c r="D1121" s="5">
        <f>IF(AND(A1121&gt;$E$3,A1121&lt;$G$3),NORMDIST(A1121,0,1,FALSE)-0.01,0)</f>
        <v>0</v>
      </c>
    </row>
    <row r="1122" spans="1:4" ht="12.75">
      <c r="A1122">
        <f>A1121+0.005</f>
        <v>2.0749999999999695</v>
      </c>
      <c r="B1122">
        <f t="shared" si="85"/>
        <v>0.04633994099871216</v>
      </c>
      <c r="C1122">
        <f t="shared" si="87"/>
        <v>0</v>
      </c>
      <c r="D1122" s="5">
        <f>IF(OR(ROUND(A1122,2)=$E$3,ROUND(A1122,2)=$G$3),NORMDIST(A1122,0,1,FALSE),0)</f>
        <v>0</v>
      </c>
    </row>
    <row r="1123" spans="1:4" ht="12.75">
      <c r="A1123">
        <f>A1121+0.01</f>
        <v>2.0799999999999694</v>
      </c>
      <c r="B1123">
        <f t="shared" si="85"/>
        <v>0.04586107627105782</v>
      </c>
      <c r="C1123">
        <f t="shared" si="87"/>
        <v>0</v>
      </c>
      <c r="D1123" s="5">
        <f>IF(AND(A1123&gt;$E$3,A1123&lt;$G$3),NORMDIST(A1123,0,1,FALSE)-0.01,0)</f>
        <v>0</v>
      </c>
    </row>
    <row r="1124" spans="1:4" ht="12.75">
      <c r="A1124">
        <f>A1123+0.005</f>
        <v>2.0849999999999693</v>
      </c>
      <c r="B1124">
        <f t="shared" si="85"/>
        <v>0.04538602534037689</v>
      </c>
      <c r="C1124">
        <f t="shared" si="87"/>
        <v>0</v>
      </c>
      <c r="D1124" s="5">
        <f>IF(OR(ROUND(A1124,2)=$E$3,ROUND(A1124,2)=$G$3),NORMDIST(A1124,0,1,FALSE),0)</f>
        <v>0</v>
      </c>
    </row>
    <row r="1125" spans="1:4" ht="12.75">
      <c r="A1125">
        <f>A1123+0.01</f>
        <v>2.089999999999969</v>
      </c>
      <c r="B1125">
        <f t="shared" si="85"/>
        <v>0.04491477233076997</v>
      </c>
      <c r="C1125">
        <f t="shared" si="87"/>
        <v>0</v>
      </c>
      <c r="D1125" s="5">
        <f>IF(AND(A1125&gt;$E$3,A1125&lt;$G$3),NORMDIST(A1125,0,1,FALSE)-0.01,0)</f>
        <v>0</v>
      </c>
    </row>
    <row r="1126" spans="1:4" ht="12.75">
      <c r="A1126">
        <f>A1125+0.005</f>
        <v>2.094999999999969</v>
      </c>
      <c r="B1126">
        <f t="shared" si="85"/>
        <v>0.04444730124762281</v>
      </c>
      <c r="C1126">
        <f t="shared" si="87"/>
        <v>0</v>
      </c>
      <c r="D1126" s="5">
        <f>IF(OR(ROUND(A1126,2)=$E$3,ROUND(A1126,2)=$G$3),NORMDIST(A1126,0,1,FALSE),0)</f>
        <v>0</v>
      </c>
    </row>
    <row r="1127" spans="1:4" ht="12.75">
      <c r="A1127">
        <f>A1125+0.01</f>
        <v>2.099999999999969</v>
      </c>
      <c r="B1127">
        <f t="shared" si="85"/>
        <v>0.043983595980430064</v>
      </c>
      <c r="C1127">
        <f t="shared" si="87"/>
        <v>0</v>
      </c>
      <c r="D1127" s="5">
        <f>IF(AND(A1127&gt;$E$3,A1127&lt;$G$3),NORMDIST(A1127,0,1,FALSE)-0.01,0)</f>
        <v>0</v>
      </c>
    </row>
    <row r="1128" spans="1:4" ht="12.75">
      <c r="A1128">
        <f>A1127+0.005</f>
        <v>2.104999999999969</v>
      </c>
      <c r="B1128">
        <f t="shared" si="85"/>
        <v>0.04352364030560408</v>
      </c>
      <c r="C1128">
        <f aca="true" t="shared" si="88" ref="C1128:C1143">IF(D1128&lt;0,0,D1128)</f>
        <v>0</v>
      </c>
      <c r="D1128" s="5">
        <f>IF(OR(ROUND(A1128,2)=$E$3,ROUND(A1128,2)=$G$3),NORMDIST(A1128,0,1,FALSE),0)</f>
        <v>0</v>
      </c>
    </row>
    <row r="1129" spans="1:4" ht="12.75">
      <c r="A1129" s="10">
        <f>A1127+0.01</f>
        <v>2.109999999999969</v>
      </c>
      <c r="B1129" s="10">
        <f t="shared" si="85"/>
        <v>0.043067417889268565</v>
      </c>
      <c r="C1129">
        <f t="shared" si="88"/>
        <v>0</v>
      </c>
      <c r="D1129" s="11">
        <f>IF(AND(A1129&gt;$E$3,A1129&lt;$G$3),NORMDIST(A1129,0,1,FALSE)-0.01,0)</f>
        <v>0</v>
      </c>
    </row>
    <row r="1130" spans="1:4" ht="12.75">
      <c r="A1130">
        <f>A1129+0.005</f>
        <v>2.1149999999999687</v>
      </c>
      <c r="B1130">
        <f t="shared" si="85"/>
        <v>0.04261491229003659</v>
      </c>
      <c r="C1130">
        <f t="shared" si="88"/>
        <v>0</v>
      </c>
      <c r="D1130" s="5">
        <f>IF(OR(ROUND(A1130,2)=$E$3,ROUND(A1130,2)=$G$3),NORMDIST(A1130,0,1,FALSE),0)</f>
        <v>0</v>
      </c>
    </row>
    <row r="1131" spans="1:4" ht="12.75">
      <c r="A1131">
        <f>A1129+0.01</f>
        <v>2.1199999999999686</v>
      </c>
      <c r="B1131">
        <f t="shared" si="85"/>
        <v>0.042166106961773135</v>
      </c>
      <c r="C1131">
        <f t="shared" si="88"/>
        <v>0</v>
      </c>
      <c r="D1131" s="5">
        <f>IF(AND(A1131&gt;$E$3,A1131&lt;$G$3),NORMDIST(A1131,0,1,FALSE)-0.01,0)</f>
        <v>0</v>
      </c>
    </row>
    <row r="1132" spans="1:4" ht="12.75">
      <c r="A1132">
        <f>A1131+0.005</f>
        <v>2.1249999999999685</v>
      </c>
      <c r="B1132">
        <f t="shared" si="85"/>
        <v>0.04172098525634141</v>
      </c>
      <c r="C1132">
        <f t="shared" si="88"/>
        <v>0</v>
      </c>
      <c r="D1132" s="5">
        <f>IF(OR(ROUND(A1132,2)=$E$3,ROUND(A1132,2)=$G$3),NORMDIST(A1132,0,1,FALSE),0)</f>
        <v>0</v>
      </c>
    </row>
    <row r="1133" spans="1:4" ht="12.75">
      <c r="A1133">
        <f>A1131+0.01</f>
        <v>2.1299999999999684</v>
      </c>
      <c r="B1133">
        <f t="shared" si="85"/>
        <v>0.041279530426333186</v>
      </c>
      <c r="C1133">
        <f t="shared" si="88"/>
        <v>0</v>
      </c>
      <c r="D1133" s="5">
        <f>IF(AND(A1133&gt;$E$3,A1133&lt;$G$3),NORMDIST(A1133,0,1,FALSE)-0.01,0)</f>
        <v>0</v>
      </c>
    </row>
    <row r="1134" spans="1:4" ht="12.75">
      <c r="A1134">
        <f>A1133+0.005</f>
        <v>2.1349999999999683</v>
      </c>
      <c r="B1134">
        <f t="shared" si="85"/>
        <v>0.040841725627782564</v>
      </c>
      <c r="C1134">
        <f t="shared" si="88"/>
        <v>0</v>
      </c>
      <c r="D1134" s="5">
        <f>IF(OR(ROUND(A1134,2)=$E$3,ROUND(A1134,2)=$G$3),NORMDIST(A1134,0,1,FALSE),0)</f>
        <v>0</v>
      </c>
    </row>
    <row r="1135" spans="1:4" ht="12.75">
      <c r="A1135">
        <f>A1133+0.01</f>
        <v>2.139999999999968</v>
      </c>
      <c r="B1135">
        <f t="shared" si="85"/>
        <v>0.04040755392286307</v>
      </c>
      <c r="C1135">
        <f t="shared" si="88"/>
        <v>0</v>
      </c>
      <c r="D1135" s="5">
        <f>IF(AND(A1135&gt;$E$3,A1135&lt;$G$3),NORMDIST(A1135,0,1,FALSE)-0.01,0)</f>
        <v>0</v>
      </c>
    </row>
    <row r="1136" spans="1:4" ht="12.75">
      <c r="A1136">
        <f>A1135+0.005</f>
        <v>2.144999999999968</v>
      </c>
      <c r="B1136">
        <f t="shared" si="85"/>
        <v>0.03997699828256787</v>
      </c>
      <c r="C1136">
        <f t="shared" si="88"/>
        <v>0</v>
      </c>
      <c r="D1136" s="5">
        <f>IF(OR(ROUND(A1136,2)=$E$3,ROUND(A1136,2)=$G$3),NORMDIST(A1136,0,1,FALSE),0)</f>
        <v>0</v>
      </c>
    </row>
    <row r="1137" spans="1:4" ht="12.75">
      <c r="A1137">
        <f>A1135+0.01</f>
        <v>2.149999999999968</v>
      </c>
      <c r="B1137">
        <f t="shared" si="85"/>
        <v>0.03955004158937295</v>
      </c>
      <c r="C1137">
        <f t="shared" si="88"/>
        <v>0</v>
      </c>
      <c r="D1137" s="5">
        <f>IF(AND(A1137&gt;$E$3,A1137&lt;$G$3),NORMDIST(A1137,0,1,FALSE)-0.01,0)</f>
        <v>0</v>
      </c>
    </row>
    <row r="1138" spans="1:4" ht="12.75">
      <c r="A1138">
        <f>A1137+0.005</f>
        <v>2.154999999999968</v>
      </c>
      <c r="B1138">
        <f t="shared" si="85"/>
        <v>0.0391266666398827</v>
      </c>
      <c r="C1138">
        <f t="shared" si="88"/>
        <v>0</v>
      </c>
      <c r="D1138" s="5">
        <f>IF(OR(ROUND(A1138,2)=$E$3,ROUND(A1138,2)=$G$3),NORMDIST(A1138,0,1,FALSE),0)</f>
        <v>0</v>
      </c>
    </row>
    <row r="1139" spans="1:4" ht="12.75">
      <c r="A1139">
        <f>A1137+0.01</f>
        <v>2.1599999999999677</v>
      </c>
      <c r="B1139">
        <f t="shared" si="85"/>
        <v>0.03870685614745831</v>
      </c>
      <c r="C1139">
        <f t="shared" si="88"/>
        <v>0</v>
      </c>
      <c r="D1139" s="5">
        <f>IF(AND(A1139&gt;$E$3,A1139&lt;$G$3),NORMDIST(A1139,0,1,FALSE)-0.01,0)</f>
        <v>0</v>
      </c>
    </row>
    <row r="1140" spans="1:4" ht="12.75">
      <c r="A1140">
        <f>A1139+0.005</f>
        <v>2.1649999999999676</v>
      </c>
      <c r="B1140">
        <f t="shared" si="85"/>
        <v>0.03829059274482813</v>
      </c>
      <c r="C1140">
        <f t="shared" si="88"/>
        <v>0</v>
      </c>
      <c r="D1140" s="5">
        <f>IF(OR(ROUND(A1140,2)=$E$3,ROUND(A1140,2)=$G$3),NORMDIST(A1140,0,1,FALSE),0)</f>
        <v>0</v>
      </c>
    </row>
    <row r="1141" spans="1:4" ht="12.75">
      <c r="A1141">
        <f>A1139+0.01</f>
        <v>2.1699999999999675</v>
      </c>
      <c r="B1141">
        <f t="shared" si="85"/>
        <v>0.037877858986680155</v>
      </c>
      <c r="C1141">
        <f t="shared" si="88"/>
        <v>0</v>
      </c>
      <c r="D1141" s="5">
        <f>IF(AND(A1141&gt;$E$3,A1141&lt;$G$3),NORMDIST(A1141,0,1,FALSE)-0.01,0)</f>
        <v>0</v>
      </c>
    </row>
    <row r="1142" spans="1:4" ht="12.75">
      <c r="A1142">
        <f>A1141+0.005</f>
        <v>2.1749999999999674</v>
      </c>
      <c r="B1142">
        <f t="shared" si="85"/>
        <v>0.037468637352236434</v>
      </c>
      <c r="C1142">
        <f t="shared" si="88"/>
        <v>0</v>
      </c>
      <c r="D1142" s="5">
        <f>IF(OR(ROUND(A1142,2)=$E$3,ROUND(A1142,2)=$G$3),NORMDIST(A1142,0,1,FALSE),0)</f>
        <v>0</v>
      </c>
    </row>
    <row r="1143" spans="1:4" ht="12.75">
      <c r="A1143">
        <f>A1141+0.01</f>
        <v>2.1799999999999673</v>
      </c>
      <c r="B1143">
        <f t="shared" si="85"/>
        <v>0.03706291024780912</v>
      </c>
      <c r="C1143">
        <f t="shared" si="88"/>
        <v>0</v>
      </c>
      <c r="D1143" s="5">
        <f>IF(AND(A1143&gt;$E$3,A1143&lt;$G$3),NORMDIST(A1143,0,1,FALSE)-0.01,0)</f>
        <v>0</v>
      </c>
    </row>
    <row r="1144" spans="1:4" ht="12.75">
      <c r="A1144">
        <f>A1143+0.005</f>
        <v>2.184999999999967</v>
      </c>
      <c r="B1144">
        <f t="shared" si="85"/>
        <v>0.036660660009337896</v>
      </c>
      <c r="C1144">
        <f aca="true" t="shared" si="89" ref="C1144:C1159">IF(D1144&lt;0,0,D1144)</f>
        <v>0</v>
      </c>
      <c r="D1144" s="5">
        <f>IF(OR(ROUND(A1144,2)=$E$3,ROUND(A1144,2)=$G$3),NORMDIST(A1144,0,1,FALSE),0)</f>
        <v>0</v>
      </c>
    </row>
    <row r="1145" spans="1:4" ht="12.75">
      <c r="A1145">
        <f>A1143+0.01</f>
        <v>2.189999999999967</v>
      </c>
      <c r="B1145">
        <f t="shared" si="85"/>
        <v>0.03626186890490883</v>
      </c>
      <c r="C1145">
        <f t="shared" si="89"/>
        <v>0</v>
      </c>
      <c r="D1145" s="5">
        <f>IF(AND(A1145&gt;$E$3,A1145&lt;$G$3),NORMDIST(A1145,0,1,FALSE)-0.01,0)</f>
        <v>0</v>
      </c>
    </row>
    <row r="1146" spans="1:4" ht="12.75">
      <c r="A1146">
        <f>A1145+0.005</f>
        <v>2.194999999999967</v>
      </c>
      <c r="B1146">
        <f t="shared" si="85"/>
        <v>0.03586651913725434</v>
      </c>
      <c r="C1146">
        <f t="shared" si="89"/>
        <v>0</v>
      </c>
      <c r="D1146" s="5">
        <f>IF(OR(ROUND(A1146,2)=$E$3,ROUND(A1146,2)=$G$3),NORMDIST(A1146,0,1,FALSE),0)</f>
        <v>0</v>
      </c>
    </row>
    <row r="1147" spans="1:4" ht="12.75">
      <c r="A1147">
        <f>A1145+0.01</f>
        <v>2.199999999999967</v>
      </c>
      <c r="B1147">
        <f t="shared" si="85"/>
        <v>0.03547459284623402</v>
      </c>
      <c r="C1147">
        <f t="shared" si="89"/>
        <v>0</v>
      </c>
      <c r="D1147" s="5">
        <f>IF(AND(A1147&gt;$E$3,A1147&lt;$G$3),NORMDIST(A1147,0,1,FALSE)-0.01,0)</f>
        <v>0</v>
      </c>
    </row>
    <row r="1148" spans="1:4" ht="12.75">
      <c r="A1148">
        <f>A1147+0.005</f>
        <v>2.2049999999999668</v>
      </c>
      <c r="B1148">
        <f t="shared" si="85"/>
        <v>0.03508607211129643</v>
      </c>
      <c r="C1148">
        <f t="shared" si="89"/>
        <v>0</v>
      </c>
      <c r="D1148" s="5">
        <f>IF(OR(ROUND(A1148,2)=$E$3,ROUND(A1148,2)=$G$3),NORMDIST(A1148,0,1,FALSE),0)</f>
        <v>0</v>
      </c>
    </row>
    <row r="1149" spans="1:4" ht="12.75">
      <c r="A1149">
        <f>A1147+0.01</f>
        <v>2.2099999999999667</v>
      </c>
      <c r="B1149">
        <f t="shared" si="85"/>
        <v>0.03470093895392138</v>
      </c>
      <c r="C1149">
        <f t="shared" si="89"/>
        <v>0</v>
      </c>
      <c r="D1149" s="5">
        <f>IF(AND(A1149&gt;$E$3,A1149&lt;$G$3),NORMDIST(A1149,0,1,FALSE)-0.01,0)</f>
        <v>0</v>
      </c>
    </row>
    <row r="1150" spans="1:4" ht="12.75">
      <c r="A1150">
        <f>A1149+0.005</f>
        <v>2.2149999999999666</v>
      </c>
      <c r="B1150">
        <f t="shared" si="85"/>
        <v>0.03431917534004276</v>
      </c>
      <c r="C1150">
        <f t="shared" si="89"/>
        <v>0</v>
      </c>
      <c r="D1150" s="5">
        <f>IF(OR(ROUND(A1150,2)=$E$3,ROUND(A1150,2)=$G$3),NORMDIST(A1150,0,1,FALSE),0)</f>
        <v>0</v>
      </c>
    </row>
    <row r="1151" spans="1:4" ht="12.75">
      <c r="A1151">
        <f>A1149+0.01</f>
        <v>2.2199999999999664</v>
      </c>
      <c r="B1151">
        <f t="shared" si="85"/>
        <v>0.03394076318245173</v>
      </c>
      <c r="C1151">
        <f t="shared" si="89"/>
        <v>0</v>
      </c>
      <c r="D1151" s="5">
        <f>IF(AND(A1151&gt;$E$3,A1151&lt;$G$3),NORMDIST(A1151,0,1,FALSE)-0.01,0)</f>
        <v>0</v>
      </c>
    </row>
    <row r="1152" spans="1:4" ht="12.75">
      <c r="A1152">
        <f>A1151+0.005</f>
        <v>2.2249999999999663</v>
      </c>
      <c r="B1152">
        <f t="shared" si="85"/>
        <v>0.03356568434318006</v>
      </c>
      <c r="C1152">
        <f t="shared" si="89"/>
        <v>0</v>
      </c>
      <c r="D1152" s="5">
        <f>IF(OR(ROUND(A1152,2)=$E$3,ROUND(A1152,2)=$G$3),NORMDIST(A1152,0,1,FALSE),0)</f>
        <v>0</v>
      </c>
    </row>
    <row r="1153" spans="1:4" ht="12.75">
      <c r="A1153">
        <f>A1151+0.01</f>
        <v>2.2299999999999662</v>
      </c>
      <c r="B1153">
        <f t="shared" si="85"/>
        <v>0.03319392063586363</v>
      </c>
      <c r="C1153">
        <f t="shared" si="89"/>
        <v>0</v>
      </c>
      <c r="D1153" s="5">
        <f>IF(AND(A1153&gt;$E$3,A1153&lt;$G$3),NORMDIST(A1153,0,1,FALSE)-0.01,0)</f>
        <v>0</v>
      </c>
    </row>
    <row r="1154" spans="1:4" ht="12.75">
      <c r="A1154">
        <f>A1153+0.005</f>
        <v>2.234999999999966</v>
      </c>
      <c r="B1154">
        <f t="shared" si="85"/>
        <v>0.03282545382808564</v>
      </c>
      <c r="C1154">
        <f t="shared" si="89"/>
        <v>0</v>
      </c>
      <c r="D1154" s="5">
        <f>IF(OR(ROUND(A1154,2)=$E$3,ROUND(A1154,2)=$G$3),NORMDIST(A1154,0,1,FALSE),0)</f>
        <v>0</v>
      </c>
    </row>
    <row r="1155" spans="1:4" ht="12.75">
      <c r="A1155">
        <f>A1153+0.01</f>
        <v>2.239999999999966</v>
      </c>
      <c r="B1155">
        <f t="shared" si="85"/>
        <v>0.03246026564369992</v>
      </c>
      <c r="C1155">
        <f t="shared" si="89"/>
        <v>0</v>
      </c>
      <c r="D1155" s="5">
        <f>IF(AND(A1155&gt;$E$3,A1155&lt;$G$3),NORMDIST(A1155,0,1,FALSE)-0.01,0)</f>
        <v>0</v>
      </c>
    </row>
    <row r="1156" spans="1:4" ht="12.75">
      <c r="A1156">
        <f>A1155+0.005</f>
        <v>2.244999999999966</v>
      </c>
      <c r="B1156">
        <f t="shared" si="85"/>
        <v>0.03209833776513367</v>
      </c>
      <c r="C1156">
        <f t="shared" si="89"/>
        <v>0</v>
      </c>
      <c r="D1156" s="5">
        <f>IF(OR(ROUND(A1156,2)=$E$3,ROUND(A1156,2)=$G$3),NORMDIST(A1156,0,1,FALSE),0)</f>
        <v>0</v>
      </c>
    </row>
    <row r="1157" spans="1:4" ht="12.75">
      <c r="A1157">
        <f>A1155+0.01</f>
        <v>2.249999999999966</v>
      </c>
      <c r="B1157">
        <f t="shared" si="85"/>
        <v>0.03173965183566985</v>
      </c>
      <c r="C1157">
        <f t="shared" si="89"/>
        <v>0</v>
      </c>
      <c r="D1157" s="5">
        <f>IF(AND(A1157&gt;$E$3,A1157&lt;$G$3),NORMDIST(A1157,0,1,FALSE)-0.01,0)</f>
        <v>0</v>
      </c>
    </row>
    <row r="1158" spans="1:4" ht="12.75">
      <c r="A1158">
        <f>A1157+0.005</f>
        <v>2.2549999999999657</v>
      </c>
      <c r="B1158">
        <f t="shared" si="85"/>
        <v>0.03138418946170907</v>
      </c>
      <c r="C1158">
        <f t="shared" si="89"/>
        <v>0</v>
      </c>
      <c r="D1158" s="5">
        <f>IF(OR(ROUND(A1158,2)=$E$3,ROUND(A1158,2)=$G$3),NORMDIST(A1158,0,1,FALSE),0)</f>
        <v>0</v>
      </c>
    </row>
    <row r="1159" spans="1:4" ht="12.75">
      <c r="A1159" s="10">
        <f>A1157+0.01</f>
        <v>2.2599999999999656</v>
      </c>
      <c r="B1159" s="10">
        <f aca="true" t="shared" si="90" ref="B1159:B1222">NORMDIST(A1159,0,1,FALSE)</f>
        <v>0.031031932215010674</v>
      </c>
      <c r="C1159">
        <f t="shared" si="89"/>
        <v>0</v>
      </c>
      <c r="D1159" s="11">
        <f>IF(AND(A1159&gt;$E$3,A1159&lt;$G$3),NORMDIST(A1159,0,1,FALSE)-0.01,0)</f>
        <v>0</v>
      </c>
    </row>
    <row r="1160" spans="1:4" ht="12.75">
      <c r="A1160">
        <f>A1159+0.005</f>
        <v>2.2649999999999655</v>
      </c>
      <c r="B1160">
        <f t="shared" si="90"/>
        <v>0.030682861634913215</v>
      </c>
      <c r="C1160">
        <f aca="true" t="shared" si="91" ref="C1160:C1175">IF(D1160&lt;0,0,D1160)</f>
        <v>0</v>
      </c>
      <c r="D1160" s="5">
        <f>IF(OR(ROUND(A1160,2)=$E$3,ROUND(A1160,2)=$G$3),NORMDIST(A1160,0,1,FALSE),0)</f>
        <v>0</v>
      </c>
    </row>
    <row r="1161" spans="1:4" ht="12.75">
      <c r="A1161">
        <f>A1159+0.01</f>
        <v>2.2699999999999654</v>
      </c>
      <c r="B1161">
        <f t="shared" si="90"/>
        <v>0.030336959230534023</v>
      </c>
      <c r="C1161">
        <f t="shared" si="91"/>
        <v>0</v>
      </c>
      <c r="D1161" s="5">
        <f>IF(AND(A1161&gt;$E$3,A1161&lt;$G$3),NORMDIST(A1161,0,1,FALSE)-0.01,0)</f>
        <v>0</v>
      </c>
    </row>
    <row r="1162" spans="1:4" ht="12.75">
      <c r="A1162">
        <f>A1161+0.005</f>
        <v>2.2749999999999653</v>
      </c>
      <c r="B1162">
        <f t="shared" si="90"/>
        <v>0.02999420648294767</v>
      </c>
      <c r="C1162">
        <f t="shared" si="91"/>
        <v>0</v>
      </c>
      <c r="D1162" s="5">
        <f>IF(OR(ROUND(A1162,2)=$E$3,ROUND(A1162,2)=$G$3),NORMDIST(A1162,0,1,FALSE),0)</f>
        <v>0</v>
      </c>
    </row>
    <row r="1163" spans="1:4" ht="12.75">
      <c r="A1163">
        <f>A1161+0.01</f>
        <v>2.279999999999965</v>
      </c>
      <c r="B1163">
        <f t="shared" si="90"/>
        <v>0.02965458484734362</v>
      </c>
      <c r="C1163">
        <f t="shared" si="91"/>
        <v>0</v>
      </c>
      <c r="D1163" s="5">
        <f>IF(AND(A1163&gt;$E$3,A1163&lt;$G$3),NORMDIST(A1163,0,1,FALSE)-0.01,0)</f>
        <v>0</v>
      </c>
    </row>
    <row r="1164" spans="1:4" ht="12.75">
      <c r="A1164">
        <f>A1163+0.005</f>
        <v>2.284999999999965</v>
      </c>
      <c r="B1164">
        <f t="shared" si="90"/>
        <v>0.029318075755162595</v>
      </c>
      <c r="C1164">
        <f t="shared" si="91"/>
        <v>0</v>
      </c>
      <c r="D1164" s="5">
        <f>IF(OR(ROUND(A1164,2)=$E$3,ROUND(A1164,2)=$G$3),NORMDIST(A1164,0,1,FALSE),0)</f>
        <v>0</v>
      </c>
    </row>
    <row r="1165" spans="1:4" ht="12.75">
      <c r="A1165">
        <f>A1163+0.01</f>
        <v>2.289999999999965</v>
      </c>
      <c r="B1165">
        <f t="shared" si="90"/>
        <v>0.028984660616211744</v>
      </c>
      <c r="C1165">
        <f t="shared" si="91"/>
        <v>0</v>
      </c>
      <c r="D1165" s="5">
        <f>IF(AND(A1165&gt;$E$3,A1165&lt;$G$3),NORMDIST(A1165,0,1,FALSE)-0.01,0)</f>
        <v>0</v>
      </c>
    </row>
    <row r="1166" spans="1:4" ht="12.75">
      <c r="A1166">
        <f>A1165+0.005</f>
        <v>2.294999999999965</v>
      </c>
      <c r="B1166">
        <f t="shared" si="90"/>
        <v>0.02865432082075857</v>
      </c>
      <c r="C1166">
        <f t="shared" si="91"/>
        <v>0</v>
      </c>
      <c r="D1166" s="5">
        <f>IF(OR(ROUND(A1166,2)=$E$3,ROUND(A1166,2)=$G$3),NORMDIST(A1166,0,1,FALSE),0)</f>
        <v>0</v>
      </c>
    </row>
    <row r="1167" spans="1:4" ht="12.75">
      <c r="A1167">
        <f>A1165+0.01</f>
        <v>2.2999999999999647</v>
      </c>
      <c r="B1167">
        <f t="shared" si="90"/>
        <v>0.028327037741603472</v>
      </c>
      <c r="C1167">
        <f t="shared" si="91"/>
        <v>0</v>
      </c>
      <c r="D1167" s="5">
        <f>IF(AND(A1167&gt;$E$3,A1167&lt;$G$3),NORMDIST(A1167,0,1,FALSE)-0.01,0)</f>
        <v>0</v>
      </c>
    </row>
    <row r="1168" spans="1:4" ht="12.75">
      <c r="A1168">
        <f>A1167+0.005</f>
        <v>2.3049999999999646</v>
      </c>
      <c r="B1168">
        <f t="shared" si="90"/>
        <v>0.02800279273613087</v>
      </c>
      <c r="C1168">
        <f t="shared" si="91"/>
        <v>0</v>
      </c>
      <c r="D1168" s="5">
        <f>IF(OR(ROUND(A1168,2)=$E$3,ROUND(A1168,2)=$G$3),NORMDIST(A1168,0,1,FALSE),0)</f>
        <v>0</v>
      </c>
    </row>
    <row r="1169" spans="1:4" ht="12.75">
      <c r="A1169">
        <f>A1167+0.01</f>
        <v>2.3099999999999645</v>
      </c>
      <c r="B1169">
        <f t="shared" si="90"/>
        <v>0.02768156714833885</v>
      </c>
      <c r="C1169">
        <f t="shared" si="91"/>
        <v>0</v>
      </c>
      <c r="D1169" s="5">
        <f>IF(AND(A1169&gt;$E$3,A1169&lt;$G$3),NORMDIST(A1169,0,1,FALSE)-0.01,0)</f>
        <v>0</v>
      </c>
    </row>
    <row r="1170" spans="1:4" ht="12.75">
      <c r="A1170">
        <f>A1169+0.005</f>
        <v>2.3149999999999644</v>
      </c>
      <c r="B1170">
        <f t="shared" si="90"/>
        <v>0.027363342310847204</v>
      </c>
      <c r="C1170">
        <f t="shared" si="91"/>
        <v>0</v>
      </c>
      <c r="D1170" s="5">
        <f>IF(OR(ROUND(A1170,2)=$E$3,ROUND(A1170,2)=$G$3),NORMDIST(A1170,0,1,FALSE),0)</f>
        <v>0</v>
      </c>
    </row>
    <row r="1171" spans="1:4" ht="12.75">
      <c r="A1171">
        <f>A1169+0.01</f>
        <v>2.3199999999999643</v>
      </c>
      <c r="B1171">
        <f t="shared" si="90"/>
        <v>0.02704809954688402</v>
      </c>
      <c r="C1171">
        <f t="shared" si="91"/>
        <v>0</v>
      </c>
      <c r="D1171" s="5">
        <f>IF(AND(A1171&gt;$E$3,A1171&lt;$G$3),NORMDIST(A1171,0,1,FALSE)-0.01,0)</f>
        <v>0</v>
      </c>
    </row>
    <row r="1172" spans="1:4" ht="12.75">
      <c r="A1172">
        <f>A1171+0.005</f>
        <v>2.324999999999964</v>
      </c>
      <c r="B1172">
        <f t="shared" si="90"/>
        <v>0.02673582017225046</v>
      </c>
      <c r="C1172">
        <f t="shared" si="91"/>
        <v>0</v>
      </c>
      <c r="D1172" s="5">
        <f>IF(OR(ROUND(A1172,2)=$E$3,ROUND(A1172,2)=$G$3),NORMDIST(A1172,0,1,FALSE),0)</f>
        <v>0</v>
      </c>
    </row>
    <row r="1173" spans="1:4" ht="12.75">
      <c r="A1173">
        <f>A1171+0.01</f>
        <v>2.329999999999964</v>
      </c>
      <c r="B1173">
        <f t="shared" si="90"/>
        <v>0.02642648549726394</v>
      </c>
      <c r="C1173">
        <f t="shared" si="91"/>
        <v>0</v>
      </c>
      <c r="D1173" s="5">
        <f>IF(AND(A1173&gt;$E$3,A1173&lt;$G$3),NORMDIST(A1173,0,1,FALSE)-0.01,0)</f>
        <v>0</v>
      </c>
    </row>
    <row r="1174" spans="1:4" ht="12.75">
      <c r="A1174">
        <f>A1173+0.005</f>
        <v>2.334999999999964</v>
      </c>
      <c r="B1174">
        <f t="shared" si="90"/>
        <v>0.026120076828679582</v>
      </c>
      <c r="C1174">
        <f t="shared" si="91"/>
        <v>0</v>
      </c>
      <c r="D1174" s="5">
        <f>IF(OR(ROUND(A1174,2)=$E$3,ROUND(A1174,2)=$G$3),NORMDIST(A1174,0,1,FALSE),0)</f>
        <v>0</v>
      </c>
    </row>
    <row r="1175" spans="1:4" ht="12.75">
      <c r="A1175">
        <f>A1173+0.01</f>
        <v>2.339999999999964</v>
      </c>
      <c r="B1175">
        <f t="shared" si="90"/>
        <v>0.025816575471589862</v>
      </c>
      <c r="C1175">
        <f t="shared" si="91"/>
        <v>0</v>
      </c>
      <c r="D1175" s="5">
        <f>IF(AND(A1175&gt;$E$3,A1175&lt;$G$3),NORMDIST(A1175,0,1,FALSE)-0.01,0)</f>
        <v>0</v>
      </c>
    </row>
    <row r="1176" spans="1:4" ht="12.75">
      <c r="A1176">
        <f>A1175+0.005</f>
        <v>2.344999999999964</v>
      </c>
      <c r="B1176">
        <f t="shared" si="90"/>
        <v>0.025515962731302518</v>
      </c>
      <c r="C1176">
        <f aca="true" t="shared" si="92" ref="C1176:C1191">IF(D1176&lt;0,0,D1176)</f>
        <v>0</v>
      </c>
      <c r="D1176" s="5">
        <f>IF(OR(ROUND(A1176,2)=$E$3,ROUND(A1176,2)=$G$3),NORMDIST(A1176,0,1,FALSE),0)</f>
        <v>0</v>
      </c>
    </row>
    <row r="1177" spans="1:4" ht="12.75">
      <c r="A1177">
        <f>A1175+0.01</f>
        <v>2.3499999999999637</v>
      </c>
      <c r="B1177">
        <f t="shared" si="90"/>
        <v>0.02521821991519654</v>
      </c>
      <c r="C1177">
        <f t="shared" si="92"/>
        <v>0</v>
      </c>
      <c r="D1177" s="5">
        <f>IF(AND(A1177&gt;$E$3,A1177&lt;$G$3),NORMDIST(A1177,0,1,FALSE)-0.01,0)</f>
        <v>0</v>
      </c>
    </row>
    <row r="1178" spans="1:4" ht="12.75">
      <c r="A1178">
        <f>A1177+0.005</f>
        <v>2.3549999999999636</v>
      </c>
      <c r="B1178">
        <f t="shared" si="90"/>
        <v>0.02492332833455646</v>
      </c>
      <c r="C1178">
        <f t="shared" si="92"/>
        <v>0</v>
      </c>
      <c r="D1178" s="5">
        <f>IF(OR(ROUND(A1178,2)=$E$3,ROUND(A1178,2)=$G$3),NORMDIST(A1178,0,1,FALSE),0)</f>
        <v>0</v>
      </c>
    </row>
    <row r="1179" spans="1:4" ht="12.75">
      <c r="A1179">
        <f>A1177+0.01</f>
        <v>2.3599999999999635</v>
      </c>
      <c r="B1179">
        <f t="shared" si="90"/>
        <v>0.02463126930638463</v>
      </c>
      <c r="C1179">
        <f t="shared" si="92"/>
        <v>0</v>
      </c>
      <c r="D1179" s="5">
        <f>IF(AND(A1179&gt;$E$3,A1179&lt;$G$3),NORMDIST(A1179,0,1,FALSE)-0.01,0)</f>
        <v>0</v>
      </c>
    </row>
    <row r="1180" spans="1:4" ht="12.75">
      <c r="A1180">
        <f>A1179+0.005</f>
        <v>2.3649999999999634</v>
      </c>
      <c r="B1180">
        <f t="shared" si="90"/>
        <v>0.024342024155191665</v>
      </c>
      <c r="C1180">
        <f t="shared" si="92"/>
        <v>0</v>
      </c>
      <c r="D1180" s="5">
        <f>IF(OR(ROUND(A1180,2)=$E$3,ROUND(A1180,2)=$G$3),NORMDIST(A1180,0,1,FALSE),0)</f>
        <v>0</v>
      </c>
    </row>
    <row r="1181" spans="1:4" ht="12.75">
      <c r="A1181">
        <f>A1179+0.01</f>
        <v>2.3699999999999632</v>
      </c>
      <c r="B1181">
        <f t="shared" si="90"/>
        <v>0.024055574214765063</v>
      </c>
      <c r="C1181">
        <f t="shared" si="92"/>
        <v>0</v>
      </c>
      <c r="D1181" s="5">
        <f>IF(AND(A1181&gt;$E$3,A1181&lt;$G$3),NORMDIST(A1181,0,1,FALSE)-0.01,0)</f>
        <v>0</v>
      </c>
    </row>
    <row r="1182" spans="1:4" ht="12.75">
      <c r="A1182">
        <f>A1181+0.005</f>
        <v>2.374999999999963</v>
      </c>
      <c r="B1182">
        <f t="shared" si="90"/>
        <v>0.023771900829915885</v>
      </c>
      <c r="C1182">
        <f t="shared" si="92"/>
        <v>0</v>
      </c>
      <c r="D1182" s="5">
        <f>IF(OR(ROUND(A1182,2)=$E$3,ROUND(A1182,2)=$G$3),NORMDIST(A1182,0,1,FALSE),0)</f>
        <v>0</v>
      </c>
    </row>
    <row r="1183" spans="1:4" ht="12.75">
      <c r="A1183">
        <f>A1181+0.01</f>
        <v>2.379999999999963</v>
      </c>
      <c r="B1183">
        <f t="shared" si="90"/>
        <v>0.02349098535820343</v>
      </c>
      <c r="C1183">
        <f t="shared" si="92"/>
        <v>0</v>
      </c>
      <c r="D1183" s="5">
        <f>IF(AND(A1183&gt;$E$3,A1183&lt;$G$3),NORMDIST(A1183,0,1,FALSE)-0.01,0)</f>
        <v>0</v>
      </c>
    </row>
    <row r="1184" spans="1:4" ht="12.75">
      <c r="A1184">
        <f>A1183+0.005</f>
        <v>2.384999999999963</v>
      </c>
      <c r="B1184">
        <f t="shared" si="90"/>
        <v>0.023212809171638173</v>
      </c>
      <c r="C1184">
        <f t="shared" si="92"/>
        <v>0</v>
      </c>
      <c r="D1184" s="5">
        <f>IF(OR(ROUND(A1184,2)=$E$3,ROUND(A1184,2)=$G$3),NORMDIST(A1184,0,1,FALSE),0)</f>
        <v>0</v>
      </c>
    </row>
    <row r="1185" spans="1:4" ht="12.75">
      <c r="A1185">
        <f>A1183+0.01</f>
        <v>2.389999999999963</v>
      </c>
      <c r="B1185">
        <f t="shared" si="90"/>
        <v>0.022937353658362743</v>
      </c>
      <c r="C1185">
        <f t="shared" si="92"/>
        <v>0</v>
      </c>
      <c r="D1185" s="5">
        <f>IF(AND(A1185&gt;$E$3,A1185&lt;$G$3),NORMDIST(A1185,0,1,FALSE)-0.01,0)</f>
        <v>0</v>
      </c>
    </row>
    <row r="1186" spans="1:4" ht="12.75">
      <c r="A1186">
        <f>A1185+0.005</f>
        <v>2.3949999999999627</v>
      </c>
      <c r="B1186">
        <f t="shared" si="90"/>
        <v>0.022664600224310914</v>
      </c>
      <c r="C1186">
        <f t="shared" si="92"/>
        <v>0</v>
      </c>
      <c r="D1186" s="5">
        <f>IF(OR(ROUND(A1186,2)=$E$3,ROUND(A1186,2)=$G$3),NORMDIST(A1186,0,1,FALSE),0)</f>
        <v>0</v>
      </c>
    </row>
    <row r="1187" spans="1:4" ht="12.75">
      <c r="A1187">
        <f>A1185+0.01</f>
        <v>2.3999999999999626</v>
      </c>
      <c r="B1187">
        <f t="shared" si="90"/>
        <v>0.022394530294844908</v>
      </c>
      <c r="C1187">
        <f t="shared" si="92"/>
        <v>0</v>
      </c>
      <c r="D1187" s="5">
        <f>IF(AND(A1187&gt;$E$3,A1187&lt;$G$3),NORMDIST(A1187,0,1,FALSE)-0.01,0)</f>
        <v>0</v>
      </c>
    </row>
    <row r="1188" spans="1:4" ht="12.75">
      <c r="A1188">
        <f>A1187+0.005</f>
        <v>2.4049999999999625</v>
      </c>
      <c r="B1188">
        <f t="shared" si="90"/>
        <v>0.02212712531637067</v>
      </c>
      <c r="C1188">
        <f t="shared" si="92"/>
        <v>0</v>
      </c>
      <c r="D1188" s="5">
        <f>IF(OR(ROUND(A1188,2)=$E$3,ROUND(A1188,2)=$G$3),NORMDIST(A1188,0,1,FALSE),0)</f>
        <v>0</v>
      </c>
    </row>
    <row r="1189" spans="1:4" ht="12.75">
      <c r="A1189" s="10">
        <f>A1187+0.01</f>
        <v>2.4099999999999624</v>
      </c>
      <c r="B1189" s="10">
        <f t="shared" si="90"/>
        <v>0.021862366757931375</v>
      </c>
      <c r="C1189">
        <f t="shared" si="92"/>
        <v>0</v>
      </c>
      <c r="D1189" s="11">
        <f>IF(AND(A1189&gt;$E$3,A1189&lt;$G$3),NORMDIST(A1189,0,1,FALSE)-0.01,0)</f>
        <v>0</v>
      </c>
    </row>
    <row r="1190" spans="1:4" ht="12.75">
      <c r="A1190">
        <f>A1189+0.005</f>
        <v>2.4149999999999623</v>
      </c>
      <c r="B1190">
        <f t="shared" si="90"/>
        <v>0.0216002361127791</v>
      </c>
      <c r="C1190">
        <f t="shared" si="92"/>
        <v>0</v>
      </c>
      <c r="D1190" s="5">
        <f>IF(OR(ROUND(A1190,2)=$E$3,ROUND(A1190,2)=$G$3),NORMDIST(A1190,0,1,FALSE),0)</f>
        <v>0</v>
      </c>
    </row>
    <row r="1191" spans="1:4" ht="12.75">
      <c r="A1191">
        <f>A1189+0.01</f>
        <v>2.419999999999962</v>
      </c>
      <c r="B1191">
        <f t="shared" si="90"/>
        <v>0.02134071489992474</v>
      </c>
      <c r="C1191">
        <f t="shared" si="92"/>
        <v>0</v>
      </c>
      <c r="D1191" s="5">
        <f>IF(AND(A1191&gt;$E$3,A1191&lt;$G$3),NORMDIST(A1191,0,1,FALSE)-0.01,0)</f>
        <v>0</v>
      </c>
    </row>
    <row r="1192" spans="1:4" ht="12.75">
      <c r="A1192">
        <f>A1191+0.005</f>
        <v>2.424999999999962</v>
      </c>
      <c r="B1192">
        <f t="shared" si="90"/>
        <v>0.021083784665666048</v>
      </c>
      <c r="C1192">
        <f aca="true" t="shared" si="93" ref="C1192:C1207">IF(D1192&lt;0,0,D1192)</f>
        <v>0</v>
      </c>
      <c r="D1192" s="5">
        <f>IF(OR(ROUND(A1192,2)=$E$3,ROUND(A1192,2)=$G$3),NORMDIST(A1192,0,1,FALSE),0)</f>
        <v>0</v>
      </c>
    </row>
    <row r="1193" spans="1:4" ht="12.75">
      <c r="A1193">
        <f>A1191+0.01</f>
        <v>2.429999999999962</v>
      </c>
      <c r="B1193">
        <f t="shared" si="90"/>
        <v>0.02082942698509412</v>
      </c>
      <c r="C1193">
        <f t="shared" si="93"/>
        <v>0</v>
      </c>
      <c r="D1193" s="5">
        <f>IF(AND(A1193&gt;$E$3,A1193&lt;$G$3),NORMDIST(A1193,0,1,FALSE)-0.01,0)</f>
        <v>0</v>
      </c>
    </row>
    <row r="1194" spans="1:4" ht="12.75">
      <c r="A1194">
        <f>A1193+0.005</f>
        <v>2.434999999999962</v>
      </c>
      <c r="B1194">
        <f t="shared" si="90"/>
        <v>0.020577623463577988</v>
      </c>
      <c r="C1194">
        <f t="shared" si="93"/>
        <v>0</v>
      </c>
      <c r="D1194" s="5">
        <f>IF(OR(ROUND(A1194,2)=$E$3,ROUND(A1194,2)=$G$3),NORMDIST(A1194,0,1,FALSE),0)</f>
        <v>0</v>
      </c>
    </row>
    <row r="1195" spans="1:4" ht="12.75">
      <c r="A1195">
        <f>A1193+0.01</f>
        <v>2.4399999999999618</v>
      </c>
      <c r="B1195">
        <f t="shared" si="90"/>
        <v>0.020328355738227732</v>
      </c>
      <c r="C1195">
        <f t="shared" si="93"/>
        <v>0</v>
      </c>
      <c r="D1195" s="5">
        <f>IF(AND(A1195&gt;$E$3,A1195&lt;$G$3),NORMDIST(A1195,0,1,FALSE)-0.01,0)</f>
        <v>0</v>
      </c>
    </row>
    <row r="1196" spans="1:4" ht="12.75">
      <c r="A1196">
        <f>A1195+0.005</f>
        <v>2.4449999999999616</v>
      </c>
      <c r="B1196">
        <f t="shared" si="90"/>
        <v>0.020081605479335865</v>
      </c>
      <c r="C1196">
        <f t="shared" si="93"/>
        <v>0</v>
      </c>
      <c r="D1196" s="5">
        <f>IF(OR(ROUND(A1196,2)=$E$3,ROUND(A1196,2)=$G$3),NORMDIST(A1196,0,1,FALSE),0)</f>
        <v>0</v>
      </c>
    </row>
    <row r="1197" spans="1:4" ht="12.75">
      <c r="A1197">
        <f>A1195+0.01</f>
        <v>2.4499999999999615</v>
      </c>
      <c r="B1197">
        <f t="shared" si="90"/>
        <v>0.019837354391797197</v>
      </c>
      <c r="C1197">
        <f t="shared" si="93"/>
        <v>0</v>
      </c>
      <c r="D1197" s="5">
        <f>IF(AND(A1197&gt;$E$3,A1197&lt;$G$3),NORMDIST(A1197,0,1,FALSE)-0.01,0)</f>
        <v>0</v>
      </c>
    </row>
    <row r="1198" spans="1:4" ht="12.75">
      <c r="A1198">
        <f>A1197+0.005</f>
        <v>2.4549999999999614</v>
      </c>
      <c r="B1198">
        <f t="shared" si="90"/>
        <v>0.019595584216507176</v>
      </c>
      <c r="C1198">
        <f t="shared" si="93"/>
        <v>0</v>
      </c>
      <c r="D1198" s="5">
        <f>IF(OR(ROUND(A1198,2)=$E$3,ROUND(A1198,2)=$G$3),NORMDIST(A1198,0,1,FALSE),0)</f>
        <v>0</v>
      </c>
    </row>
    <row r="1199" spans="1:4" ht="12.75">
      <c r="A1199">
        <f>A1197+0.01</f>
        <v>2.4599999999999613</v>
      </c>
      <c r="B1199">
        <f t="shared" si="90"/>
        <v>0.019356276731738804</v>
      </c>
      <c r="C1199">
        <f t="shared" si="93"/>
        <v>0</v>
      </c>
      <c r="D1199" s="5">
        <f>IF(AND(A1199&gt;$E$3,A1199&lt;$G$3),NORMDIST(A1199,0,1,FALSE)-0.01,0)</f>
        <v>0</v>
      </c>
    </row>
    <row r="1200" spans="1:4" ht="12.75">
      <c r="A1200">
        <f>A1199+0.005</f>
        <v>2.4649999999999612</v>
      </c>
      <c r="B1200">
        <f t="shared" si="90"/>
        <v>0.019119413754498035</v>
      </c>
      <c r="C1200">
        <f t="shared" si="93"/>
        <v>0</v>
      </c>
      <c r="D1200" s="5">
        <f>IF(OR(ROUND(A1200,2)=$E$3,ROUND(A1200,2)=$G$3),NORMDIST(A1200,0,1,FALSE),0)</f>
        <v>0</v>
      </c>
    </row>
    <row r="1201" spans="1:4" ht="12.75">
      <c r="A1201">
        <f>A1199+0.01</f>
        <v>2.469999999999961</v>
      </c>
      <c r="B1201">
        <f t="shared" si="90"/>
        <v>0.01888497714185799</v>
      </c>
      <c r="C1201">
        <f t="shared" si="93"/>
        <v>0</v>
      </c>
      <c r="D1201" s="5">
        <f>IF(AND(A1201&gt;$E$3,A1201&lt;$G$3),NORMDIST(A1201,0,1,FALSE)-0.01,0)</f>
        <v>0</v>
      </c>
    </row>
    <row r="1202" spans="1:4" ht="12.75">
      <c r="A1202">
        <f>A1201+0.005</f>
        <v>2.474999999999961</v>
      </c>
      <c r="B1202">
        <f t="shared" si="90"/>
        <v>0.01865294879227171</v>
      </c>
      <c r="C1202">
        <f t="shared" si="93"/>
        <v>0</v>
      </c>
      <c r="D1202" s="5">
        <f>IF(OR(ROUND(A1202,2)=$E$3,ROUND(A1202,2)=$G$3),NORMDIST(A1202,0,1,FALSE),0)</f>
        <v>0</v>
      </c>
    </row>
    <row r="1203" spans="1:4" ht="12.75">
      <c r="A1203">
        <f>A1201+0.01</f>
        <v>2.479999999999961</v>
      </c>
      <c r="B1203">
        <f t="shared" si="90"/>
        <v>0.01842331064686384</v>
      </c>
      <c r="C1203">
        <f t="shared" si="93"/>
        <v>0</v>
      </c>
      <c r="D1203" s="5">
        <f>IF(AND(A1203&gt;$E$3,A1203&lt;$G$3),NORMDIST(A1203,0,1,FALSE)-0.01,0)</f>
        <v>0</v>
      </c>
    </row>
    <row r="1204" spans="1:4" ht="12.75">
      <c r="A1204">
        <f>A1203+0.005</f>
        <v>2.484999999999961</v>
      </c>
      <c r="B1204">
        <f t="shared" si="90"/>
        <v>0.01819604469070104</v>
      </c>
      <c r="C1204">
        <f t="shared" si="93"/>
        <v>0</v>
      </c>
      <c r="D1204" s="5">
        <f>IF(OR(ROUND(A1204,2)=$E$3,ROUND(A1204,2)=$G$3),NORMDIST(A1204,0,1,FALSE),0)</f>
        <v>0</v>
      </c>
    </row>
    <row r="1205" spans="1:4" ht="12.75">
      <c r="A1205">
        <f>A1203+0.01</f>
        <v>2.4899999999999607</v>
      </c>
      <c r="B1205">
        <f t="shared" si="90"/>
        <v>0.017971132954041395</v>
      </c>
      <c r="C1205">
        <f t="shared" si="93"/>
        <v>0</v>
      </c>
      <c r="D1205" s="5">
        <f>IF(AND(A1205&gt;$E$3,A1205&lt;$G$3),NORMDIST(A1205,0,1,FALSE)-0.01,0)</f>
        <v>0</v>
      </c>
    </row>
    <row r="1206" spans="1:4" ht="12.75">
      <c r="A1206">
        <f>A1205+0.005</f>
        <v>2.4949999999999606</v>
      </c>
      <c r="B1206">
        <f t="shared" si="90"/>
        <v>0.017748557513562784</v>
      </c>
      <c r="C1206">
        <f t="shared" si="93"/>
        <v>0</v>
      </c>
      <c r="D1206" s="5">
        <f>IF(OR(ROUND(A1206,2)=$E$3,ROUND(A1206,2)=$G$3),NORMDIST(A1206,0,1,FALSE),0)</f>
        <v>0</v>
      </c>
    </row>
    <row r="1207" spans="1:4" ht="12.75">
      <c r="A1207">
        <f>A1205+0.01</f>
        <v>2.4999999999999605</v>
      </c>
      <c r="B1207">
        <f t="shared" si="90"/>
        <v>0.017528300493570268</v>
      </c>
      <c r="C1207">
        <f t="shared" si="93"/>
        <v>0</v>
      </c>
      <c r="D1207" s="5">
        <f>IF(AND(A1207&gt;$E$3,A1207&lt;$G$3),NORMDIST(A1207,0,1,FALSE)-0.01,0)</f>
        <v>0</v>
      </c>
    </row>
    <row r="1208" spans="1:4" ht="12.75">
      <c r="A1208">
        <f>A1207+0.005</f>
        <v>2.5049999999999604</v>
      </c>
      <c r="B1208">
        <f t="shared" si="90"/>
        <v>0.017310344067182737</v>
      </c>
      <c r="C1208">
        <f aca="true" t="shared" si="94" ref="C1208:C1223">IF(D1208&lt;0,0,D1208)</f>
        <v>0</v>
      </c>
      <c r="D1208" s="5">
        <f>IF(OR(ROUND(A1208,2)=$E$3,ROUND(A1208,2)=$G$3),NORMDIST(A1208,0,1,FALSE),0)</f>
        <v>0</v>
      </c>
    </row>
    <row r="1209" spans="1:4" ht="12.75">
      <c r="A1209">
        <f>A1207+0.01</f>
        <v>2.5099999999999603</v>
      </c>
      <c r="B1209">
        <f t="shared" si="90"/>
        <v>0.017094670457498646</v>
      </c>
      <c r="C1209">
        <f t="shared" si="94"/>
        <v>0</v>
      </c>
      <c r="D1209" s="5">
        <f>IF(AND(A1209&gt;$E$3,A1209&lt;$G$3),NORMDIST(A1209,0,1,FALSE)-0.01,0)</f>
        <v>0</v>
      </c>
    </row>
    <row r="1210" spans="1:4" ht="12.75">
      <c r="A1210">
        <f>A1209+0.005</f>
        <v>2.51499999999996</v>
      </c>
      <c r="B1210">
        <f t="shared" si="90"/>
        <v>0.01688126193874118</v>
      </c>
      <c r="C1210">
        <f t="shared" si="94"/>
        <v>0</v>
      </c>
      <c r="D1210" s="5">
        <f>IF(OR(ROUND(A1210,2)=$E$3,ROUND(A1210,2)=$G$3),NORMDIST(A1210,0,1,FALSE),0)</f>
        <v>0</v>
      </c>
    </row>
    <row r="1211" spans="1:4" ht="12.75">
      <c r="A1211">
        <f>A1209+0.01</f>
        <v>2.51999999999996</v>
      </c>
      <c r="B1211">
        <f t="shared" si="90"/>
        <v>0.016670100837382736</v>
      </c>
      <c r="C1211">
        <f t="shared" si="94"/>
        <v>0</v>
      </c>
      <c r="D1211" s="5">
        <f>IF(AND(A1211&gt;$E$3,A1211&lt;$G$3),NORMDIST(A1211,0,1,FALSE)-0.01,0)</f>
        <v>0</v>
      </c>
    </row>
    <row r="1212" spans="1:4" ht="12.75">
      <c r="A1212">
        <f>A1211+0.005</f>
        <v>2.52499999999996</v>
      </c>
      <c r="B1212">
        <f t="shared" si="90"/>
        <v>0.01646116953324893</v>
      </c>
      <c r="C1212">
        <f t="shared" si="94"/>
        <v>0</v>
      </c>
      <c r="D1212" s="5">
        <f>IF(OR(ROUND(A1212,2)=$E$3,ROUND(A1212,2)=$G$3),NORMDIST(A1212,0,1,FALSE),0)</f>
        <v>0</v>
      </c>
    </row>
    <row r="1213" spans="1:4" ht="12.75">
      <c r="A1213">
        <f>A1211+0.01</f>
        <v>2.52999999999996</v>
      </c>
      <c r="B1213">
        <f t="shared" si="90"/>
        <v>0.016254450460602154</v>
      </c>
      <c r="C1213">
        <f t="shared" si="94"/>
        <v>0</v>
      </c>
      <c r="D1213" s="5">
        <f>IF(AND(A1213&gt;$E$3,A1213&lt;$G$3),NORMDIST(A1213,0,1,FALSE)-0.01,0)</f>
        <v>0</v>
      </c>
    </row>
    <row r="1214" spans="1:4" ht="12.75">
      <c r="A1214">
        <f>A1213+0.005</f>
        <v>2.5349999999999597</v>
      </c>
      <c r="B1214">
        <f t="shared" si="90"/>
        <v>0.01604992610920483</v>
      </c>
      <c r="C1214">
        <f t="shared" si="94"/>
        <v>0</v>
      </c>
      <c r="D1214" s="5">
        <f>IF(OR(ROUND(A1214,2)=$E$3,ROUND(A1214,2)=$G$3),NORMDIST(A1214,0,1,FALSE),0)</f>
        <v>0</v>
      </c>
    </row>
    <row r="1215" spans="1:4" ht="12.75">
      <c r="A1215">
        <f>A1213+0.01</f>
        <v>2.5399999999999596</v>
      </c>
      <c r="B1215">
        <f t="shared" si="90"/>
        <v>0.015847579025362445</v>
      </c>
      <c r="C1215">
        <f t="shared" si="94"/>
        <v>0</v>
      </c>
      <c r="D1215" s="5">
        <f>IF(AND(A1215&gt;$E$3,A1215&lt;$G$3),NORMDIST(A1215,0,1,FALSE)-0.01,0)</f>
        <v>0</v>
      </c>
    </row>
    <row r="1216" spans="1:4" ht="12.75">
      <c r="A1216">
        <f>A1215+0.005</f>
        <v>2.5449999999999595</v>
      </c>
      <c r="B1216">
        <f t="shared" si="90"/>
        <v>0.01564739181294637</v>
      </c>
      <c r="C1216">
        <f t="shared" si="94"/>
        <v>0</v>
      </c>
      <c r="D1216" s="5">
        <f>IF(OR(ROUND(A1216,2)=$E$3,ROUND(A1216,2)=$G$3),NORMDIST(A1216,0,1,FALSE),0)</f>
        <v>0</v>
      </c>
    </row>
    <row r="1217" spans="1:4" ht="12.75">
      <c r="A1217">
        <f>A1215+0.01</f>
        <v>2.5499999999999594</v>
      </c>
      <c r="B1217">
        <f t="shared" si="90"/>
        <v>0.015449347134396774</v>
      </c>
      <c r="C1217">
        <f t="shared" si="94"/>
        <v>0</v>
      </c>
      <c r="D1217" s="5">
        <f>IF(AND(A1217&gt;$E$3,A1217&lt;$G$3),NORMDIST(A1217,0,1,FALSE)-0.01,0)</f>
        <v>0</v>
      </c>
    </row>
    <row r="1218" spans="1:4" ht="12.75">
      <c r="A1218">
        <f>A1217+0.005</f>
        <v>2.5549999999999593</v>
      </c>
      <c r="B1218">
        <f t="shared" si="90"/>
        <v>0.01525342771170546</v>
      </c>
      <c r="C1218">
        <f t="shared" si="94"/>
        <v>0</v>
      </c>
      <c r="D1218" s="5">
        <f>IF(OR(ROUND(A1218,2)=$E$3,ROUND(A1218,2)=$G$3),NORMDIST(A1218,0,1,FALSE),0)</f>
        <v>0</v>
      </c>
    </row>
    <row r="1219" spans="1:4" ht="12.75">
      <c r="A1219" s="10">
        <f>A1217+0.01</f>
        <v>2.559999999999959</v>
      </c>
      <c r="B1219" s="10">
        <f t="shared" si="90"/>
        <v>0.015059616327379026</v>
      </c>
      <c r="C1219">
        <f t="shared" si="94"/>
        <v>0</v>
      </c>
      <c r="D1219" s="11">
        <f>IF(AND(A1219&gt;$E$3,A1219&lt;$G$3),NORMDIST(A1219,0,1,FALSE)-0.01,0)</f>
        <v>0</v>
      </c>
    </row>
    <row r="1220" spans="1:4" ht="12.75">
      <c r="A1220">
        <f>A1219+0.005</f>
        <v>2.564999999999959</v>
      </c>
      <c r="B1220">
        <f t="shared" si="90"/>
        <v>0.01486789582538219</v>
      </c>
      <c r="C1220">
        <f t="shared" si="94"/>
        <v>0</v>
      </c>
      <c r="D1220" s="5">
        <f>IF(OR(ROUND(A1220,2)=$E$3,ROUND(A1220,2)=$G$3),NORMDIST(A1220,0,1,FALSE),0)</f>
        <v>0</v>
      </c>
    </row>
    <row r="1221" spans="1:4" ht="12.75">
      <c r="A1221">
        <f>A1219+0.01</f>
        <v>2.569999999999959</v>
      </c>
      <c r="B1221">
        <f t="shared" si="90"/>
        <v>0.014678249112061583</v>
      </c>
      <c r="C1221">
        <f t="shared" si="94"/>
        <v>0</v>
      </c>
      <c r="D1221" s="5">
        <f>IF(AND(A1221&gt;$E$3,A1221&lt;$G$3),NORMDIST(A1221,0,1,FALSE)-0.01,0)</f>
        <v>0</v>
      </c>
    </row>
    <row r="1222" spans="1:4" ht="12.75">
      <c r="A1222">
        <f>A1221+0.005</f>
        <v>2.574999999999959</v>
      </c>
      <c r="B1222">
        <f t="shared" si="90"/>
        <v>0.014490659157049982</v>
      </c>
      <c r="C1222">
        <f t="shared" si="94"/>
        <v>0</v>
      </c>
      <c r="D1222" s="5">
        <f>IF(OR(ROUND(A1222,2)=$E$3,ROUND(A1222,2)=$G$3),NORMDIST(A1222,0,1,FALSE),0)</f>
        <v>0</v>
      </c>
    </row>
    <row r="1223" spans="1:4" ht="12.75">
      <c r="A1223">
        <f>A1221+0.01</f>
        <v>2.5799999999999588</v>
      </c>
      <c r="B1223">
        <f aca="true" t="shared" si="95" ref="B1223:B1286">NORMDIST(A1223,0,1,FALSE)</f>
        <v>0.014305108994151213</v>
      </c>
      <c r="C1223">
        <f t="shared" si="94"/>
        <v>0</v>
      </c>
      <c r="D1223" s="5">
        <f>IF(AND(A1223&gt;$E$3,A1223&lt;$G$3),NORMDIST(A1223,0,1,FALSE)-0.01,0)</f>
        <v>0</v>
      </c>
    </row>
    <row r="1224" spans="1:4" ht="12.75">
      <c r="A1224">
        <f>A1223+0.005</f>
        <v>2.5849999999999587</v>
      </c>
      <c r="B1224">
        <f t="shared" si="95"/>
        <v>0.01412158172220578</v>
      </c>
      <c r="C1224">
        <f aca="true" t="shared" si="96" ref="C1224:C1239">IF(D1224&lt;0,0,D1224)</f>
        <v>0</v>
      </c>
      <c r="D1224" s="5">
        <f>IF(OR(ROUND(A1224,2)=$E$3,ROUND(A1224,2)=$G$3),NORMDIST(A1224,0,1,FALSE),0)</f>
        <v>0</v>
      </c>
    </row>
    <row r="1225" spans="1:4" ht="12.75">
      <c r="A1225">
        <f>A1223+0.01</f>
        <v>2.5899999999999586</v>
      </c>
      <c r="B1225">
        <f t="shared" si="95"/>
        <v>0.013940060505937317</v>
      </c>
      <c r="C1225">
        <f t="shared" si="96"/>
        <v>0</v>
      </c>
      <c r="D1225" s="5">
        <f>IF(AND(A1225&gt;$E$3,A1225&lt;$G$3),NORMDIST(A1225,0,1,FALSE)-0.01,0)</f>
        <v>0</v>
      </c>
    </row>
    <row r="1226" spans="1:4" ht="12.75">
      <c r="A1226">
        <f>A1225+0.005</f>
        <v>2.5949999999999585</v>
      </c>
      <c r="B1226">
        <f t="shared" si="95"/>
        <v>0.013760528576779993</v>
      </c>
      <c r="C1226">
        <f t="shared" si="96"/>
        <v>0</v>
      </c>
      <c r="D1226" s="5">
        <f>IF(OR(ROUND(A1226,2)=$E$3,ROUND(A1226,2)=$G$3),NORMDIST(A1226,0,1,FALSE),0)</f>
        <v>0</v>
      </c>
    </row>
    <row r="1227" spans="1:4" ht="12.75">
      <c r="A1227">
        <f>A1225+0.01</f>
        <v>2.5999999999999583</v>
      </c>
      <c r="B1227">
        <f t="shared" si="95"/>
        <v>0.013582969233687093</v>
      </c>
      <c r="C1227">
        <f t="shared" si="96"/>
        <v>0</v>
      </c>
      <c r="D1227" s="5">
        <f>IF(AND(A1227&gt;$E$3,A1227&lt;$G$3),NORMDIST(A1227,0,1,FALSE)-0.01,0)</f>
        <v>0</v>
      </c>
    </row>
    <row r="1228" spans="1:4" ht="12.75">
      <c r="A1228">
        <f>A1227+0.005</f>
        <v>2.6049999999999582</v>
      </c>
      <c r="B1228">
        <f t="shared" si="95"/>
        <v>0.013407365843920698</v>
      </c>
      <c r="C1228">
        <f t="shared" si="96"/>
        <v>0</v>
      </c>
      <c r="D1228" s="5">
        <f>IF(OR(ROUND(A1228,2)=$E$3,ROUND(A1228,2)=$G$3),NORMDIST(A1228,0,1,FALSE),0)</f>
        <v>0</v>
      </c>
    </row>
    <row r="1229" spans="1:4" ht="12.75">
      <c r="A1229">
        <f>A1227+0.01</f>
        <v>2.609999999999958</v>
      </c>
      <c r="B1229">
        <f t="shared" si="95"/>
        <v>0.013233701843822814</v>
      </c>
      <c r="C1229">
        <f t="shared" si="96"/>
        <v>0</v>
      </c>
      <c r="D1229" s="5">
        <f>IF(AND(A1229&gt;$E$3,A1229&lt;$G$3),NORMDIST(A1229,0,1,FALSE)-0.01,0)</f>
        <v>0</v>
      </c>
    </row>
    <row r="1230" spans="1:4" ht="12.75">
      <c r="A1230">
        <f>A1229+0.005</f>
        <v>2.614999999999958</v>
      </c>
      <c r="B1230">
        <f t="shared" si="95"/>
        <v>0.013061960739567838</v>
      </c>
      <c r="C1230">
        <f t="shared" si="96"/>
        <v>0</v>
      </c>
      <c r="D1230" s="5">
        <f>IF(OR(ROUND(A1230,2)=$E$3,ROUND(A1230,2)=$G$3),NORMDIST(A1230,0,1,FALSE),0)</f>
        <v>0</v>
      </c>
    </row>
    <row r="1231" spans="1:4" ht="12.75">
      <c r="A1231">
        <f>A1229+0.01</f>
        <v>2.619999999999958</v>
      </c>
      <c r="B1231">
        <f t="shared" si="95"/>
        <v>0.012892126107896728</v>
      </c>
      <c r="C1231">
        <f t="shared" si="96"/>
        <v>0</v>
      </c>
      <c r="D1231" s="5">
        <f>IF(AND(A1231&gt;$E$3,A1231&lt;$G$3),NORMDIST(A1231,0,1,FALSE)-0.01,0)</f>
        <v>0</v>
      </c>
    </row>
    <row r="1232" spans="1:4" ht="12.75">
      <c r="A1232">
        <f>A1231+0.005</f>
        <v>2.624999999999958</v>
      </c>
      <c r="B1232">
        <f t="shared" si="95"/>
        <v>0.01272418159683284</v>
      </c>
      <c r="C1232">
        <f t="shared" si="96"/>
        <v>0</v>
      </c>
      <c r="D1232" s="5">
        <f>IF(OR(ROUND(A1232,2)=$E$3,ROUND(A1232,2)=$G$3),NORMDIST(A1232,0,1,FALSE),0)</f>
        <v>0</v>
      </c>
    </row>
    <row r="1233" spans="1:4" ht="12.75">
      <c r="A1233">
        <f>A1231+0.01</f>
        <v>2.6299999999999577</v>
      </c>
      <c r="B1233">
        <f t="shared" si="95"/>
        <v>0.012558110926379606</v>
      </c>
      <c r="C1233">
        <f t="shared" si="96"/>
        <v>0</v>
      </c>
      <c r="D1233" s="5">
        <f>IF(AND(A1233&gt;$E$3,A1233&lt;$G$3),NORMDIST(A1233,0,1,FALSE)-0.01,0)</f>
        <v>0</v>
      </c>
    </row>
    <row r="1234" spans="1:4" ht="12.75">
      <c r="A1234">
        <f>A1233+0.005</f>
        <v>2.6349999999999576</v>
      </c>
      <c r="B1234">
        <f t="shared" si="95"/>
        <v>0.012393897889200199</v>
      </c>
      <c r="C1234">
        <f t="shared" si="96"/>
        <v>0</v>
      </c>
      <c r="D1234" s="5">
        <f>IF(OR(ROUND(A1234,2)=$E$3,ROUND(A1234,2)=$G$3),NORMDIST(A1234,0,1,FALSE),0)</f>
        <v>0</v>
      </c>
    </row>
    <row r="1235" spans="1:4" ht="12.75">
      <c r="A1235">
        <f>A1233+0.01</f>
        <v>2.6399999999999575</v>
      </c>
      <c r="B1235">
        <f t="shared" si="95"/>
        <v>0.012231526351279345</v>
      </c>
      <c r="C1235">
        <f t="shared" si="96"/>
        <v>0</v>
      </c>
      <c r="D1235" s="5">
        <f>IF(AND(A1235&gt;$E$3,A1235&lt;$G$3),NORMDIST(A1235,0,1,FALSE)-0.01,0)</f>
        <v>0</v>
      </c>
    </row>
    <row r="1236" spans="1:4" ht="12.75">
      <c r="A1236">
        <f>A1235+0.005</f>
        <v>2.6449999999999574</v>
      </c>
      <c r="B1236">
        <f t="shared" si="95"/>
        <v>0.012070980252567356</v>
      </c>
      <c r="C1236">
        <f t="shared" si="96"/>
        <v>0</v>
      </c>
      <c r="D1236" s="5">
        <f>IF(OR(ROUND(A1236,2)=$E$3,ROUND(A1236,2)=$G$3),NORMDIST(A1236,0,1,FALSE),0)</f>
        <v>0</v>
      </c>
    </row>
    <row r="1237" spans="1:4" ht="12.75">
      <c r="A1237">
        <f>A1235+0.01</f>
        <v>2.6499999999999573</v>
      </c>
      <c r="B1237">
        <f t="shared" si="95"/>
        <v>0.011912243607606529</v>
      </c>
      <c r="C1237">
        <f t="shared" si="96"/>
        <v>0</v>
      </c>
      <c r="D1237" s="5">
        <f>IF(AND(A1237&gt;$E$3,A1237&lt;$G$3),NORMDIST(A1237,0,1,FALSE)-0.01,0)</f>
        <v>0</v>
      </c>
    </row>
    <row r="1238" spans="1:4" ht="12.75">
      <c r="A1238">
        <f>A1237+0.005</f>
        <v>2.654999999999957</v>
      </c>
      <c r="B1238">
        <f t="shared" si="95"/>
        <v>0.011755300506140104</v>
      </c>
      <c r="C1238">
        <f t="shared" si="96"/>
        <v>0</v>
      </c>
      <c r="D1238" s="5">
        <f>IF(OR(ROUND(A1238,2)=$E$3,ROUND(A1238,2)=$G$3),NORMDIST(A1238,0,1,FALSE),0)</f>
        <v>0</v>
      </c>
    </row>
    <row r="1239" spans="1:4" ht="12.75">
      <c r="A1239">
        <f>A1237+0.01</f>
        <v>2.659999999999957</v>
      </c>
      <c r="B1239">
        <f t="shared" si="95"/>
        <v>0.011600135113703891</v>
      </c>
      <c r="C1239">
        <f t="shared" si="96"/>
        <v>0</v>
      </c>
      <c r="D1239" s="5">
        <f>IF(AND(A1239&gt;$E$3,A1239&lt;$G$3),NORMDIST(A1239,0,1,FALSE)-0.01,0)</f>
        <v>0</v>
      </c>
    </row>
    <row r="1240" spans="1:4" ht="12.75">
      <c r="A1240">
        <f>A1239+0.005</f>
        <v>2.664999999999957</v>
      </c>
      <c r="B1240">
        <f t="shared" si="95"/>
        <v>0.01144673167220064</v>
      </c>
      <c r="C1240">
        <f aca="true" t="shared" si="97" ref="C1240:C1255">IF(D1240&lt;0,0,D1240)</f>
        <v>0</v>
      </c>
      <c r="D1240" s="5">
        <f>IF(OR(ROUND(A1240,2)=$E$3,ROUND(A1240,2)=$G$3),NORMDIST(A1240,0,1,FALSE),0)</f>
        <v>0</v>
      </c>
    </row>
    <row r="1241" spans="1:4" ht="12.75">
      <c r="A1241">
        <f>A1239+0.01</f>
        <v>2.669999999999957</v>
      </c>
      <c r="B1241">
        <f t="shared" si="95"/>
        <v>0.011295074500457435</v>
      </c>
      <c r="C1241">
        <f t="shared" si="97"/>
        <v>0</v>
      </c>
      <c r="D1241" s="5">
        <f>IF(AND(A1241&gt;$E$3,A1241&lt;$G$3),NORMDIST(A1241,0,1,FALSE)-0.01,0)</f>
        <v>0</v>
      </c>
    </row>
    <row r="1242" spans="1:4" ht="12.75">
      <c r="A1242">
        <f>A1241+0.005</f>
        <v>2.6749999999999567</v>
      </c>
      <c r="B1242">
        <f t="shared" si="95"/>
        <v>0.011145147994766095</v>
      </c>
      <c r="C1242">
        <f t="shared" si="97"/>
        <v>0</v>
      </c>
      <c r="D1242" s="5">
        <f>IF(OR(ROUND(A1242,2)=$E$3,ROUND(A1242,2)=$G$3),NORMDIST(A1242,0,1,FALSE),0)</f>
        <v>0</v>
      </c>
    </row>
    <row r="1243" spans="1:4" ht="12.75">
      <c r="A1243">
        <f>A1241+0.01</f>
        <v>2.6799999999999566</v>
      </c>
      <c r="B1243">
        <f t="shared" si="95"/>
        <v>0.010996936629406857</v>
      </c>
      <c r="C1243">
        <f t="shared" si="97"/>
        <v>0</v>
      </c>
      <c r="D1243" s="5">
        <f>IF(AND(A1243&gt;$E$3,A1243&lt;$G$3),NORMDIST(A1243,0,1,FALSE)-0.01,0)</f>
        <v>0</v>
      </c>
    </row>
    <row r="1244" spans="1:4" ht="12.75">
      <c r="A1244">
        <f>A1243+0.005</f>
        <v>2.6849999999999565</v>
      </c>
      <c r="B1244">
        <f t="shared" si="95"/>
        <v>0.01085042495715541</v>
      </c>
      <c r="C1244">
        <f t="shared" si="97"/>
        <v>0</v>
      </c>
      <c r="D1244" s="5">
        <f>IF(OR(ROUND(A1244,2)=$E$3,ROUND(A1244,2)=$G$3),NORMDIST(A1244,0,1,FALSE),0)</f>
        <v>0</v>
      </c>
    </row>
    <row r="1245" spans="1:4" ht="12.75">
      <c r="A1245" s="10">
        <f>A1243+0.01</f>
        <v>2.6899999999999564</v>
      </c>
      <c r="B1245" s="10">
        <f t="shared" si="95"/>
        <v>0.010705597609773437</v>
      </c>
      <c r="C1245">
        <f t="shared" si="97"/>
        <v>0</v>
      </c>
      <c r="D1245" s="11">
        <f>IF(AND(A1245&gt;$E$3,A1245&lt;$G$3),NORMDIST(A1245,0,1,FALSE)-0.01,0)</f>
        <v>0</v>
      </c>
    </row>
    <row r="1246" spans="1:4" ht="12.75">
      <c r="A1246">
        <f>A1245+0.005</f>
        <v>2.6949999999999563</v>
      </c>
      <c r="B1246">
        <f t="shared" si="95"/>
        <v>0.01056243929848286</v>
      </c>
      <c r="C1246">
        <f t="shared" si="97"/>
        <v>0</v>
      </c>
      <c r="D1246" s="5">
        <f>IF(OR(ROUND(A1246,2)=$E$3,ROUND(A1246,2)=$G$3),NORMDIST(A1246,0,1,FALSE),0)</f>
        <v>0</v>
      </c>
    </row>
    <row r="1247" spans="1:4" ht="12.75">
      <c r="A1247">
        <f>A1245+0.01</f>
        <v>2.699999999999956</v>
      </c>
      <c r="B1247">
        <f t="shared" si="95"/>
        <v>0.010420934814423827</v>
      </c>
      <c r="C1247">
        <f t="shared" si="97"/>
        <v>0</v>
      </c>
      <c r="D1247" s="5">
        <f>IF(AND(A1247&gt;$E$3,A1247&lt;$G$3),NORMDIST(A1247,0,1,FALSE)-0.01,0)</f>
        <v>0</v>
      </c>
    </row>
    <row r="1248" spans="1:4" ht="12.75">
      <c r="A1248">
        <f>A1247+0.005</f>
        <v>2.704999999999956</v>
      </c>
      <c r="B1248">
        <f t="shared" si="95"/>
        <v>0.010281069029096729</v>
      </c>
      <c r="C1248">
        <f t="shared" si="97"/>
        <v>0</v>
      </c>
      <c r="D1248" s="5">
        <f>IF(OR(ROUND(A1248,2)=$E$3,ROUND(A1248,2)=$G$3),NORMDIST(A1248,0,1,FALSE),0)</f>
        <v>0</v>
      </c>
    </row>
    <row r="1249" spans="1:4" ht="12.75">
      <c r="A1249">
        <f>A1247+0.01</f>
        <v>2.709999999999956</v>
      </c>
      <c r="B1249">
        <f t="shared" si="95"/>
        <v>0.01014282689478829</v>
      </c>
      <c r="C1249">
        <f t="shared" si="97"/>
        <v>0</v>
      </c>
      <c r="D1249" s="5">
        <f>IF(AND(A1249&gt;$E$3,A1249&lt;$G$3),NORMDIST(A1249,0,1,FALSE)-0.01,0)</f>
        <v>0</v>
      </c>
    </row>
    <row r="1250" spans="1:4" ht="12.75">
      <c r="A1250">
        <f>A1249+0.005</f>
        <v>2.714999999999956</v>
      </c>
      <c r="B1250">
        <f t="shared" si="95"/>
        <v>0.010006193444981881</v>
      </c>
      <c r="C1250">
        <f t="shared" si="97"/>
        <v>0</v>
      </c>
      <c r="D1250" s="5">
        <f>IF(OR(ROUND(A1250,2)=$E$3,ROUND(A1250,2)=$G$3),NORMDIST(A1250,0,1,FALSE),0)</f>
        <v>0</v>
      </c>
    </row>
    <row r="1251" spans="1:4" ht="12.75">
      <c r="A1251">
        <f>A1249+0.01</f>
        <v>2.719999999999956</v>
      </c>
      <c r="B1251">
        <f t="shared" si="95"/>
        <v>0.009871153794752324</v>
      </c>
      <c r="C1251">
        <f t="shared" si="97"/>
        <v>0</v>
      </c>
      <c r="D1251" s="5">
        <f>IF(AND(A1251&gt;$E$3,A1251&lt;$G$3),NORMDIST(A1251,0,1,FALSE)-0.01,0)</f>
        <v>0</v>
      </c>
    </row>
    <row r="1252" spans="1:4" ht="12.75">
      <c r="A1252">
        <f>A1251+0.005</f>
        <v>2.7249999999999557</v>
      </c>
      <c r="B1252">
        <f t="shared" si="95"/>
        <v>0.009737693141145176</v>
      </c>
      <c r="C1252">
        <f t="shared" si="97"/>
        <v>0</v>
      </c>
      <c r="D1252" s="5">
        <f>IF(OR(ROUND(A1252,2)=$E$3,ROUND(A1252,2)=$G$3),NORMDIST(A1252,0,1,FALSE),0)</f>
        <v>0</v>
      </c>
    </row>
    <row r="1253" spans="1:4" ht="12.75">
      <c r="A1253">
        <f>A1251+0.01</f>
        <v>2.7299999999999556</v>
      </c>
      <c r="B1253">
        <f t="shared" si="95"/>
        <v>0.009605796763540751</v>
      </c>
      <c r="C1253">
        <f t="shared" si="97"/>
        <v>0</v>
      </c>
      <c r="D1253" s="5">
        <f>IF(AND(A1253&gt;$E$3,A1253&lt;$G$3),NORMDIST(A1253,0,1,FALSE)-0.01,0)</f>
        <v>0</v>
      </c>
    </row>
    <row r="1254" spans="1:4" ht="12.75">
      <c r="A1254">
        <f>A1253+0.005</f>
        <v>2.7349999999999555</v>
      </c>
      <c r="B1254">
        <f t="shared" si="95"/>
        <v>0.009475450024003003</v>
      </c>
      <c r="C1254">
        <f t="shared" si="97"/>
        <v>0</v>
      </c>
      <c r="D1254" s="5">
        <f>IF(OR(ROUND(A1254,2)=$E$3,ROUND(A1254,2)=$G$3),NORMDIST(A1254,0,1,FALSE),0)</f>
        <v>0</v>
      </c>
    </row>
    <row r="1255" spans="1:4" ht="12.75">
      <c r="A1255">
        <f>A1253+0.01</f>
        <v>2.7399999999999554</v>
      </c>
      <c r="B1255">
        <f t="shared" si="95"/>
        <v>0.009346638367613428</v>
      </c>
      <c r="C1255">
        <f t="shared" si="97"/>
        <v>0</v>
      </c>
      <c r="D1255" s="5">
        <f>IF(AND(A1255&gt;$E$3,A1255&lt;$G$3),NORMDIST(A1255,0,1,FALSE)-0.01,0)</f>
        <v>0</v>
      </c>
    </row>
    <row r="1256" spans="1:4" ht="12.75">
      <c r="A1256">
        <f>A1255+0.005</f>
        <v>2.7449999999999553</v>
      </c>
      <c r="B1256">
        <f t="shared" si="95"/>
        <v>0.009219347322790129</v>
      </c>
      <c r="C1256">
        <f aca="true" t="shared" si="98" ref="C1256:C1271">IF(D1256&lt;0,0,D1256)</f>
        <v>0</v>
      </c>
      <c r="D1256" s="5">
        <f>IF(OR(ROUND(A1256,2)=$E$3,ROUND(A1256,2)=$G$3),NORMDIST(A1256,0,1,FALSE),0)</f>
        <v>0</v>
      </c>
    </row>
    <row r="1257" spans="1:4" ht="12.75">
      <c r="A1257">
        <f>A1255+0.01</f>
        <v>2.749999999999955</v>
      </c>
      <c r="B1257">
        <f t="shared" si="95"/>
        <v>0.009093562501592177</v>
      </c>
      <c r="C1257">
        <f t="shared" si="98"/>
        <v>0</v>
      </c>
      <c r="D1257" s="5">
        <f>IF(AND(A1257&gt;$E$3,A1257&lt;$G$3),NORMDIST(A1257,0,1,FALSE)-0.01,0)</f>
        <v>0</v>
      </c>
    </row>
    <row r="1258" spans="1:4" ht="12.75">
      <c r="A1258">
        <f>A1257+0.005</f>
        <v>2.754999999999955</v>
      </c>
      <c r="B1258">
        <f t="shared" si="95"/>
        <v>0.008969269600009492</v>
      </c>
      <c r="C1258">
        <f t="shared" si="98"/>
        <v>0</v>
      </c>
      <c r="D1258" s="5">
        <f>IF(OR(ROUND(A1258,2)=$E$3,ROUND(A1258,2)=$G$3),NORMDIST(A1258,0,1,FALSE),0)</f>
        <v>0</v>
      </c>
    </row>
    <row r="1259" spans="1:4" ht="12.75">
      <c r="A1259">
        <f>A1257+0.01</f>
        <v>2.759999999999955</v>
      </c>
      <c r="B1259">
        <f t="shared" si="95"/>
        <v>0.008846454398238326</v>
      </c>
      <c r="C1259">
        <f t="shared" si="98"/>
        <v>0</v>
      </c>
      <c r="D1259" s="5">
        <f>IF(AND(A1259&gt;$E$3,A1259&lt;$G$3),NORMDIST(A1259,0,1,FALSE)-0.01,0)</f>
        <v>0</v>
      </c>
    </row>
    <row r="1260" spans="1:4" ht="12.75">
      <c r="A1260">
        <f>A1259+0.005</f>
        <v>2.764999999999955</v>
      </c>
      <c r="B1260">
        <f t="shared" si="95"/>
        <v>0.008725102760942526</v>
      </c>
      <c r="C1260">
        <f t="shared" si="98"/>
        <v>0</v>
      </c>
      <c r="D1260" s="5">
        <f>IF(OR(ROUND(A1260,2)=$E$3,ROUND(A1260,2)=$G$3),NORMDIST(A1260,0,1,FALSE),0)</f>
        <v>0</v>
      </c>
    </row>
    <row r="1261" spans="1:4" ht="12.75">
      <c r="A1261">
        <f>A1259+0.01</f>
        <v>2.7699999999999547</v>
      </c>
      <c r="B1261">
        <f t="shared" si="95"/>
        <v>0.008605200637500754</v>
      </c>
      <c r="C1261">
        <f t="shared" si="98"/>
        <v>0</v>
      </c>
      <c r="D1261" s="5">
        <f>IF(AND(A1261&gt;$E$3,A1261&lt;$G$3),NORMDIST(A1261,0,1,FALSE)-0.01,0)</f>
        <v>0</v>
      </c>
    </row>
    <row r="1262" spans="1:4" ht="12.75">
      <c r="A1262">
        <f>A1261+0.005</f>
        <v>2.7749999999999546</v>
      </c>
      <c r="B1262">
        <f t="shared" si="95"/>
        <v>0.008486734062239787</v>
      </c>
      <c r="C1262">
        <f t="shared" si="98"/>
        <v>0</v>
      </c>
      <c r="D1262" s="5">
        <f>IF(OR(ROUND(A1262,2)=$E$3,ROUND(A1262,2)=$G$3),NORMDIST(A1262,0,1,FALSE),0)</f>
        <v>0</v>
      </c>
    </row>
    <row r="1263" spans="1:4" ht="12.75">
      <c r="A1263">
        <f>A1261+0.01</f>
        <v>2.7799999999999545</v>
      </c>
      <c r="B1263">
        <f t="shared" si="95"/>
        <v>0.008369689154654086</v>
      </c>
      <c r="C1263">
        <f t="shared" si="98"/>
        <v>0</v>
      </c>
      <c r="D1263" s="5">
        <f>IF(AND(A1263&gt;$E$3,A1263&lt;$G$3),NORMDIST(A1263,0,1,FALSE)-0.01,0)</f>
        <v>0</v>
      </c>
    </row>
    <row r="1264" spans="1:4" ht="12.75">
      <c r="A1264">
        <f>A1263+0.005</f>
        <v>2.7849999999999544</v>
      </c>
      <c r="B1264">
        <f t="shared" si="95"/>
        <v>0.008254052119611754</v>
      </c>
      <c r="C1264">
        <f t="shared" si="98"/>
        <v>0</v>
      </c>
      <c r="D1264" s="5">
        <f>IF(OR(ROUND(A1264,2)=$E$3,ROUND(A1264,2)=$G$3),NORMDIST(A1264,0,1,FALSE),0)</f>
        <v>0</v>
      </c>
    </row>
    <row r="1265" spans="1:4" ht="12.75">
      <c r="A1265">
        <f>A1263+0.01</f>
        <v>2.7899999999999543</v>
      </c>
      <c r="B1265">
        <f t="shared" si="95"/>
        <v>0.008139809247547062</v>
      </c>
      <c r="C1265">
        <f t="shared" si="98"/>
        <v>0</v>
      </c>
      <c r="D1265" s="5">
        <f>IF(AND(A1265&gt;$E$3,A1265&lt;$G$3),NORMDIST(A1265,0,1,FALSE)-0.01,0)</f>
        <v>0</v>
      </c>
    </row>
    <row r="1266" spans="1:4" ht="12.75">
      <c r="A1266">
        <f>A1265+0.005</f>
        <v>2.794999999999954</v>
      </c>
      <c r="B1266">
        <f t="shared" si="95"/>
        <v>0.00802694691463972</v>
      </c>
      <c r="C1266">
        <f t="shared" si="98"/>
        <v>0</v>
      </c>
      <c r="D1266" s="5">
        <f>IF(OR(ROUND(A1266,2)=$E$3,ROUND(A1266,2)=$G$3),NORMDIST(A1266,0,1,FALSE),0)</f>
        <v>0</v>
      </c>
    </row>
    <row r="1267" spans="1:4" ht="12.75">
      <c r="A1267">
        <f>A1265+0.01</f>
        <v>2.799999999999954</v>
      </c>
      <c r="B1267">
        <f t="shared" si="95"/>
        <v>0.00791545158298098</v>
      </c>
      <c r="C1267">
        <f t="shared" si="98"/>
        <v>0</v>
      </c>
      <c r="D1267" s="5">
        <f>IF(AND(A1267&gt;$E$3,A1267&lt;$G$3),NORMDIST(A1267,0,1,FALSE)-0.01,0)</f>
        <v>0</v>
      </c>
    </row>
    <row r="1268" spans="1:4" ht="12.75">
      <c r="A1268">
        <f>A1267+0.005</f>
        <v>2.804999999999954</v>
      </c>
      <c r="B1268">
        <f t="shared" si="95"/>
        <v>0.007805309800726832</v>
      </c>
      <c r="C1268">
        <f t="shared" si="98"/>
        <v>0</v>
      </c>
      <c r="D1268" s="5">
        <f>IF(OR(ROUND(A1268,2)=$E$3,ROUND(A1268,2)=$G$3),NORMDIST(A1268,0,1,FALSE),0)</f>
        <v>0</v>
      </c>
    </row>
    <row r="1269" spans="1:4" ht="12.75">
      <c r="A1269">
        <f>A1267+0.01</f>
        <v>2.809999999999954</v>
      </c>
      <c r="B1269">
        <f t="shared" si="95"/>
        <v>0.007696508202238324</v>
      </c>
      <c r="C1269">
        <f t="shared" si="98"/>
        <v>0</v>
      </c>
      <c r="D1269" s="5">
        <f>IF(AND(A1269&gt;$E$3,A1269&lt;$G$3),NORMDIST(A1269,0,1,FALSE)-0.01,0)</f>
        <v>0</v>
      </c>
    </row>
    <row r="1270" spans="1:4" ht="12.75">
      <c r="A1270">
        <f>A1269+0.005</f>
        <v>2.8149999999999538</v>
      </c>
      <c r="B1270">
        <f t="shared" si="95"/>
        <v>0.007589033508209284</v>
      </c>
      <c r="C1270">
        <f t="shared" si="98"/>
        <v>0</v>
      </c>
      <c r="D1270" s="5">
        <f>IF(OR(ROUND(A1270,2)=$E$3,ROUND(A1270,2)=$G$3),NORMDIST(A1270,0,1,FALSE),0)</f>
        <v>0</v>
      </c>
    </row>
    <row r="1271" spans="1:4" ht="12.75">
      <c r="A1271">
        <f>A1269+0.01</f>
        <v>2.8199999999999537</v>
      </c>
      <c r="B1271">
        <f t="shared" si="95"/>
        <v>0.007482872525781537</v>
      </c>
      <c r="C1271">
        <f t="shared" si="98"/>
        <v>0</v>
      </c>
      <c r="D1271" s="5">
        <f>IF(AND(A1271&gt;$E$3,A1271&lt;$G$3),NORMDIST(A1271,0,1,FALSE)-0.01,0)</f>
        <v>0</v>
      </c>
    </row>
    <row r="1272" spans="1:4" ht="12.75">
      <c r="A1272">
        <f>A1271+0.005</f>
        <v>2.8249999999999535</v>
      </c>
      <c r="B1272">
        <f t="shared" si="95"/>
        <v>0.007378012148647759</v>
      </c>
      <c r="C1272">
        <f aca="true" t="shared" si="99" ref="C1272:C1287">IF(D1272&lt;0,0,D1272)</f>
        <v>0</v>
      </c>
      <c r="D1272" s="5">
        <f>IF(OR(ROUND(A1272,2)=$E$3,ROUND(A1272,2)=$G$3),NORMDIST(A1272,0,1,FALSE),0)</f>
        <v>0</v>
      </c>
    </row>
    <row r="1273" spans="1:4" ht="12.75">
      <c r="A1273">
        <f>A1271+0.01</f>
        <v>2.8299999999999534</v>
      </c>
      <c r="B1273">
        <f t="shared" si="95"/>
        <v>0.00727443935714218</v>
      </c>
      <c r="C1273">
        <f t="shared" si="99"/>
        <v>0</v>
      </c>
      <c r="D1273" s="5">
        <f>IF(AND(A1273&gt;$E$3,A1273&lt;$G$3),NORMDIST(A1273,0,1,FALSE)-0.01,0)</f>
        <v>0</v>
      </c>
    </row>
    <row r="1274" spans="1:4" ht="12.75">
      <c r="A1274">
        <f>A1273+0.005</f>
        <v>2.8349999999999533</v>
      </c>
      <c r="B1274">
        <f t="shared" si="95"/>
        <v>0.007172141218319236</v>
      </c>
      <c r="C1274">
        <f t="shared" si="99"/>
        <v>0</v>
      </c>
      <c r="D1274" s="5">
        <f>IF(OR(ROUND(A1274,2)=$E$3,ROUND(A1274,2)=$G$3),NORMDIST(A1274,0,1,FALSE),0)</f>
        <v>0</v>
      </c>
    </row>
    <row r="1275" spans="1:4" ht="12.75">
      <c r="A1275" s="10">
        <f>A1273+0.01</f>
        <v>2.8399999999999532</v>
      </c>
      <c r="B1275" s="10">
        <f t="shared" si="95"/>
        <v>0.007071104886020385</v>
      </c>
      <c r="C1275">
        <f t="shared" si="99"/>
        <v>0</v>
      </c>
      <c r="D1275" s="11">
        <f>IF(AND(A1275&gt;$E$3,A1275&lt;$G$3),NORMDIST(A1275,0,1,FALSE)-0.01,0)</f>
        <v>0</v>
      </c>
    </row>
    <row r="1276" spans="1:4" ht="12.75">
      <c r="A1276">
        <f>A1275+0.005</f>
        <v>2.844999999999953</v>
      </c>
      <c r="B1276">
        <f t="shared" si="95"/>
        <v>0.006971317600929203</v>
      </c>
      <c r="C1276">
        <f t="shared" si="99"/>
        <v>0</v>
      </c>
      <c r="D1276" s="5">
        <f>IF(OR(ROUND(A1276,2)=$E$3,ROUND(A1276,2)=$G$3),NORMDIST(A1276,0,1,FALSE),0)</f>
        <v>0</v>
      </c>
    </row>
    <row r="1277" spans="1:4" ht="12.75">
      <c r="A1277">
        <f>A1275+0.01</f>
        <v>2.849999999999953</v>
      </c>
      <c r="B1277">
        <f t="shared" si="95"/>
        <v>0.006872766690614892</v>
      </c>
      <c r="C1277">
        <f t="shared" si="99"/>
        <v>0</v>
      </c>
      <c r="D1277" s="5">
        <f>IF(AND(A1277&gt;$E$3,A1277&lt;$G$3),NORMDIST(A1277,0,1,FALSE)-0.01,0)</f>
        <v>0</v>
      </c>
    </row>
    <row r="1278" spans="1:4" ht="12.75">
      <c r="A1278">
        <f>A1277+0.005</f>
        <v>2.854999999999953</v>
      </c>
      <c r="B1278">
        <f t="shared" si="95"/>
        <v>0.0067754395695644445</v>
      </c>
      <c r="C1278">
        <f t="shared" si="99"/>
        <v>0</v>
      </c>
      <c r="D1278" s="5">
        <f>IF(OR(ROUND(A1278,2)=$E$3,ROUND(A1278,2)=$G$3),NORMDIST(A1278,0,1,FALSE),0)</f>
        <v>0</v>
      </c>
    </row>
    <row r="1279" spans="1:4" ht="12.75">
      <c r="A1279">
        <f>A1277+0.01</f>
        <v>2.859999999999953</v>
      </c>
      <c r="B1279">
        <f t="shared" si="95"/>
        <v>0.006679323739203517</v>
      </c>
      <c r="C1279">
        <f t="shared" si="99"/>
        <v>0</v>
      </c>
      <c r="D1279" s="5">
        <f>IF(AND(A1279&gt;$E$3,A1279&lt;$G$3),NORMDIST(A1279,0,1,FALSE)-0.01,0)</f>
        <v>0</v>
      </c>
    </row>
    <row r="1280" spans="1:4" ht="12.75">
      <c r="A1280">
        <f>A1279+0.005</f>
        <v>2.8649999999999527</v>
      </c>
      <c r="B1280">
        <f t="shared" si="95"/>
        <v>0.006584406787906279</v>
      </c>
      <c r="C1280">
        <f t="shared" si="99"/>
        <v>0</v>
      </c>
      <c r="D1280" s="5">
        <f>IF(OR(ROUND(A1280,2)=$E$3,ROUND(A1280,2)=$G$3),NORMDIST(A1280,0,1,FALSE),0)</f>
        <v>0</v>
      </c>
    </row>
    <row r="1281" spans="1:4" ht="12.75">
      <c r="A1281">
        <f>A1279+0.01</f>
        <v>2.8699999999999526</v>
      </c>
      <c r="B1281">
        <f t="shared" si="95"/>
        <v>0.0064906763909942464</v>
      </c>
      <c r="C1281">
        <f t="shared" si="99"/>
        <v>0</v>
      </c>
      <c r="D1281" s="5">
        <f>IF(AND(A1281&gt;$E$3,A1281&lt;$G$3),NORMDIST(A1281,0,1,FALSE)-0.01,0)</f>
        <v>0</v>
      </c>
    </row>
    <row r="1282" spans="1:4" ht="12.75">
      <c r="A1282">
        <f>A1281+0.005</f>
        <v>2.8749999999999525</v>
      </c>
      <c r="B1282">
        <f t="shared" si="95"/>
        <v>0.006398120310724432</v>
      </c>
      <c r="C1282">
        <f t="shared" si="99"/>
        <v>0</v>
      </c>
      <c r="D1282" s="5">
        <f>IF(OR(ROUND(A1282,2)=$E$3,ROUND(A1282,2)=$G$3),NORMDIST(A1282,0,1,FALSE),0)</f>
        <v>0</v>
      </c>
    </row>
    <row r="1283" spans="1:4" ht="12.75">
      <c r="A1283">
        <f>A1281+0.01</f>
        <v>2.8799999999999524</v>
      </c>
      <c r="B1283">
        <f t="shared" si="95"/>
        <v>0.0063067263962667906</v>
      </c>
      <c r="C1283">
        <f t="shared" si="99"/>
        <v>0</v>
      </c>
      <c r="D1283" s="5">
        <f>IF(AND(A1283&gt;$E$3,A1283&lt;$G$3),NORMDIST(A1283,0,1,FALSE)-0.01,0)</f>
        <v>0</v>
      </c>
    </row>
    <row r="1284" spans="1:4" ht="12.75">
      <c r="A1284">
        <f>A1283+0.005</f>
        <v>2.8849999999999523</v>
      </c>
      <c r="B1284">
        <f t="shared" si="95"/>
        <v>0.006216482583671277</v>
      </c>
      <c r="C1284">
        <f t="shared" si="99"/>
        <v>0</v>
      </c>
      <c r="D1284" s="5">
        <f>IF(OR(ROUND(A1284,2)=$E$3,ROUND(A1284,2)=$G$3),NORMDIST(A1284,0,1,FALSE),0)</f>
        <v>0</v>
      </c>
    </row>
    <row r="1285" spans="1:4" ht="12.75">
      <c r="A1285">
        <f>A1283+0.01</f>
        <v>2.889999999999952</v>
      </c>
      <c r="B1285">
        <f t="shared" si="95"/>
        <v>0.006127376895824536</v>
      </c>
      <c r="C1285">
        <f t="shared" si="99"/>
        <v>0</v>
      </c>
      <c r="D1285" s="5">
        <f>IF(AND(A1285&gt;$E$3,A1285&lt;$G$3),NORMDIST(A1285,0,1,FALSE)-0.01,0)</f>
        <v>0</v>
      </c>
    </row>
    <row r="1286" spans="1:4" ht="12.75">
      <c r="A1286">
        <f>A1285+0.005</f>
        <v>2.894999999999952</v>
      </c>
      <c r="B1286">
        <f t="shared" si="95"/>
        <v>0.006039397442396445</v>
      </c>
      <c r="C1286">
        <f t="shared" si="99"/>
        <v>0</v>
      </c>
      <c r="D1286" s="5">
        <f>IF(OR(ROUND(A1286,2)=$E$3,ROUND(A1286,2)=$G$3),NORMDIST(A1286,0,1,FALSE),0)</f>
        <v>0</v>
      </c>
    </row>
    <row r="1287" spans="1:4" ht="12.75">
      <c r="A1287">
        <f>A1285+0.01</f>
        <v>2.899999999999952</v>
      </c>
      <c r="B1287">
        <f aca="true" t="shared" si="100" ref="B1287:B1350">NORMDIST(A1287,0,1,FALSE)</f>
        <v>0.005952532419776684</v>
      </c>
      <c r="C1287">
        <f t="shared" si="99"/>
        <v>0</v>
      </c>
      <c r="D1287" s="5">
        <f>IF(AND(A1287&gt;$E$3,A1287&lt;$G$3),NORMDIST(A1287,0,1,FALSE)-0.01,0)</f>
        <v>0</v>
      </c>
    </row>
    <row r="1288" spans="1:4" ht="12.75">
      <c r="A1288">
        <f>A1287+0.005</f>
        <v>2.904999999999952</v>
      </c>
      <c r="B1288">
        <f t="shared" si="100"/>
        <v>0.005866770111001416</v>
      </c>
      <c r="C1288">
        <f aca="true" t="shared" si="101" ref="C1288:C1303">IF(D1288&lt;0,0,D1288)</f>
        <v>0</v>
      </c>
      <c r="D1288" s="5">
        <f>IF(OR(ROUND(A1288,2)=$E$3,ROUND(A1288,2)=$G$3),NORMDIST(A1288,0,1,FALSE),0)</f>
        <v>0</v>
      </c>
    </row>
    <row r="1289" spans="1:4" ht="12.75">
      <c r="A1289">
        <f>A1287+0.01</f>
        <v>2.9099999999999517</v>
      </c>
      <c r="B1289">
        <f t="shared" si="100"/>
        <v>0.005782098885670289</v>
      </c>
      <c r="C1289">
        <f t="shared" si="101"/>
        <v>0</v>
      </c>
      <c r="D1289" s="5">
        <f>IF(AND(A1289&gt;$E$3,A1289&lt;$G$3),NORMDIST(A1289,0,1,FALSE)-0.01,0)</f>
        <v>0</v>
      </c>
    </row>
    <row r="1290" spans="1:4" ht="12.75">
      <c r="A1290">
        <f>A1289+0.005</f>
        <v>2.9149999999999516</v>
      </c>
      <c r="B1290">
        <f t="shared" si="100"/>
        <v>0.005698507199853882</v>
      </c>
      <c r="C1290">
        <f t="shared" si="101"/>
        <v>0</v>
      </c>
      <c r="D1290" s="5">
        <f>IF(OR(ROUND(A1290,2)=$E$3,ROUND(A1290,2)=$G$3),NORMDIST(A1290,0,1,FALSE),0)</f>
        <v>0</v>
      </c>
    </row>
    <row r="1291" spans="1:4" ht="12.75">
      <c r="A1291">
        <f>A1289+0.01</f>
        <v>2.9199999999999515</v>
      </c>
      <c r="B1291">
        <f t="shared" si="100"/>
        <v>0.005615983595991762</v>
      </c>
      <c r="C1291">
        <f t="shared" si="101"/>
        <v>0</v>
      </c>
      <c r="D1291" s="5">
        <f>IF(AND(A1291&gt;$E$3,A1291&lt;$G$3),NORMDIST(A1291,0,1,FALSE)-0.01,0)</f>
        <v>0</v>
      </c>
    </row>
    <row r="1292" spans="1:4" ht="12.75">
      <c r="A1292">
        <f>A1291+0.005</f>
        <v>2.9249999999999514</v>
      </c>
      <c r="B1292">
        <f t="shared" si="100"/>
        <v>0.005534516702781289</v>
      </c>
      <c r="C1292">
        <f t="shared" si="101"/>
        <v>0</v>
      </c>
      <c r="D1292" s="5">
        <f>IF(OR(ROUND(A1292,2)=$E$3,ROUND(A1292,2)=$G$3),NORMDIST(A1292,0,1,FALSE),0)</f>
        <v>0</v>
      </c>
    </row>
    <row r="1293" spans="1:4" ht="12.75">
      <c r="A1293">
        <f>A1291+0.01</f>
        <v>2.9299999999999513</v>
      </c>
      <c r="B1293">
        <f t="shared" si="100"/>
        <v>0.005454095235057325</v>
      </c>
      <c r="C1293">
        <f t="shared" si="101"/>
        <v>0</v>
      </c>
      <c r="D1293" s="5">
        <f>IF(AND(A1293&gt;$E$3,A1293&lt;$G$3),NORMDIST(A1293,0,1,FALSE)-0.01,0)</f>
        <v>0</v>
      </c>
    </row>
    <row r="1294" spans="1:4" ht="12.75">
      <c r="A1294">
        <f>A1293+0.005</f>
        <v>2.934999999999951</v>
      </c>
      <c r="B1294">
        <f t="shared" si="100"/>
        <v>0.005374707993663028</v>
      </c>
      <c r="C1294">
        <f t="shared" si="101"/>
        <v>0</v>
      </c>
      <c r="D1294" s="5">
        <f>IF(OR(ROUND(A1294,2)=$E$3,ROUND(A1294,2)=$G$3),NORMDIST(A1294,0,1,FALSE),0)</f>
        <v>0</v>
      </c>
    </row>
    <row r="1295" spans="1:4" ht="12.75">
      <c r="A1295">
        <f>A1293+0.01</f>
        <v>2.939999999999951</v>
      </c>
      <c r="B1295">
        <f t="shared" si="100"/>
        <v>0.0052963438653117765</v>
      </c>
      <c r="C1295">
        <f t="shared" si="101"/>
        <v>0</v>
      </c>
      <c r="D1295" s="5">
        <f>IF(AND(A1295&gt;$E$3,A1295&lt;$G$3),NORMDIST(A1295,0,1,FALSE)-0.01,0)</f>
        <v>0</v>
      </c>
    </row>
    <row r="1296" spans="1:4" ht="12.75">
      <c r="A1296">
        <f>A1295+0.005</f>
        <v>2.944999999999951</v>
      </c>
      <c r="B1296">
        <f t="shared" si="100"/>
        <v>0.005218991822440546</v>
      </c>
      <c r="C1296">
        <f t="shared" si="101"/>
        <v>0</v>
      </c>
      <c r="D1296" s="5">
        <f>IF(OR(ROUND(A1296,2)=$E$3,ROUND(A1296,2)=$G$3),NORMDIST(A1296,0,1,FALSE),0)</f>
        <v>0</v>
      </c>
    </row>
    <row r="1297" spans="1:4" ht="12.75">
      <c r="A1297">
        <f>A1295+0.01</f>
        <v>2.949999999999951</v>
      </c>
      <c r="B1297">
        <f t="shared" si="100"/>
        <v>0.0051426409230546834</v>
      </c>
      <c r="C1297">
        <f t="shared" si="101"/>
        <v>0</v>
      </c>
      <c r="D1297" s="5">
        <f>IF(AND(A1297&gt;$E$3,A1297&lt;$G$3),NORMDIST(A1297,0,1,FALSE)-0.01,0)</f>
        <v>0</v>
      </c>
    </row>
    <row r="1298" spans="1:4" ht="12.75">
      <c r="A1298">
        <f>A1297+0.005</f>
        <v>2.9549999999999508</v>
      </c>
      <c r="B1298">
        <f t="shared" si="100"/>
        <v>0.005067280310564422</v>
      </c>
      <c r="C1298">
        <f t="shared" si="101"/>
        <v>0</v>
      </c>
      <c r="D1298" s="5">
        <f>IF(OR(ROUND(A1298,2)=$E$3,ROUND(A1298,2)=$G$3),NORMDIST(A1298,0,1,FALSE),0)</f>
        <v>0</v>
      </c>
    </row>
    <row r="1299" spans="1:4" ht="12.75">
      <c r="A1299">
        <f>A1297+0.01</f>
        <v>2.9599999999999507</v>
      </c>
      <c r="B1299">
        <f t="shared" si="100"/>
        <v>0.004992899213613103</v>
      </c>
      <c r="C1299">
        <f t="shared" si="101"/>
        <v>0</v>
      </c>
      <c r="D1299" s="5">
        <f>IF(AND(A1299&gt;$E$3,A1299&lt;$G$3),NORMDIST(A1299,0,1,FALSE)-0.01,0)</f>
        <v>0</v>
      </c>
    </row>
    <row r="1300" spans="1:4" ht="12.75">
      <c r="A1300">
        <f>A1299+0.005</f>
        <v>2.9649999999999506</v>
      </c>
      <c r="B1300">
        <f t="shared" si="100"/>
        <v>0.004919486945897416</v>
      </c>
      <c r="C1300">
        <f t="shared" si="101"/>
        <v>0</v>
      </c>
      <c r="D1300" s="5">
        <f>IF(OR(ROUND(A1300,2)=$E$3,ROUND(A1300,2)=$G$3),NORMDIST(A1300,0,1,FALSE),0)</f>
        <v>0</v>
      </c>
    </row>
    <row r="1301" spans="1:4" ht="12.75">
      <c r="A1301">
        <f>A1299+0.01</f>
        <v>2.9699999999999505</v>
      </c>
      <c r="B1301">
        <f t="shared" si="100"/>
        <v>0.004847032905979663</v>
      </c>
      <c r="C1301">
        <f t="shared" si="101"/>
        <v>0</v>
      </c>
      <c r="D1301" s="5">
        <f>IF(AND(A1301&gt;$E$3,A1301&lt;$G$3),NORMDIST(A1301,0,1,FALSE)-0.01,0)</f>
        <v>0</v>
      </c>
    </row>
    <row r="1302" spans="1:4" ht="12.75">
      <c r="A1302">
        <f>A1301+0.005</f>
        <v>2.9749999999999504</v>
      </c>
      <c r="B1302">
        <f t="shared" si="100"/>
        <v>0.004775526577092267</v>
      </c>
      <c r="C1302">
        <f t="shared" si="101"/>
        <v>0</v>
      </c>
      <c r="D1302" s="5">
        <f>IF(OR(ROUND(A1302,2)=$E$3,ROUND(A1302,2)=$G$3),NORMDIST(A1302,0,1,FALSE),0)</f>
        <v>0</v>
      </c>
    </row>
    <row r="1303" spans="1:4" ht="12.75">
      <c r="A1303">
        <f>A1301+0.01</f>
        <v>2.9799999999999502</v>
      </c>
      <c r="B1303">
        <f t="shared" si="100"/>
        <v>0.004704957526934677</v>
      </c>
      <c r="C1303">
        <f t="shared" si="101"/>
        <v>0</v>
      </c>
      <c r="D1303" s="5">
        <f>IF(AND(A1303&gt;$E$3,A1303&lt;$G$3),NORMDIST(A1303,0,1,FALSE)-0.01,0)</f>
        <v>0</v>
      </c>
    </row>
    <row r="1304" spans="1:4" ht="12.75">
      <c r="A1304">
        <f>A1303+0.005</f>
        <v>2.98499999999995</v>
      </c>
      <c r="B1304">
        <f t="shared" si="100"/>
        <v>0.0046353154074627555</v>
      </c>
      <c r="C1304">
        <f aca="true" t="shared" si="102" ref="C1304:C1319">IF(D1304&lt;0,0,D1304)</f>
        <v>0</v>
      </c>
      <c r="D1304" s="5">
        <f>IF(OR(ROUND(A1304,2)=$E$3,ROUND(A1304,2)=$G$3),NORMDIST(A1304,0,1,FALSE),0)</f>
        <v>0</v>
      </c>
    </row>
    <row r="1305" spans="1:4" ht="12.75">
      <c r="A1305" s="10">
        <f>A1303+0.01</f>
        <v>2.98999999999995</v>
      </c>
      <c r="B1305" s="10">
        <f t="shared" si="100"/>
        <v>0.0045665899546708305</v>
      </c>
      <c r="C1305">
        <f t="shared" si="102"/>
        <v>0</v>
      </c>
      <c r="D1305" s="11">
        <f>IF(AND(A1305&gt;$E$3,A1305&lt;$G$3),NORMDIST(A1305,0,1,FALSE)-0.01,0)</f>
        <v>0</v>
      </c>
    </row>
    <row r="1306" spans="1:4" ht="12.75">
      <c r="A1306">
        <f>A1305+0.005</f>
        <v>2.99499999999995</v>
      </c>
      <c r="B1306">
        <f t="shared" si="100"/>
        <v>0.004498770988366551</v>
      </c>
      <c r="C1306">
        <f t="shared" si="102"/>
        <v>0</v>
      </c>
      <c r="D1306" s="5">
        <f>IF(OR(ROUND(A1306,2)=$E$3,ROUND(A1306,2)=$G$3),NORMDIST(A1306,0,1,FALSE),0)</f>
        <v>0</v>
      </c>
    </row>
    <row r="1307" spans="1:4" ht="12.75">
      <c r="A1307">
        <f>A1305+0.01</f>
        <v>2.99999999999995</v>
      </c>
      <c r="B1307">
        <f t="shared" si="100"/>
        <v>0.004431848411938676</v>
      </c>
      <c r="C1307">
        <f t="shared" si="102"/>
        <v>0</v>
      </c>
      <c r="D1307" s="5">
        <f>IF(AND(A1307&gt;$E$3,A1307&lt;$G$3),NORMDIST(A1307,0,1,FALSE)-0.01,0)</f>
        <v>0</v>
      </c>
    </row>
    <row r="1308" spans="1:4" ht="12.75">
      <c r="A1308">
        <f>A1307+0.005</f>
        <v>3.0049999999999497</v>
      </c>
      <c r="B1308">
        <f t="shared" si="100"/>
        <v>0.00436581221211793</v>
      </c>
      <c r="C1308">
        <f t="shared" si="102"/>
        <v>0</v>
      </c>
      <c r="D1308" s="5">
        <f>IF(OR(ROUND(A1308,2)=$E$3,ROUND(A1308,2)=$G$3),NORMDIST(A1308,0,1,FALSE),0)</f>
        <v>0</v>
      </c>
    </row>
    <row r="1309" spans="1:4" ht="12.75">
      <c r="A1309">
        <f>A1307+0.01</f>
        <v>3.0099999999999496</v>
      </c>
      <c r="B1309">
        <f t="shared" si="100"/>
        <v>0.004300652458731099</v>
      </c>
      <c r="C1309">
        <f t="shared" si="102"/>
        <v>0</v>
      </c>
      <c r="D1309" s="5">
        <f>IF(AND(A1309&gt;$E$3,A1309&lt;$G$3),NORMDIST(A1309,0,1,FALSE)-0.01,0)</f>
        <v>0</v>
      </c>
    </row>
    <row r="1310" spans="1:4" ht="12.75">
      <c r="A1310">
        <f>A1309+0.005</f>
        <v>3.0149999999999495</v>
      </c>
      <c r="B1310">
        <f t="shared" si="100"/>
        <v>0.004236359304448438</v>
      </c>
      <c r="C1310">
        <f t="shared" si="102"/>
        <v>0</v>
      </c>
      <c r="D1310" s="5">
        <f>IF(OR(ROUND(A1310,2)=$E$3,ROUND(A1310,2)=$G$3),NORMDIST(A1310,0,1,FALSE),0)</f>
        <v>0</v>
      </c>
    </row>
    <row r="1311" spans="1:4" ht="12.75">
      <c r="A1311">
        <f>A1309+0.01</f>
        <v>3.0199999999999494</v>
      </c>
      <c r="B1311">
        <f t="shared" si="100"/>
        <v>0.0041729229845246</v>
      </c>
      <c r="C1311">
        <f t="shared" si="102"/>
        <v>0</v>
      </c>
      <c r="D1311" s="5">
        <f>IF(AND(A1311&gt;$E$3,A1311&lt;$G$3),NORMDIST(A1311,0,1,FALSE)-0.01,0)</f>
        <v>0</v>
      </c>
    </row>
    <row r="1312" spans="1:4" ht="12.75">
      <c r="A1312">
        <f>A1311+0.005</f>
        <v>3.0249999999999493</v>
      </c>
      <c r="B1312">
        <f t="shared" si="100"/>
        <v>0.004110333816533192</v>
      </c>
      <c r="C1312">
        <f t="shared" si="102"/>
        <v>0</v>
      </c>
      <c r="D1312" s="5">
        <f>IF(OR(ROUND(A1312,2)=$E$3,ROUND(A1312,2)=$G$3),NORMDIST(A1312,0,1,FALSE),0)</f>
        <v>0</v>
      </c>
    </row>
    <row r="1313" spans="1:4" ht="12.75">
      <c r="A1313">
        <f>A1311+0.01</f>
        <v>3.029999999999949</v>
      </c>
      <c r="B1313">
        <f t="shared" si="100"/>
        <v>0.004048582200095052</v>
      </c>
      <c r="C1313">
        <f t="shared" si="102"/>
        <v>0</v>
      </c>
      <c r="D1313" s="5">
        <f>IF(AND(A1313&gt;$E$3,A1313&lt;$G$3),NORMDIST(A1313,0,1,FALSE)-0.01,0)</f>
        <v>0</v>
      </c>
    </row>
    <row r="1314" spans="1:4" ht="12.75">
      <c r="A1314">
        <f>A1313+0.005</f>
        <v>3.034999999999949</v>
      </c>
      <c r="B1314">
        <f t="shared" si="100"/>
        <v>0.0039876586166004676</v>
      </c>
      <c r="C1314">
        <f t="shared" si="102"/>
        <v>0</v>
      </c>
      <c r="D1314" s="5">
        <f>IF(OR(ROUND(A1314,2)=$E$3,ROUND(A1314,2)=$G$3),NORMDIST(A1314,0,1,FALSE),0)</f>
        <v>0</v>
      </c>
    </row>
    <row r="1315" spans="1:4" ht="12.75">
      <c r="A1315">
        <f>A1313+0.01</f>
        <v>3.039999999999949</v>
      </c>
      <c r="B1315">
        <f t="shared" si="100"/>
        <v>0.0039275536289253895</v>
      </c>
      <c r="C1315">
        <f t="shared" si="102"/>
        <v>0</v>
      </c>
      <c r="D1315" s="5">
        <f>IF(AND(A1315&gt;$E$3,A1315&lt;$G$3),NORMDIST(A1315,0,1,FALSE)-0.01,0)</f>
        <v>0</v>
      </c>
    </row>
    <row r="1316" spans="1:4" ht="12.75">
      <c r="A1316">
        <f>A1315+0.005</f>
        <v>3.044999999999949</v>
      </c>
      <c r="B1316">
        <f t="shared" si="100"/>
        <v>0.0038682578811418</v>
      </c>
      <c r="C1316">
        <f t="shared" si="102"/>
        <v>0</v>
      </c>
      <c r="D1316" s="5">
        <f>IF(OR(ROUND(A1316,2)=$E$3,ROUND(A1316,2)=$G$3),NORMDIST(A1316,0,1,FALSE),0)</f>
        <v>0</v>
      </c>
    </row>
    <row r="1317" spans="1:4" ht="12.75">
      <c r="A1317">
        <f>A1315+0.01</f>
        <v>3.0499999999999488</v>
      </c>
      <c r="B1317">
        <f t="shared" si="100"/>
        <v>0.003809762098222402</v>
      </c>
      <c r="C1317">
        <f t="shared" si="102"/>
        <v>0</v>
      </c>
      <c r="D1317" s="5">
        <f>IF(AND(A1317&gt;$E$3,A1317&lt;$G$3),NORMDIST(A1317,0,1,FALSE)-0.01,0)</f>
        <v>0</v>
      </c>
    </row>
    <row r="1318" spans="1:4" ht="12.75">
      <c r="A1318">
        <f>A1317+0.005</f>
        <v>3.0549999999999486</v>
      </c>
      <c r="B1318">
        <f t="shared" si="100"/>
        <v>0.0037520570857396958</v>
      </c>
      <c r="C1318">
        <f t="shared" si="102"/>
        <v>0</v>
      </c>
      <c r="D1318" s="5">
        <f>IF(OR(ROUND(A1318,2)=$E$3,ROUND(A1318,2)=$G$3),NORMDIST(A1318,0,1,FALSE),0)</f>
        <v>0</v>
      </c>
    </row>
    <row r="1319" spans="1:4" ht="12.75">
      <c r="A1319">
        <f>A1317+0.01</f>
        <v>3.0599999999999485</v>
      </c>
      <c r="B1319">
        <f t="shared" si="100"/>
        <v>0.003695133729559616</v>
      </c>
      <c r="C1319">
        <f t="shared" si="102"/>
        <v>0</v>
      </c>
      <c r="D1319" s="5">
        <f>IF(AND(A1319&gt;$E$3,A1319&lt;$G$3),NORMDIST(A1319,0,1,FALSE)-0.01,0)</f>
        <v>0</v>
      </c>
    </row>
    <row r="1320" spans="1:4" ht="12.75">
      <c r="A1320">
        <f>A1319+0.005</f>
        <v>3.0649999999999484</v>
      </c>
      <c r="B1320">
        <f t="shared" si="100"/>
        <v>0.003638982995529844</v>
      </c>
      <c r="C1320">
        <f aca="true" t="shared" si="103" ref="C1320:C1335">IF(D1320&lt;0,0,D1320)</f>
        <v>0</v>
      </c>
      <c r="D1320" s="5">
        <f>IF(OR(ROUND(A1320,2)=$E$3,ROUND(A1320,2)=$G$3),NORMDIST(A1320,0,1,FALSE),0)</f>
        <v>0</v>
      </c>
    </row>
    <row r="1321" spans="1:4" ht="12.75">
      <c r="A1321">
        <f>A1319+0.01</f>
        <v>3.0699999999999483</v>
      </c>
      <c r="B1321">
        <f t="shared" si="100"/>
        <v>0.003583595929162928</v>
      </c>
      <c r="C1321">
        <f t="shared" si="103"/>
        <v>0</v>
      </c>
      <c r="D1321" s="5">
        <f>IF(AND(A1321&gt;$E$3,A1321&lt;$G$3),NORMDIST(A1321,0,1,FALSE)-0.01,0)</f>
        <v>0</v>
      </c>
    </row>
    <row r="1322" spans="1:4" ht="12.75">
      <c r="A1322">
        <f>A1321+0.005</f>
        <v>3.074999999999948</v>
      </c>
      <c r="B1322">
        <f t="shared" si="100"/>
        <v>0.003528963655314323</v>
      </c>
      <c r="C1322">
        <f t="shared" si="103"/>
        <v>0</v>
      </c>
      <c r="D1322" s="5">
        <f>IF(OR(ROUND(A1322,2)=$E$3,ROUND(A1322,2)=$G$3),NORMDIST(A1322,0,1,FALSE),0)</f>
        <v>0</v>
      </c>
    </row>
    <row r="1323" spans="1:4" ht="12.75">
      <c r="A1323">
        <f>A1321+0.01</f>
        <v>3.079999999999948</v>
      </c>
      <c r="B1323">
        <f t="shared" si="100"/>
        <v>0.0034750773778554934</v>
      </c>
      <c r="C1323">
        <f t="shared" si="103"/>
        <v>0</v>
      </c>
      <c r="D1323" s="5">
        <f>IF(AND(A1323&gt;$E$3,A1323&lt;$G$3),NORMDIST(A1323,0,1,FALSE)-0.01,0)</f>
        <v>0</v>
      </c>
    </row>
    <row r="1324" spans="1:4" ht="12.75">
      <c r="A1324">
        <f>A1323+0.005</f>
        <v>3.084999999999948</v>
      </c>
      <c r="B1324">
        <f t="shared" si="100"/>
        <v>0.0034219283793421864</v>
      </c>
      <c r="C1324">
        <f t="shared" si="103"/>
        <v>0</v>
      </c>
      <c r="D1324" s="5">
        <f>IF(OR(ROUND(A1324,2)=$E$3,ROUND(A1324,2)=$G$3),NORMDIST(A1324,0,1,FALSE),0)</f>
        <v>0</v>
      </c>
    </row>
    <row r="1325" spans="1:4" ht="12.75">
      <c r="A1325">
        <f>A1323+0.01</f>
        <v>3.089999999999948</v>
      </c>
      <c r="B1325">
        <f t="shared" si="100"/>
        <v>0.0033695080206780225</v>
      </c>
      <c r="C1325">
        <f t="shared" si="103"/>
        <v>0</v>
      </c>
      <c r="D1325" s="5">
        <f>IF(AND(A1325&gt;$E$3,A1325&lt;$G$3),NORMDIST(A1325,0,1,FALSE)-0.01,0)</f>
        <v>0</v>
      </c>
    </row>
    <row r="1326" spans="1:4" ht="12.75">
      <c r="A1326">
        <f>A1325+0.005</f>
        <v>3.094999999999948</v>
      </c>
      <c r="B1326">
        <f t="shared" si="100"/>
        <v>0.0033178077407734806</v>
      </c>
      <c r="C1326">
        <f t="shared" si="103"/>
        <v>0</v>
      </c>
      <c r="D1326" s="5">
        <f>IF(OR(ROUND(A1326,2)=$E$3,ROUND(A1326,2)=$G$3),NORMDIST(A1326,0,1,FALSE),0)</f>
        <v>0</v>
      </c>
    </row>
    <row r="1327" spans="1:4" ht="12.75">
      <c r="A1327">
        <f>A1325+0.01</f>
        <v>3.0999999999999477</v>
      </c>
      <c r="B1327">
        <f t="shared" si="100"/>
        <v>0.00326681905620045</v>
      </c>
      <c r="C1327">
        <f t="shared" si="103"/>
        <v>0</v>
      </c>
      <c r="D1327" s="5">
        <f>IF(AND(A1327&gt;$E$3,A1327&lt;$G$3),NORMDIST(A1327,0,1,FALSE)-0.01,0)</f>
        <v>0</v>
      </c>
    </row>
    <row r="1328" spans="1:4" ht="12.75">
      <c r="A1328">
        <f>A1327+0.005</f>
        <v>3.1049999999999476</v>
      </c>
      <c r="B1328">
        <f t="shared" si="100"/>
        <v>0.0032165335608424486</v>
      </c>
      <c r="C1328">
        <f t="shared" si="103"/>
        <v>0</v>
      </c>
      <c r="D1328" s="5">
        <f>IF(OR(ROUND(A1328,2)=$E$3,ROUND(A1328,2)=$G$3),NORMDIST(A1328,0,1,FALSE),0)</f>
        <v>0</v>
      </c>
    </row>
    <row r="1329" spans="1:4" ht="12.75">
      <c r="A1329">
        <f>A1327+0.01</f>
        <v>3.1099999999999475</v>
      </c>
      <c r="B1329">
        <f t="shared" si="100"/>
        <v>0.0031669429255405954</v>
      </c>
      <c r="C1329">
        <f t="shared" si="103"/>
        <v>0</v>
      </c>
      <c r="D1329" s="5">
        <f>IF(AND(A1329&gt;$E$3,A1329&lt;$G$3),NORMDIST(A1329,0,1,FALSE)-0.01,0)</f>
        <v>0</v>
      </c>
    </row>
    <row r="1330" spans="1:4" ht="12.75">
      <c r="A1330">
        <f>A1329+0.005</f>
        <v>3.1149999999999474</v>
      </c>
      <c r="B1330">
        <f t="shared" si="100"/>
        <v>0.0031180388977355175</v>
      </c>
      <c r="C1330">
        <f t="shared" si="103"/>
        <v>0</v>
      </c>
      <c r="D1330" s="5">
        <f>IF(OR(ROUND(A1330,2)=$E$3,ROUND(A1330,2)=$G$3),NORMDIST(A1330,0,1,FALSE),0)</f>
        <v>0</v>
      </c>
    </row>
    <row r="1331" spans="1:4" ht="12.75">
      <c r="A1331">
        <f>A1329+0.01</f>
        <v>3.1199999999999473</v>
      </c>
      <c r="B1331">
        <f t="shared" si="100"/>
        <v>0.0030698133011052477</v>
      </c>
      <c r="C1331">
        <f t="shared" si="103"/>
        <v>0</v>
      </c>
      <c r="D1331" s="5">
        <f>IF(AND(A1331&gt;$E$3,A1331&lt;$G$3),NORMDIST(A1331,0,1,FALSE)-0.01,0)</f>
        <v>0</v>
      </c>
    </row>
    <row r="1332" spans="1:4" ht="12.75">
      <c r="A1332">
        <f>A1331+0.005</f>
        <v>3.124999999999947</v>
      </c>
      <c r="B1332">
        <f t="shared" si="100"/>
        <v>0.0030222580351992557</v>
      </c>
      <c r="C1332">
        <f t="shared" si="103"/>
        <v>0</v>
      </c>
      <c r="D1332" s="5">
        <f>IF(OR(ROUND(A1332,2)=$E$3,ROUND(A1332,2)=$G$3),NORMDIST(A1332,0,1,FALSE),0)</f>
        <v>0</v>
      </c>
    </row>
    <row r="1333" spans="1:4" ht="12.75">
      <c r="A1333">
        <f>A1331+0.01</f>
        <v>3.129999999999947</v>
      </c>
      <c r="B1333">
        <f t="shared" si="100"/>
        <v>0.002975365075068745</v>
      </c>
      <c r="C1333">
        <f t="shared" si="103"/>
        <v>0</v>
      </c>
      <c r="D1333" s="5">
        <f>IF(AND(A1333&gt;$E$3,A1333&lt;$G$3),NORMDIST(A1333,0,1,FALSE)-0.01,0)</f>
        <v>0</v>
      </c>
    </row>
    <row r="1334" spans="1:4" ht="12.75">
      <c r="A1334">
        <f>A1333+0.005</f>
        <v>3.134999999999947</v>
      </c>
      <c r="B1334">
        <f t="shared" si="100"/>
        <v>0.002929126470893284</v>
      </c>
      <c r="C1334">
        <f t="shared" si="103"/>
        <v>0</v>
      </c>
      <c r="D1334" s="5">
        <f>IF(OR(ROUND(A1334,2)=$E$3,ROUND(A1334,2)=$G$3),NORMDIST(A1334,0,1,FALSE),0)</f>
        <v>0</v>
      </c>
    </row>
    <row r="1335" spans="1:4" ht="12.75">
      <c r="A1335" s="10">
        <f>A1333+0.01</f>
        <v>3.139999999999947</v>
      </c>
      <c r="B1335" s="10">
        <f t="shared" si="100"/>
        <v>0.00288353434760392</v>
      </c>
      <c r="C1335">
        <f t="shared" si="103"/>
        <v>0</v>
      </c>
      <c r="D1335" s="11">
        <f>IF(AND(A1335&gt;$E$3,A1335&lt;$G$3),NORMDIST(A1335,0,1,FALSE)-0.01,0)</f>
        <v>0</v>
      </c>
    </row>
    <row r="1336" spans="1:4" ht="12.75">
      <c r="A1336">
        <f>A1335+0.005</f>
        <v>3.1449999999999467</v>
      </c>
      <c r="B1336">
        <f t="shared" si="100"/>
        <v>0.002838580904502873</v>
      </c>
      <c r="C1336">
        <f aca="true" t="shared" si="104" ref="C1336:C1351">IF(D1336&lt;0,0,D1336)</f>
        <v>0</v>
      </c>
      <c r="D1336" s="5">
        <f>IF(OR(ROUND(A1336,2)=$E$3,ROUND(A1336,2)=$G$3),NORMDIST(A1336,0,1,FALSE),0)</f>
        <v>0</v>
      </c>
    </row>
    <row r="1337" spans="1:4" ht="12.75">
      <c r="A1337">
        <f>A1335+0.01</f>
        <v>3.1499999999999466</v>
      </c>
      <c r="B1337">
        <f t="shared" si="100"/>
        <v>0.002794258414879916</v>
      </c>
      <c r="C1337">
        <f t="shared" si="104"/>
        <v>0</v>
      </c>
      <c r="D1337" s="5">
        <f>IF(AND(A1337&gt;$E$3,A1337&lt;$G$3),NORMDIST(A1337,0,1,FALSE)-0.01,0)</f>
        <v>0</v>
      </c>
    </row>
    <row r="1338" spans="1:4" ht="12.75">
      <c r="A1338">
        <f>A1337+0.005</f>
        <v>3.1549999999999465</v>
      </c>
      <c r="B1338">
        <f t="shared" si="100"/>
        <v>0.0027505592256255643</v>
      </c>
      <c r="C1338">
        <f t="shared" si="104"/>
        <v>0</v>
      </c>
      <c r="D1338" s="5">
        <f>IF(OR(ROUND(A1338,2)=$E$3,ROUND(A1338,2)=$G$3),NORMDIST(A1338,0,1,FALSE),0)</f>
        <v>0</v>
      </c>
    </row>
    <row r="1339" spans="1:4" ht="12.75">
      <c r="A1339">
        <f>A1337+0.01</f>
        <v>3.1599999999999464</v>
      </c>
      <c r="B1339">
        <f t="shared" si="100"/>
        <v>0.0027074757568411618</v>
      </c>
      <c r="C1339">
        <f t="shared" si="104"/>
        <v>0</v>
      </c>
      <c r="D1339" s="5">
        <f>IF(AND(A1339&gt;$E$3,A1339&lt;$G$3),NORMDIST(A1339,0,1,FALSE)-0.01,0)</f>
        <v>0</v>
      </c>
    </row>
    <row r="1340" spans="1:4" ht="12.75">
      <c r="A1340">
        <f>A1339+0.005</f>
        <v>3.1649999999999463</v>
      </c>
      <c r="B1340">
        <f t="shared" si="100"/>
        <v>0.002665000501445984</v>
      </c>
      <c r="C1340">
        <f t="shared" si="104"/>
        <v>0</v>
      </c>
      <c r="D1340" s="5">
        <f>IF(OR(ROUND(A1340,2)=$E$3,ROUND(A1340,2)=$G$3),NORMDIST(A1340,0,1,FALSE),0)</f>
        <v>0</v>
      </c>
    </row>
    <row r="1341" spans="1:4" ht="12.75">
      <c r="A1341">
        <f>A1339+0.01</f>
        <v>3.169999999999946</v>
      </c>
      <c r="B1341">
        <f t="shared" si="100"/>
        <v>0.002623126024781472</v>
      </c>
      <c r="C1341">
        <f t="shared" si="104"/>
        <v>0</v>
      </c>
      <c r="D1341" s="5">
        <f>IF(AND(A1341&gt;$E$3,A1341&lt;$G$3),NORMDIST(A1341,0,1,FALSE)-0.01,0)</f>
        <v>0</v>
      </c>
    </row>
    <row r="1342" spans="1:4" ht="12.75">
      <c r="A1342">
        <f>A1341+0.005</f>
        <v>3.174999999999946</v>
      </c>
      <c r="B1342">
        <f t="shared" si="100"/>
        <v>0.0025818449642126583</v>
      </c>
      <c r="C1342">
        <f t="shared" si="104"/>
        <v>0</v>
      </c>
      <c r="D1342" s="5">
        <f>IF(OR(ROUND(A1342,2)=$E$3,ROUND(A1342,2)=$G$3),NORMDIST(A1342,0,1,FALSE),0)</f>
        <v>0</v>
      </c>
    </row>
    <row r="1343" spans="1:4" ht="12.75">
      <c r="A1343">
        <f>A1341+0.01</f>
        <v>3.179999999999946</v>
      </c>
      <c r="B1343">
        <f t="shared" si="100"/>
        <v>0.0025411500287269594</v>
      </c>
      <c r="C1343">
        <f t="shared" si="104"/>
        <v>0</v>
      </c>
      <c r="D1343" s="5">
        <f>IF(AND(A1343&gt;$E$3,A1343&lt;$G$3),NORMDIST(A1343,0,1,FALSE)-0.01,0)</f>
        <v>0</v>
      </c>
    </row>
    <row r="1344" spans="1:4" ht="12.75">
      <c r="A1344">
        <f>A1343+0.005</f>
        <v>3.184999999999946</v>
      </c>
      <c r="B1344">
        <f t="shared" si="100"/>
        <v>0.0025010339985303536</v>
      </c>
      <c r="C1344">
        <f t="shared" si="104"/>
        <v>0</v>
      </c>
      <c r="D1344" s="5">
        <f>IF(OR(ROUND(A1344,2)=$E$3,ROUND(A1344,2)=$G$3),NORMDIST(A1344,0,1,FALSE),0)</f>
        <v>0</v>
      </c>
    </row>
    <row r="1345" spans="1:4" ht="12.75">
      <c r="A1345">
        <f>A1343+0.01</f>
        <v>3.1899999999999458</v>
      </c>
      <c r="B1345">
        <f t="shared" si="100"/>
        <v>0.002461489724641127</v>
      </c>
      <c r="C1345">
        <f t="shared" si="104"/>
        <v>0</v>
      </c>
      <c r="D1345" s="5">
        <f>IF(AND(A1345&gt;$E$3,A1345&lt;$G$3),NORMDIST(A1345,0,1,FALSE)-0.01,0)</f>
        <v>0</v>
      </c>
    </row>
    <row r="1346" spans="1:4" ht="12.75">
      <c r="A1346">
        <f>A1345+0.005</f>
        <v>3.1949999999999457</v>
      </c>
      <c r="B1346">
        <f t="shared" si="100"/>
        <v>0.0024225101284812067</v>
      </c>
      <c r="C1346">
        <f t="shared" si="104"/>
        <v>0</v>
      </c>
      <c r="D1346" s="5">
        <f>IF(OR(ROUND(A1346,2)=$E$3,ROUND(A1346,2)=$G$3),NORMDIST(A1346,0,1,FALSE),0)</f>
        <v>0</v>
      </c>
    </row>
    <row r="1347" spans="1:4" ht="12.75">
      <c r="A1347">
        <f>A1345+0.01</f>
        <v>3.1999999999999456</v>
      </c>
      <c r="B1347">
        <f t="shared" si="100"/>
        <v>0.002384088201465257</v>
      </c>
      <c r="C1347">
        <f t="shared" si="104"/>
        <v>0</v>
      </c>
      <c r="D1347" s="5">
        <f>IF(AND(A1347&gt;$E$3,A1347&lt;$G$3),NORMDIST(A1347,0,1,FALSE)-0.01,0)</f>
        <v>0</v>
      </c>
    </row>
    <row r="1348" spans="1:4" ht="12.75">
      <c r="A1348">
        <f>A1347+0.005</f>
        <v>3.2049999999999454</v>
      </c>
      <c r="B1348">
        <f t="shared" si="100"/>
        <v>0.002346217004587573</v>
      </c>
      <c r="C1348">
        <f t="shared" si="104"/>
        <v>0</v>
      </c>
      <c r="D1348" s="5">
        <f>IF(OR(ROUND(A1348,2)=$E$3,ROUND(A1348,2)=$G$3),NORMDIST(A1348,0,1,FALSE),0)</f>
        <v>0</v>
      </c>
    </row>
    <row r="1349" spans="1:4" ht="12.75">
      <c r="A1349">
        <f>A1347+0.01</f>
        <v>3.2099999999999453</v>
      </c>
      <c r="B1349">
        <f t="shared" si="100"/>
        <v>0.0023088896680069017</v>
      </c>
      <c r="C1349">
        <f t="shared" si="104"/>
        <v>0</v>
      </c>
      <c r="D1349" s="5">
        <f>IF(AND(A1349&gt;$E$3,A1349&lt;$G$3),NORMDIST(A1349,0,1,FALSE)-0.01,0)</f>
        <v>0</v>
      </c>
    </row>
    <row r="1350" spans="1:4" ht="12.75">
      <c r="A1350">
        <f>A1349+0.005</f>
        <v>3.2149999999999452</v>
      </c>
      <c r="B1350">
        <f t="shared" si="100"/>
        <v>0.0022720993906292695</v>
      </c>
      <c r="C1350">
        <f t="shared" si="104"/>
        <v>0</v>
      </c>
      <c r="D1350" s="5">
        <f>IF(OR(ROUND(A1350,2)=$E$3,ROUND(A1350,2)=$G$3),NORMDIST(A1350,0,1,FALSE),0)</f>
        <v>0</v>
      </c>
    </row>
    <row r="1351" spans="1:4" ht="12.75">
      <c r="A1351">
        <f>A1349+0.01</f>
        <v>3.219999999999945</v>
      </c>
      <c r="B1351">
        <f aca="true" t="shared" si="105" ref="B1351:B1407">NORMDIST(A1351,0,1,FALSE)</f>
        <v>0.0022358394396889358</v>
      </c>
      <c r="C1351">
        <f t="shared" si="104"/>
        <v>0</v>
      </c>
      <c r="D1351" s="5">
        <f>IF(AND(A1351&gt;$E$3,A1351&lt;$G$3),NORMDIST(A1351,0,1,FALSE)-0.01,0)</f>
        <v>0</v>
      </c>
    </row>
    <row r="1352" spans="1:4" ht="12.75">
      <c r="A1352">
        <f>A1351+0.005</f>
        <v>3.224999999999945</v>
      </c>
      <c r="B1352">
        <f t="shared" si="105"/>
        <v>0.0022001031503275223</v>
      </c>
      <c r="C1352">
        <f aca="true" t="shared" si="106" ref="C1352:C1367">IF(D1352&lt;0,0,D1352)</f>
        <v>0</v>
      </c>
      <c r="D1352" s="5">
        <f>IF(OR(ROUND(A1352,2)=$E$3,ROUND(A1352,2)=$G$3),NORMDIST(A1352,0,1,FALSE),0)</f>
        <v>0</v>
      </c>
    </row>
    <row r="1353" spans="1:4" ht="12.75">
      <c r="A1353">
        <f>A1351+0.01</f>
        <v>3.229999999999945</v>
      </c>
      <c r="B1353">
        <f t="shared" si="105"/>
        <v>0.002164883925171447</v>
      </c>
      <c r="C1353">
        <f t="shared" si="106"/>
        <v>0</v>
      </c>
      <c r="D1353" s="5">
        <f>IF(AND(A1353&gt;$E$3,A1353&lt;$G$3),NORMDIST(A1353,0,1,FALSE)-0.01,0)</f>
        <v>0</v>
      </c>
    </row>
    <row r="1354" spans="1:4" ht="12.75">
      <c r="A1354">
        <f>A1353+0.005</f>
        <v>3.234999999999945</v>
      </c>
      <c r="B1354">
        <f t="shared" si="105"/>
        <v>0.0021301752339077406</v>
      </c>
      <c r="C1354">
        <f t="shared" si="106"/>
        <v>0</v>
      </c>
      <c r="D1354" s="5">
        <f>IF(OR(ROUND(A1354,2)=$E$3,ROUND(A1354,2)=$G$3),NORMDIST(A1354,0,1,FALSE),0)</f>
        <v>0</v>
      </c>
    </row>
    <row r="1355" spans="1:4" ht="12.75">
      <c r="A1355">
        <f>A1353+0.01</f>
        <v>3.2399999999999447</v>
      </c>
      <c r="B1355">
        <f t="shared" si="105"/>
        <v>0.0020959706128583196</v>
      </c>
      <c r="C1355">
        <f t="shared" si="106"/>
        <v>0</v>
      </c>
      <c r="D1355" s="5">
        <f>IF(AND(A1355&gt;$E$3,A1355&lt;$G$3),NORMDIST(A1355,0,1,FALSE)-0.01,0)</f>
        <v>0</v>
      </c>
    </row>
    <row r="1356" spans="1:4" ht="12.75">
      <c r="A1356">
        <f>A1355+0.005</f>
        <v>3.2449999999999446</v>
      </c>
      <c r="B1356">
        <f t="shared" si="105"/>
        <v>0.0020622636645528307</v>
      </c>
      <c r="C1356">
        <f t="shared" si="106"/>
        <v>0</v>
      </c>
      <c r="D1356" s="5">
        <f>IF(OR(ROUND(A1356,2)=$E$3,ROUND(A1356,2)=$G$3),NORMDIST(A1356,0,1,FALSE),0)</f>
        <v>0</v>
      </c>
    </row>
    <row r="1357" spans="1:4" ht="12.75">
      <c r="A1357">
        <f>A1355+0.01</f>
        <v>3.2499999999999445</v>
      </c>
      <c r="B1357">
        <f t="shared" si="105"/>
        <v>0.0020290480573001337</v>
      </c>
      <c r="C1357">
        <f t="shared" si="106"/>
        <v>0</v>
      </c>
      <c r="D1357" s="5">
        <f>IF(AND(A1357&gt;$E$3,A1357&lt;$G$3),NORMDIST(A1357,0,1,FALSE)-0.01,0)</f>
        <v>0</v>
      </c>
    </row>
    <row r="1358" spans="1:4" ht="12.75">
      <c r="A1358">
        <f>A1357+0.005</f>
        <v>3.2549999999999444</v>
      </c>
      <c r="B1358">
        <f t="shared" si="105"/>
        <v>0.00199631752475852</v>
      </c>
      <c r="C1358">
        <f t="shared" si="106"/>
        <v>0</v>
      </c>
      <c r="D1358" s="5">
        <f>IF(OR(ROUND(A1358,2)=$E$3,ROUND(A1358,2)=$G$3),NORMDIST(A1358,0,1,FALSE),0)</f>
        <v>0</v>
      </c>
    </row>
    <row r="1359" spans="1:4" ht="12.75">
      <c r="A1359">
        <f>A1357+0.01</f>
        <v>3.2599999999999443</v>
      </c>
      <c r="B1359">
        <f t="shared" si="105"/>
        <v>0.0019640658655047318</v>
      </c>
      <c r="C1359">
        <f t="shared" si="106"/>
        <v>0</v>
      </c>
      <c r="D1359" s="5">
        <f>IF(AND(A1359&gt;$E$3,A1359&lt;$G$3),NORMDIST(A1359,0,1,FALSE)-0.01,0)</f>
        <v>0</v>
      </c>
    </row>
    <row r="1360" spans="1:4" ht="12.75">
      <c r="A1360">
        <f>A1359+0.005</f>
        <v>3.264999999999944</v>
      </c>
      <c r="B1360">
        <f t="shared" si="105"/>
        <v>0.0019322869426018977</v>
      </c>
      <c r="C1360">
        <f t="shared" si="106"/>
        <v>0</v>
      </c>
      <c r="D1360" s="5">
        <f>IF(OR(ROUND(A1360,2)=$E$3,ROUND(A1360,2)=$G$3),NORMDIST(A1360,0,1,FALSE),0)</f>
        <v>0</v>
      </c>
    </row>
    <row r="1361" spans="1:4" ht="12.75">
      <c r="A1361">
        <f>A1359+0.01</f>
        <v>3.269999999999944</v>
      </c>
      <c r="B1361">
        <f t="shared" si="105"/>
        <v>0.001900974683166428</v>
      </c>
      <c r="C1361">
        <f t="shared" si="106"/>
        <v>0</v>
      </c>
      <c r="D1361" s="5">
        <f>IF(AND(A1361&gt;$E$3,A1361&lt;$G$3),NORMDIST(A1361,0,1,FALSE)-0.01,0)</f>
        <v>0</v>
      </c>
    </row>
    <row r="1362" spans="1:4" ht="12.75">
      <c r="A1362">
        <f>A1361+0.005</f>
        <v>3.274999999999944</v>
      </c>
      <c r="B1362">
        <f t="shared" si="105"/>
        <v>0.0018701230779339924</v>
      </c>
      <c r="C1362">
        <f t="shared" si="106"/>
        <v>0</v>
      </c>
      <c r="D1362" s="5">
        <f>IF(OR(ROUND(A1362,2)=$E$3,ROUND(A1362,2)=$G$3),NORMDIST(A1362,0,1,FALSE),0)</f>
        <v>0</v>
      </c>
    </row>
    <row r="1363" spans="1:4" ht="12.75">
      <c r="A1363">
        <f>A1361+0.01</f>
        <v>3.279999999999944</v>
      </c>
      <c r="B1363">
        <f t="shared" si="105"/>
        <v>0.0018397261808246177</v>
      </c>
      <c r="C1363">
        <f t="shared" si="106"/>
        <v>0</v>
      </c>
      <c r="D1363" s="5">
        <f>IF(AND(A1363&gt;$E$3,A1363&lt;$G$3),NORMDIST(A1363,0,1,FALSE)-0.01,0)</f>
        <v>0</v>
      </c>
    </row>
    <row r="1364" spans="1:4" ht="12.75">
      <c r="A1364">
        <f>A1363+0.005</f>
        <v>3.2849999999999437</v>
      </c>
      <c r="B1364">
        <f t="shared" si="105"/>
        <v>0.0018097781085070158</v>
      </c>
      <c r="C1364">
        <f t="shared" si="106"/>
        <v>0</v>
      </c>
      <c r="D1364" s="5">
        <f>IF(OR(ROUND(A1364,2)=$E$3,ROUND(A1364,2)=$G$3),NORMDIST(A1364,0,1,FALSE),0)</f>
        <v>0</v>
      </c>
    </row>
    <row r="1365" spans="1:4" ht="12.75">
      <c r="A1365" s="10">
        <f>A1363+0.01</f>
        <v>3.2899999999999436</v>
      </c>
      <c r="B1365" s="10">
        <f t="shared" si="105"/>
        <v>0.001780273039962209</v>
      </c>
      <c r="C1365">
        <f t="shared" si="106"/>
        <v>0</v>
      </c>
      <c r="D1365" s="11">
        <f>IF(AND(A1365&gt;$E$3,A1365&lt;$G$3),NORMDIST(A1365,0,1,FALSE)-0.01,0)</f>
        <v>0</v>
      </c>
    </row>
    <row r="1366" spans="1:4" ht="12.75">
      <c r="A1366">
        <f>A1365+0.005</f>
        <v>3.2949999999999435</v>
      </c>
      <c r="B1366">
        <f t="shared" si="105"/>
        <v>0.0017512052160465153</v>
      </c>
      <c r="C1366">
        <f t="shared" si="106"/>
        <v>0</v>
      </c>
      <c r="D1366" s="5">
        <f>IF(OR(ROUND(A1366,2)=$E$3,ROUND(A1366,2)=$G$3),NORMDIST(A1366,0,1,FALSE),0)</f>
        <v>0</v>
      </c>
    </row>
    <row r="1367" spans="1:4" ht="12.75">
      <c r="A1367">
        <f>A1365+0.01</f>
        <v>3.2999999999999434</v>
      </c>
      <c r="B1367">
        <f t="shared" si="105"/>
        <v>0.0017225689390540026</v>
      </c>
      <c r="C1367">
        <f t="shared" si="106"/>
        <v>0</v>
      </c>
      <c r="D1367" s="5">
        <f>IF(AND(A1367&gt;$E$3,A1367&lt;$G$3),NORMDIST(A1367,0,1,FALSE)-0.01,0)</f>
        <v>0</v>
      </c>
    </row>
    <row r="1368" spans="1:4" ht="12.75">
      <c r="A1368">
        <f>A1367+0.005</f>
        <v>3.3049999999999433</v>
      </c>
      <c r="B1368">
        <f t="shared" si="105"/>
        <v>0.0016943585722784457</v>
      </c>
      <c r="C1368">
        <f aca="true" t="shared" si="107" ref="C1368:C1383">IF(D1368&lt;0,0,D1368)</f>
        <v>0</v>
      </c>
      <c r="D1368" s="5">
        <f>IF(OR(ROUND(A1368,2)=$E$3,ROUND(A1368,2)=$G$3),NORMDIST(A1368,0,1,FALSE),0)</f>
        <v>0</v>
      </c>
    </row>
    <row r="1369" spans="1:4" ht="12.75">
      <c r="A1369">
        <f>A1367+0.01</f>
        <v>3.309999999999943</v>
      </c>
      <c r="B1369">
        <f t="shared" si="105"/>
        <v>0.0016665685395748934</v>
      </c>
      <c r="C1369">
        <f t="shared" si="107"/>
        <v>0</v>
      </c>
      <c r="D1369" s="5">
        <f>IF(AND(A1369&gt;$E$3,A1369&lt;$G$3),NORMDIST(A1369,0,1,FALSE)-0.01,0)</f>
        <v>0</v>
      </c>
    </row>
    <row r="1370" spans="1:4" ht="12.75">
      <c r="A1370">
        <f>A1369+0.005</f>
        <v>3.314999999999943</v>
      </c>
      <c r="B1370">
        <f t="shared" si="105"/>
        <v>0.001639193324920887</v>
      </c>
      <c r="C1370">
        <f t="shared" si="107"/>
        <v>0</v>
      </c>
      <c r="D1370" s="5">
        <f>IF(OR(ROUND(A1370,2)=$E$3,ROUND(A1370,2)=$G$3),NORMDIST(A1370,0,1,FALSE),0)</f>
        <v>0</v>
      </c>
    </row>
    <row r="1371" spans="1:4" ht="12.75">
      <c r="A1371">
        <f>A1369+0.01</f>
        <v>3.319999999999943</v>
      </c>
      <c r="B1371">
        <f t="shared" si="105"/>
        <v>0.0016122274719774295</v>
      </c>
      <c r="C1371">
        <f t="shared" si="107"/>
        <v>0</v>
      </c>
      <c r="D1371" s="5">
        <f>IF(AND(A1371&gt;$E$3,A1371&lt;$G$3),NORMDIST(A1371,0,1,FALSE)-0.01,0)</f>
        <v>0</v>
      </c>
    </row>
    <row r="1372" spans="1:4" ht="12.75">
      <c r="A1372">
        <f>A1371+0.005</f>
        <v>3.324999999999943</v>
      </c>
      <c r="B1372">
        <f t="shared" si="105"/>
        <v>0.0015856655836497566</v>
      </c>
      <c r="C1372">
        <f t="shared" si="107"/>
        <v>0</v>
      </c>
      <c r="D1372" s="5">
        <f>IF(OR(ROUND(A1372,2)=$E$3,ROUND(A1372,2)=$G$3),NORMDIST(A1372,0,1,FALSE),0)</f>
        <v>0</v>
      </c>
    </row>
    <row r="1373" spans="1:4" ht="12.75">
      <c r="A1373">
        <f>A1371+0.01</f>
        <v>3.329999999999943</v>
      </c>
      <c r="B1373">
        <f t="shared" si="105"/>
        <v>0.0015595023216479894</v>
      </c>
      <c r="C1373">
        <f t="shared" si="107"/>
        <v>0</v>
      </c>
      <c r="D1373" s="5">
        <f>IF(AND(A1373&gt;$E$3,A1373&lt;$G$3),NORMDIST(A1373,0,1,FALSE)-0.01,0)</f>
        <v>0</v>
      </c>
    </row>
    <row r="1374" spans="1:4" ht="12.75">
      <c r="A1374">
        <f>A1373+0.005</f>
        <v>3.3349999999999427</v>
      </c>
      <c r="B1374">
        <f t="shared" si="105"/>
        <v>0.0015337324060477142</v>
      </c>
      <c r="C1374">
        <f t="shared" si="107"/>
        <v>0</v>
      </c>
      <c r="D1374" s="5">
        <f>IF(OR(ROUND(A1374,2)=$E$3,ROUND(A1374,2)=$G$3),NORMDIST(A1374,0,1,FALSE),0)</f>
        <v>0</v>
      </c>
    </row>
    <row r="1375" spans="1:4" ht="12.75">
      <c r="A1375">
        <f>A1373+0.01</f>
        <v>3.3399999999999426</v>
      </c>
      <c r="B1375">
        <f t="shared" si="105"/>
        <v>0.0015083506148505968</v>
      </c>
      <c r="C1375">
        <f t="shared" si="107"/>
        <v>0</v>
      </c>
      <c r="D1375" s="5">
        <f>IF(AND(A1375&gt;$E$3,A1375&lt;$G$3),NORMDIST(A1375,0,1,FALSE)-0.01,0)</f>
        <v>0</v>
      </c>
    </row>
    <row r="1376" spans="1:4" ht="12.75">
      <c r="A1376">
        <f>A1375+0.005</f>
        <v>3.3449999999999425</v>
      </c>
      <c r="B1376">
        <f t="shared" si="105"/>
        <v>0.0014833517835450432</v>
      </c>
      <c r="C1376">
        <f t="shared" si="107"/>
        <v>0</v>
      </c>
      <c r="D1376" s="5">
        <f>IF(OR(ROUND(A1376,2)=$E$3,ROUND(A1376,2)=$G$3),NORMDIST(A1376,0,1,FALSE),0)</f>
        <v>0</v>
      </c>
    </row>
    <row r="1377" spans="1:4" ht="12.75">
      <c r="A1377">
        <f>A1375+0.01</f>
        <v>3.3499999999999424</v>
      </c>
      <c r="B1377">
        <f t="shared" si="105"/>
        <v>0.0014587308046670271</v>
      </c>
      <c r="C1377">
        <f t="shared" si="107"/>
        <v>0</v>
      </c>
      <c r="D1377" s="5">
        <f>IF(AND(A1377&gt;$E$3,A1377&lt;$G$3),NORMDIST(A1377,0,1,FALSE)-0.01,0)</f>
        <v>0</v>
      </c>
    </row>
    <row r="1378" spans="1:4" ht="12.75">
      <c r="A1378">
        <f>A1377+0.005</f>
        <v>3.3549999999999423</v>
      </c>
      <c r="B1378">
        <f t="shared" si="105"/>
        <v>0.0014344826273610977</v>
      </c>
      <c r="C1378">
        <f t="shared" si="107"/>
        <v>0</v>
      </c>
      <c r="D1378" s="5">
        <f>IF(OR(ROUND(A1378,2)=$E$3,ROUND(A1378,2)=$G$3),NORMDIST(A1378,0,1,FALSE),0)</f>
        <v>0</v>
      </c>
    </row>
    <row r="1379" spans="1:4" ht="12.75">
      <c r="A1379">
        <f>A1377+0.01</f>
        <v>3.359999999999942</v>
      </c>
      <c r="B1379">
        <f t="shared" si="105"/>
        <v>0.001410602256941658</v>
      </c>
      <c r="C1379">
        <f t="shared" si="107"/>
        <v>0</v>
      </c>
      <c r="D1379" s="5">
        <f>IF(AND(A1379&gt;$E$3,A1379&lt;$G$3),NORMDIST(A1379,0,1,FALSE)-0.01,0)</f>
        <v>0</v>
      </c>
    </row>
    <row r="1380" spans="1:4" ht="12.75">
      <c r="A1380">
        <f>A1379+0.005</f>
        <v>3.364999999999942</v>
      </c>
      <c r="B1380">
        <f t="shared" si="105"/>
        <v>0.0013870847544545767</v>
      </c>
      <c r="C1380">
        <f t="shared" si="107"/>
        <v>0</v>
      </c>
      <c r="D1380" s="5">
        <f>IF(OR(ROUND(A1380,2)=$E$3,ROUND(A1380,2)=$G$3),NORMDIST(A1380,0,1,FALSE),0)</f>
        <v>0</v>
      </c>
    </row>
    <row r="1381" spans="1:4" ht="12.75">
      <c r="A1381">
        <f>A1379+0.01</f>
        <v>3.369999999999942</v>
      </c>
      <c r="B1381">
        <f t="shared" si="105"/>
        <v>0.0013639252362391712</v>
      </c>
      <c r="C1381">
        <f t="shared" si="107"/>
        <v>0</v>
      </c>
      <c r="D1381" s="5">
        <f>IF(AND(A1381&gt;$E$3,A1381&lt;$G$3),NORMDIST(A1381,0,1,FALSE)-0.01,0)</f>
        <v>0</v>
      </c>
    </row>
    <row r="1382" spans="1:4" ht="12.75">
      <c r="A1382">
        <f>A1381+0.005</f>
        <v>3.374999999999942</v>
      </c>
      <c r="B1382">
        <f t="shared" si="105"/>
        <v>0.001341118873490641</v>
      </c>
      <c r="C1382">
        <f t="shared" si="107"/>
        <v>0</v>
      </c>
      <c r="D1382" s="5">
        <f>IF(OR(ROUND(A1382,2)=$E$3,ROUND(A1382,2)=$G$3),NORMDIST(A1382,0,1,FALSE),0)</f>
        <v>0</v>
      </c>
    </row>
    <row r="1383" spans="1:4" ht="12.75">
      <c r="A1383">
        <f>A1381+0.01</f>
        <v>3.3799999999999417</v>
      </c>
      <c r="B1383">
        <f t="shared" si="105"/>
        <v>0.001318660891823001</v>
      </c>
      <c r="C1383">
        <f t="shared" si="107"/>
        <v>0</v>
      </c>
      <c r="D1383" s="5">
        <f>IF(AND(A1383&gt;$E$3,A1383&lt;$G$3),NORMDIST(A1383,0,1,FALSE)-0.01,0)</f>
        <v>0</v>
      </c>
    </row>
    <row r="1384" spans="1:4" ht="12.75">
      <c r="A1384">
        <f>A1383+0.005</f>
        <v>3.3849999999999416</v>
      </c>
      <c r="B1384">
        <f t="shared" si="105"/>
        <v>0.0012965465708325724</v>
      </c>
      <c r="C1384">
        <f aca="true" t="shared" si="108" ref="C1384:C1399">IF(D1384&lt;0,0,D1384)</f>
        <v>0</v>
      </c>
      <c r="D1384" s="5">
        <f>IF(OR(ROUND(A1384,2)=$E$3,ROUND(A1384,2)=$G$3),NORMDIST(A1384,0,1,FALSE),0)</f>
        <v>0</v>
      </c>
    </row>
    <row r="1385" spans="1:4" ht="12.75">
      <c r="A1385">
        <f>A1383+0.01</f>
        <v>3.3899999999999415</v>
      </c>
      <c r="B1385">
        <f t="shared" si="105"/>
        <v>0.0012747712436620862</v>
      </c>
      <c r="C1385">
        <f t="shared" si="108"/>
        <v>0</v>
      </c>
      <c r="D1385" s="5">
        <f>IF(AND(A1385&gt;$E$3,A1385&lt;$G$3),NORMDIST(A1385,0,1,FALSE)-0.01,0)</f>
        <v>0</v>
      </c>
    </row>
    <row r="1386" spans="1:4" ht="12.75">
      <c r="A1386">
        <f>A1385+0.005</f>
        <v>3.3949999999999414</v>
      </c>
      <c r="B1386">
        <f t="shared" si="105"/>
        <v>0.0012533302965654543</v>
      </c>
      <c r="C1386">
        <f t="shared" si="108"/>
        <v>0</v>
      </c>
      <c r="D1386" s="5">
        <f>IF(OR(ROUND(A1386,2)=$E$3,ROUND(A1386,2)=$G$3),NORMDIST(A1386,0,1,FALSE),0)</f>
        <v>0</v>
      </c>
    </row>
    <row r="1387" spans="1:4" ht="12.75">
      <c r="A1387">
        <f>A1385+0.01</f>
        <v>3.3999999999999413</v>
      </c>
      <c r="B1387">
        <f t="shared" si="105"/>
        <v>0.001232219168473265</v>
      </c>
      <c r="C1387">
        <f t="shared" si="108"/>
        <v>0</v>
      </c>
      <c r="D1387" s="5">
        <f>IF(AND(A1387&gt;$E$3,A1387&lt;$G$3),NORMDIST(A1387,0,1,FALSE)-0.01,0)</f>
        <v>0</v>
      </c>
    </row>
    <row r="1388" spans="1:4" ht="12.75">
      <c r="A1388">
        <f>A1387+0.005</f>
        <v>3.404999999999941</v>
      </c>
      <c r="B1388">
        <f t="shared" si="105"/>
        <v>0.0012114333505590458</v>
      </c>
      <c r="C1388">
        <f t="shared" si="108"/>
        <v>0</v>
      </c>
      <c r="D1388" s="5">
        <f>IF(OR(ROUND(A1388,2)=$E$3,ROUND(A1388,2)=$G$3),NORMDIST(A1388,0,1,FALSE),0)</f>
        <v>0</v>
      </c>
    </row>
    <row r="1389" spans="1:4" ht="12.75">
      <c r="A1389">
        <f>A1387+0.01</f>
        <v>3.409999999999941</v>
      </c>
      <c r="B1389">
        <f t="shared" si="105"/>
        <v>0.0011909683858063568</v>
      </c>
      <c r="C1389">
        <f t="shared" si="108"/>
        <v>0</v>
      </c>
      <c r="D1389" s="5">
        <f>IF(AND(A1389&gt;$E$3,A1389&lt;$G$3),NORMDIST(A1389,0,1,FALSE)-0.01,0)</f>
        <v>0</v>
      </c>
    </row>
    <row r="1390" spans="1:4" ht="12.75">
      <c r="A1390">
        <f>A1389+0.005</f>
        <v>3.414999999999941</v>
      </c>
      <c r="B1390">
        <f t="shared" si="105"/>
        <v>0.0011708198685767624</v>
      </c>
      <c r="C1390">
        <f t="shared" si="108"/>
        <v>0</v>
      </c>
      <c r="D1390" s="5">
        <f>IF(OR(ROUND(A1390,2)=$E$3,ROUND(A1390,2)=$G$3),NORMDIST(A1390,0,1,FALSE),0)</f>
        <v>0</v>
      </c>
    </row>
    <row r="1391" spans="1:4" ht="12.75">
      <c r="A1391">
        <f>A1389+0.01</f>
        <v>3.419999999999941</v>
      </c>
      <c r="B1391">
        <f t="shared" si="105"/>
        <v>0.0011509834441787165</v>
      </c>
      <c r="C1391">
        <f t="shared" si="108"/>
        <v>0</v>
      </c>
      <c r="D1391" s="5">
        <f>IF(AND(A1391&gt;$E$3,A1391&lt;$G$3),NORMDIST(A1391,0,1,FALSE)-0.01,0)</f>
        <v>0</v>
      </c>
    </row>
    <row r="1392" spans="1:4" ht="12.75">
      <c r="A1392">
        <f>A1391+0.005</f>
        <v>3.4249999999999408</v>
      </c>
      <c r="B1392">
        <f t="shared" si="105"/>
        <v>0.0011314548084374373</v>
      </c>
      <c r="C1392">
        <f t="shared" si="108"/>
        <v>0</v>
      </c>
      <c r="D1392" s="5">
        <f>IF(OR(ROUND(A1392,2)=$E$3,ROUND(A1392,2)=$G$3),NORMDIST(A1392,0,1,FALSE),0)</f>
        <v>0</v>
      </c>
    </row>
    <row r="1393" spans="1:4" ht="12.75">
      <c r="A1393">
        <f>A1391+0.01</f>
        <v>3.4299999999999407</v>
      </c>
      <c r="B1393">
        <f t="shared" si="105"/>
        <v>0.0011122297072657921</v>
      </c>
      <c r="C1393">
        <f t="shared" si="108"/>
        <v>0</v>
      </c>
      <c r="D1393" s="5">
        <f>IF(AND(A1393&gt;$E$3,A1393&lt;$G$3),NORMDIST(A1393,0,1,FALSE)-0.01,0)</f>
        <v>0</v>
      </c>
    </row>
    <row r="1394" spans="1:4" ht="12.75">
      <c r="A1394">
        <f>A1393+0.005</f>
        <v>3.4349999999999405</v>
      </c>
      <c r="B1394">
        <f t="shared" si="105"/>
        <v>0.0010933039362362494</v>
      </c>
      <c r="C1394">
        <f t="shared" si="108"/>
        <v>0</v>
      </c>
      <c r="D1394" s="5">
        <f>IF(OR(ROUND(A1394,2)=$E$3,ROUND(A1394,2)=$G$3),NORMDIST(A1394,0,1,FALSE),0)</f>
        <v>0</v>
      </c>
    </row>
    <row r="1395" spans="1:4" ht="12.75">
      <c r="A1395" s="10">
        <f>A1393+0.01</f>
        <v>3.4399999999999404</v>
      </c>
      <c r="B1395" s="10">
        <f t="shared" si="105"/>
        <v>0.0010746733401539553</v>
      </c>
      <c r="C1395">
        <f t="shared" si="108"/>
        <v>0</v>
      </c>
      <c r="D1395" s="11">
        <f>IF(AND(A1395&gt;$E$3,A1395&lt;$G$3),NORMDIST(A1395,0,1,FALSE)-0.01,0)</f>
        <v>0</v>
      </c>
    </row>
    <row r="1396" spans="1:4" ht="12.75">
      <c r="A1396">
        <f>A1395+0.005</f>
        <v>3.4449999999999403</v>
      </c>
      <c r="B1396">
        <f t="shared" si="105"/>
        <v>0.0010563338126309554</v>
      </c>
      <c r="C1396">
        <f t="shared" si="108"/>
        <v>0</v>
      </c>
      <c r="D1396" s="5">
        <f>IF(OR(ROUND(A1396,2)=$E$3,ROUND(A1396,2)=$G$3),NORMDIST(A1396,0,1,FALSE),0)</f>
        <v>0</v>
      </c>
    </row>
    <row r="1397" spans="1:4" ht="12.75">
      <c r="A1397">
        <f>A1395+0.01</f>
        <v>3.4499999999999402</v>
      </c>
      <c r="B1397">
        <f t="shared" si="105"/>
        <v>0.0010382812956616252</v>
      </c>
      <c r="C1397">
        <f t="shared" si="108"/>
        <v>0</v>
      </c>
      <c r="D1397" s="5">
        <f>IF(AND(A1397&gt;$E$3,A1397&lt;$G$3),NORMDIST(A1397,0,1,FALSE)-0.01,0)</f>
        <v>0</v>
      </c>
    </row>
    <row r="1398" spans="1:4" ht="12.75">
      <c r="A1398">
        <f>A1397+0.005</f>
        <v>3.45499999999994</v>
      </c>
      <c r="B1398">
        <f t="shared" si="105"/>
        <v>0.0010205117791993424</v>
      </c>
      <c r="C1398">
        <f t="shared" si="108"/>
        <v>0</v>
      </c>
      <c r="D1398" s="5">
        <f>IF(OR(ROUND(A1398,2)=$E$3,ROUND(A1398,2)=$G$3),NORMDIST(A1398,0,1,FALSE),0)</f>
        <v>0</v>
      </c>
    </row>
    <row r="1399" spans="1:4" ht="12.75">
      <c r="A1399">
        <f>A1397+0.01</f>
        <v>3.45999999999994</v>
      </c>
      <c r="B1399">
        <f t="shared" si="105"/>
        <v>0.001003021300734446</v>
      </c>
      <c r="C1399">
        <f t="shared" si="108"/>
        <v>0</v>
      </c>
      <c r="D1399" s="5">
        <f>IF(AND(A1399&gt;$E$3,A1399&lt;$G$3),NORMDIST(A1399,0,1,FALSE)-0.01,0)</f>
        <v>0</v>
      </c>
    </row>
    <row r="1400" spans="1:4" ht="12.75">
      <c r="A1400">
        <f>A1399+0.005</f>
        <v>3.46499999999994</v>
      </c>
      <c r="B1400">
        <f t="shared" si="105"/>
        <v>0.0009858059448735205</v>
      </c>
      <c r="C1400">
        <f aca="true" t="shared" si="109" ref="C1400:C1407">IF(D1400&lt;0,0,D1400)</f>
        <v>0</v>
      </c>
      <c r="D1400" s="5">
        <f>IF(OR(ROUND(A1400,2)=$E$3,ROUND(A1400,2)=$G$3),NORMDIST(A1400,0,1,FALSE),0)</f>
        <v>0</v>
      </c>
    </row>
    <row r="1401" spans="1:4" ht="12.75">
      <c r="A1401">
        <f>A1399+0.01</f>
        <v>3.46999999999994</v>
      </c>
      <c r="B1401">
        <f t="shared" si="105"/>
        <v>0.000968861842920049</v>
      </c>
      <c r="C1401">
        <f t="shared" si="109"/>
        <v>0</v>
      </c>
      <c r="D1401" s="5">
        <f>IF(AND(A1401&gt;$E$3,A1401&lt;$G$3),NORMDIST(A1401,0,1,FALSE)-0.01,0)</f>
        <v>0</v>
      </c>
    </row>
    <row r="1402" spans="1:4" ht="12.75">
      <c r="A1402">
        <f>A1401+0.005</f>
        <v>3.4749999999999397</v>
      </c>
      <c r="B1402">
        <f t="shared" si="105"/>
        <v>0.000952185172456469</v>
      </c>
      <c r="C1402">
        <f t="shared" si="109"/>
        <v>0</v>
      </c>
      <c r="D1402" s="5">
        <f>IF(OR(ROUND(A1402,2)=$E$3,ROUND(A1402,2)=$G$3),NORMDIST(A1402,0,1,FALSE),0)</f>
        <v>0</v>
      </c>
    </row>
    <row r="1403" spans="1:4" ht="12.75">
      <c r="A1403">
        <f>A1401+0.01</f>
        <v>3.4799999999999396</v>
      </c>
      <c r="B1403">
        <f t="shared" si="105"/>
        <v>0.0009357721569276767</v>
      </c>
      <c r="C1403">
        <f t="shared" si="109"/>
        <v>0</v>
      </c>
      <c r="D1403" s="5">
        <f>IF(AND(A1403&gt;$E$3,A1403&lt;$G$3),NORMDIST(A1403,0,1,FALSE)-0.01,0)</f>
        <v>0</v>
      </c>
    </row>
    <row r="1404" spans="1:4" ht="12.75">
      <c r="A1404">
        <f>A1403+0.005</f>
        <v>3.4849999999999395</v>
      </c>
      <c r="B1404">
        <f t="shared" si="105"/>
        <v>0.0009196190652260025</v>
      </c>
      <c r="C1404">
        <f t="shared" si="109"/>
        <v>0</v>
      </c>
      <c r="D1404" s="5">
        <f>IF(OR(ROUND(A1404,2)=$E$3,ROUND(A1404,2)=$G$3),NORMDIST(A1404,0,1,FALSE),0)</f>
        <v>0</v>
      </c>
    </row>
    <row r="1405" spans="1:4" ht="12.75">
      <c r="A1405">
        <f>A1403+0.01</f>
        <v>3.4899999999999394</v>
      </c>
      <c r="B1405">
        <f t="shared" si="105"/>
        <v>0.0009037222112777163</v>
      </c>
      <c r="C1405">
        <f t="shared" si="109"/>
        <v>0</v>
      </c>
      <c r="D1405" s="5">
        <f>IF(AND(A1405&gt;$E$3,A1405&lt;$G$3),NORMDIST(A1405,0,1,FALSE)-0.01,0)</f>
        <v>0</v>
      </c>
    </row>
    <row r="1406" spans="1:4" ht="12.75">
      <c r="A1406">
        <f>A1405+0.005</f>
        <v>3.4949999999999393</v>
      </c>
      <c r="B1406">
        <f t="shared" si="105"/>
        <v>0.000888077953631071</v>
      </c>
      <c r="C1406">
        <f t="shared" si="109"/>
        <v>0</v>
      </c>
      <c r="D1406" s="5">
        <f>IF(OR(ROUND(A1406,2)=$E$3,ROUND(A1406,2)=$G$3),NORMDIST(A1406,0,1,FALSE),0)</f>
        <v>0</v>
      </c>
    </row>
    <row r="1407" spans="1:4" ht="12.75">
      <c r="A1407">
        <f>A1405+0.01</f>
        <v>3.499999999999939</v>
      </c>
      <c r="B1407">
        <f t="shared" si="105"/>
        <v>0.0008726826950459461</v>
      </c>
      <c r="C1407">
        <f t="shared" si="109"/>
        <v>0</v>
      </c>
      <c r="D1407" s="5">
        <f>IF(AND(A1407&gt;$E$3,A1407&lt;$G$3),NORMDIST(A1407,0,1,FALSE)-0.01,0)</f>
        <v>0</v>
      </c>
    </row>
    <row r="1408" spans="3:4" ht="12.75">
      <c r="C1408"/>
      <c r="D1408" s="5"/>
    </row>
    <row r="1409" spans="3:4" ht="12.75">
      <c r="C1409"/>
      <c r="D1409" s="5"/>
    </row>
    <row r="1410" spans="3:4" ht="12.75">
      <c r="C1410"/>
      <c r="D1410" s="5"/>
    </row>
    <row r="1411" spans="3:4" ht="12.75">
      <c r="C1411"/>
      <c r="D1411" s="5"/>
    </row>
    <row r="1412" spans="3:4" ht="12.75">
      <c r="C1412"/>
      <c r="D1412" s="5"/>
    </row>
    <row r="1413" spans="3:4" ht="12.75">
      <c r="C1413"/>
      <c r="D1413" s="5"/>
    </row>
    <row r="1414" spans="3:4" ht="12.75">
      <c r="C1414"/>
      <c r="D1414" s="5"/>
    </row>
    <row r="1415" spans="3:4" ht="12.75">
      <c r="C1415"/>
      <c r="D1415" s="5"/>
    </row>
    <row r="1416" spans="3:4" ht="12.75">
      <c r="C1416"/>
      <c r="D1416" s="5"/>
    </row>
    <row r="1417" spans="3:4" ht="12.75">
      <c r="C1417"/>
      <c r="D1417" s="5"/>
    </row>
    <row r="1418" spans="3:4" ht="12.75">
      <c r="C1418"/>
      <c r="D1418" s="5"/>
    </row>
    <row r="1419" spans="3:4" ht="12.75">
      <c r="C1419"/>
      <c r="D1419" s="5"/>
    </row>
    <row r="1420" spans="3:4" ht="12.75">
      <c r="C1420"/>
      <c r="D1420" s="5"/>
    </row>
    <row r="1421" spans="3:4" ht="12.75">
      <c r="C1421"/>
      <c r="D1421" s="5"/>
    </row>
    <row r="1422" spans="3:4" ht="12.75">
      <c r="C1422"/>
      <c r="D1422" s="5"/>
    </row>
    <row r="1423" spans="3:4" ht="12.75">
      <c r="C1423"/>
      <c r="D1423" s="5"/>
    </row>
    <row r="1424" spans="3:4" ht="12.75">
      <c r="C1424"/>
      <c r="D1424" s="5"/>
    </row>
    <row r="1425" spans="3:4" ht="12.75">
      <c r="C1425"/>
      <c r="D1425" s="5"/>
    </row>
    <row r="1426" spans="3:4" ht="12.75">
      <c r="C1426"/>
      <c r="D1426" s="5"/>
    </row>
    <row r="1427" spans="3:4" ht="12.75">
      <c r="C1427"/>
      <c r="D1427" s="5"/>
    </row>
    <row r="1428" spans="3:4" ht="12.75">
      <c r="C1428"/>
      <c r="D1428" s="5"/>
    </row>
    <row r="1429" spans="3:4" ht="12.75">
      <c r="C1429"/>
      <c r="D1429" s="5"/>
    </row>
    <row r="1430" spans="3:4" ht="12.75">
      <c r="C1430"/>
      <c r="D1430" s="5"/>
    </row>
    <row r="1431" spans="3:4" ht="12.75">
      <c r="C1431"/>
      <c r="D1431" s="5"/>
    </row>
    <row r="1432" spans="3:4" ht="12.75">
      <c r="C1432"/>
      <c r="D1432" s="5"/>
    </row>
    <row r="1433" spans="3:4" ht="12.75">
      <c r="C1433"/>
      <c r="D1433" s="5"/>
    </row>
    <row r="1434" spans="3:4" ht="12.75">
      <c r="C1434"/>
      <c r="D1434" s="5"/>
    </row>
    <row r="1435" spans="3:4" ht="12.75">
      <c r="C1435"/>
      <c r="D1435" s="5"/>
    </row>
    <row r="1436" spans="3:4" ht="12.75">
      <c r="C1436"/>
      <c r="D1436" s="5"/>
    </row>
    <row r="1437" spans="3:4" ht="12.75">
      <c r="C1437"/>
      <c r="D1437" s="5"/>
    </row>
    <row r="1438" spans="3:4" ht="12.75">
      <c r="C1438"/>
      <c r="D1438" s="5"/>
    </row>
    <row r="1439" spans="3:4" ht="12.75">
      <c r="C1439"/>
      <c r="D1439" s="5"/>
    </row>
    <row r="1440" spans="3:4" ht="12.75">
      <c r="C1440"/>
      <c r="D1440" s="5"/>
    </row>
    <row r="1441" spans="3:4" ht="12.75">
      <c r="C1441"/>
      <c r="D1441" s="5"/>
    </row>
    <row r="1442" spans="3:4" ht="12.75">
      <c r="C1442"/>
      <c r="D1442" s="5"/>
    </row>
    <row r="1443" spans="3:4" ht="12.75">
      <c r="C1443"/>
      <c r="D1443" s="5"/>
    </row>
    <row r="1444" spans="3:4" ht="12.75">
      <c r="C1444"/>
      <c r="D1444" s="5"/>
    </row>
    <row r="1445" spans="3:4" ht="12.75">
      <c r="C1445"/>
      <c r="D1445" s="5"/>
    </row>
    <row r="1446" spans="3:4" ht="12.75">
      <c r="C1446"/>
      <c r="D1446" s="5"/>
    </row>
    <row r="1447" spans="3:4" ht="12.75">
      <c r="C1447"/>
      <c r="D1447" s="5"/>
    </row>
    <row r="1448" spans="3:4" ht="12.75">
      <c r="C1448"/>
      <c r="D1448" s="5"/>
    </row>
    <row r="1449" spans="3:4" ht="12.75">
      <c r="C1449"/>
      <c r="D1449" s="5"/>
    </row>
    <row r="1450" spans="3:4" ht="12.75">
      <c r="C1450"/>
      <c r="D1450" s="5"/>
    </row>
    <row r="1451" spans="3:4" ht="12.75">
      <c r="C1451"/>
      <c r="D1451" s="5"/>
    </row>
    <row r="1452" spans="3:4" ht="12.75">
      <c r="C1452"/>
      <c r="D1452" s="5"/>
    </row>
    <row r="1453" spans="3:4" ht="12.75">
      <c r="C1453"/>
      <c r="D1453" s="5"/>
    </row>
    <row r="1454" spans="3:4" ht="12.75">
      <c r="C1454"/>
      <c r="D1454" s="5"/>
    </row>
    <row r="1455" spans="3:4" ht="12.75">
      <c r="C1455"/>
      <c r="D1455" s="5"/>
    </row>
    <row r="1456" spans="3:4" ht="12.75">
      <c r="C1456"/>
      <c r="D1456" s="5"/>
    </row>
    <row r="1457" spans="3:4" ht="12.75">
      <c r="C1457"/>
      <c r="D1457" s="5"/>
    </row>
    <row r="1458" spans="3:4" ht="12.75">
      <c r="C1458"/>
      <c r="D1458" s="5"/>
    </row>
    <row r="1459" spans="3:4" ht="12.75">
      <c r="C1459"/>
      <c r="D1459" s="5"/>
    </row>
    <row r="1460" spans="3:4" ht="12.75">
      <c r="C1460"/>
      <c r="D1460" s="5"/>
    </row>
    <row r="1461" spans="3:4" ht="12.75">
      <c r="C1461"/>
      <c r="D1461" s="5"/>
    </row>
    <row r="1462" spans="3:4" ht="12.75">
      <c r="C1462"/>
      <c r="D1462" s="5"/>
    </row>
    <row r="1463" spans="3:4" ht="12.75">
      <c r="C1463"/>
      <c r="D1463" s="5"/>
    </row>
    <row r="1464" spans="3:4" ht="12.75">
      <c r="C1464"/>
      <c r="D1464" s="5"/>
    </row>
    <row r="1465" spans="3:4" ht="12.75">
      <c r="C1465"/>
      <c r="D1465" s="5"/>
    </row>
    <row r="1466" spans="3:4" ht="12.75">
      <c r="C1466"/>
      <c r="D1466" s="5"/>
    </row>
    <row r="1467" spans="3:4" ht="12.75">
      <c r="C1467"/>
      <c r="D1467" s="5"/>
    </row>
    <row r="1468" spans="3:4" ht="12.75">
      <c r="C1468"/>
      <c r="D1468" s="5"/>
    </row>
    <row r="1469" spans="3:4" ht="12.75">
      <c r="C1469"/>
      <c r="D1469" s="5"/>
    </row>
    <row r="1470" spans="3:4" ht="12.75">
      <c r="C1470"/>
      <c r="D1470" s="5"/>
    </row>
    <row r="1471" spans="3:4" ht="12.75">
      <c r="C1471"/>
      <c r="D1471" s="5"/>
    </row>
    <row r="1472" spans="3:4" ht="12.75">
      <c r="C1472"/>
      <c r="D1472" s="5"/>
    </row>
    <row r="1473" spans="3:4" ht="12.75">
      <c r="C1473"/>
      <c r="D1473" s="5"/>
    </row>
    <row r="1474" spans="3:4" ht="12.75">
      <c r="C1474"/>
      <c r="D1474" s="5"/>
    </row>
    <row r="1475" spans="3:4" ht="12.75">
      <c r="C1475"/>
      <c r="D1475" s="5"/>
    </row>
    <row r="1476" spans="3:4" ht="12.75">
      <c r="C1476"/>
      <c r="D1476" s="5"/>
    </row>
    <row r="1477" spans="3:4" ht="12.75">
      <c r="C1477"/>
      <c r="D1477" s="5"/>
    </row>
    <row r="1478" spans="3:4" ht="12.75">
      <c r="C1478"/>
      <c r="D1478" s="5"/>
    </row>
    <row r="1479" spans="3:4" ht="12.75">
      <c r="C1479"/>
      <c r="D1479" s="5"/>
    </row>
    <row r="1480" spans="3:4" ht="12.75">
      <c r="C1480"/>
      <c r="D1480" s="5"/>
    </row>
    <row r="1481" spans="3:4" ht="12.75">
      <c r="C1481"/>
      <c r="D1481" s="5"/>
    </row>
    <row r="1482" spans="3:4" ht="12.75">
      <c r="C1482"/>
      <c r="D1482" s="5"/>
    </row>
    <row r="1483" spans="3:4" ht="12.75">
      <c r="C1483"/>
      <c r="D1483" s="5"/>
    </row>
    <row r="1484" spans="3:4" ht="12.75">
      <c r="C1484"/>
      <c r="D1484" s="5"/>
    </row>
    <row r="1485" spans="3:4" ht="12.75">
      <c r="C1485"/>
      <c r="D1485" s="5"/>
    </row>
    <row r="1486" spans="3:4" ht="12.75">
      <c r="C1486"/>
      <c r="D1486" s="5"/>
    </row>
    <row r="1487" spans="3:4" ht="12.75">
      <c r="C1487"/>
      <c r="D1487" s="5"/>
    </row>
    <row r="1488" spans="3:4" ht="12.75">
      <c r="C1488"/>
      <c r="D1488" s="5"/>
    </row>
    <row r="1489" spans="3:4" ht="12.75">
      <c r="C1489"/>
      <c r="D1489" s="5"/>
    </row>
    <row r="1490" spans="3:4" ht="12.75">
      <c r="C1490"/>
      <c r="D1490" s="5"/>
    </row>
    <row r="1491" spans="3:4" ht="12.75">
      <c r="C1491"/>
      <c r="D1491" s="5"/>
    </row>
    <row r="1492" spans="3:4" ht="12.75">
      <c r="C1492"/>
      <c r="D1492" s="5"/>
    </row>
    <row r="1493" spans="3:4" ht="12.75">
      <c r="C1493"/>
      <c r="D1493" s="5"/>
    </row>
    <row r="1494" spans="3:4" ht="12.75">
      <c r="C1494"/>
      <c r="D1494" s="5"/>
    </row>
    <row r="1495" spans="3:4" ht="12.75">
      <c r="C1495"/>
      <c r="D1495" s="5"/>
    </row>
    <row r="1496" spans="3:4" ht="12.75">
      <c r="C1496"/>
      <c r="D1496" s="5"/>
    </row>
    <row r="1497" spans="3:4" ht="12.75">
      <c r="C1497"/>
      <c r="D1497" s="5"/>
    </row>
    <row r="1498" spans="3:4" ht="12.75">
      <c r="C1498"/>
      <c r="D1498" s="5"/>
    </row>
    <row r="1499" spans="3:4" ht="12.75">
      <c r="C1499"/>
      <c r="D1499" s="5"/>
    </row>
    <row r="1500" spans="3:4" ht="12.75">
      <c r="C1500"/>
      <c r="D1500" s="5"/>
    </row>
    <row r="1501" spans="3:4" ht="12.75">
      <c r="C1501"/>
      <c r="D1501" s="5"/>
    </row>
    <row r="1502" spans="3:4" ht="12.75">
      <c r="C1502"/>
      <c r="D1502" s="5"/>
    </row>
    <row r="1503" spans="3:4" ht="12.75">
      <c r="C1503"/>
      <c r="D1503" s="5"/>
    </row>
    <row r="1504" spans="3:4" ht="12.75">
      <c r="C1504"/>
      <c r="D1504" s="5"/>
    </row>
  </sheetData>
  <sheetProtection/>
  <printOptions/>
  <pageMargins left="0.75" right="0.75" top="1" bottom="1" header="0.5" footer="0.5"/>
  <pageSetup horizontalDpi="300" verticalDpi="300" orientation="portrait" r:id="rId5"/>
  <headerFooter alignWithMargins="0">
    <oddHeader>&amp;C&amp;A</oddHeader>
    <oddFooter>&amp;CPage &amp;P</oddFooter>
  </headerFooter>
  <drawing r:id="rId4"/>
  <legacyDrawing r:id="rId3"/>
  <oleObjects>
    <oleObject progId="Equation.3" shapeId="17260041" r:id="rId1"/>
    <oleObject progId="Equation.3" shapeId="70171612" r:id="rId2"/>
  </oleObjects>
</worksheet>
</file>

<file path=xl/worksheets/sheet5.xml><?xml version="1.0" encoding="utf-8"?>
<worksheet xmlns="http://schemas.openxmlformats.org/spreadsheetml/2006/main" xmlns:r="http://schemas.openxmlformats.org/officeDocument/2006/relationships">
  <dimension ref="A1:J32"/>
  <sheetViews>
    <sheetView zoomScale="110" zoomScaleNormal="110" zoomScalePageLayoutView="0" workbookViewId="0" topLeftCell="A10">
      <selection activeCell="A17" sqref="A17"/>
    </sheetView>
  </sheetViews>
  <sheetFormatPr defaultColWidth="9.140625" defaultRowHeight="12.75"/>
  <cols>
    <col min="2" max="2" width="11.7109375" style="0" customWidth="1"/>
    <col min="3" max="3" width="9.7109375" style="0" customWidth="1"/>
    <col min="4" max="4" width="13.57421875" style="0" customWidth="1"/>
  </cols>
  <sheetData>
    <row r="1" spans="1:8" ht="12.75">
      <c r="A1" s="41" t="s">
        <v>64</v>
      </c>
      <c r="B1" s="38">
        <v>2007</v>
      </c>
      <c r="C1" s="19" t="s">
        <v>65</v>
      </c>
      <c r="D1" s="37">
        <v>2010</v>
      </c>
      <c r="H1" s="19" t="s">
        <v>55</v>
      </c>
    </row>
    <row r="2" spans="1:8" ht="15">
      <c r="A2" s="41">
        <v>1.96</v>
      </c>
      <c r="B2" s="38" t="s">
        <v>36</v>
      </c>
      <c r="C2">
        <f>_xlfn.NORM.DIST(1.96,0,1,1)</f>
        <v>0.9750021048517795</v>
      </c>
      <c r="D2" s="37" t="s">
        <v>41</v>
      </c>
      <c r="H2" s="8" t="s">
        <v>39</v>
      </c>
    </row>
    <row r="3" spans="1:4" ht="12.75">
      <c r="A3" s="41">
        <v>1.96</v>
      </c>
      <c r="B3" s="38" t="s">
        <v>42</v>
      </c>
      <c r="C3">
        <f>_xlfn.NORM.S.DIST(1.96,TRUE)</f>
        <v>0.9750021048517795</v>
      </c>
      <c r="D3" s="37" t="s">
        <v>43</v>
      </c>
    </row>
    <row r="4" spans="1:9" ht="12.75">
      <c r="A4" s="41"/>
      <c r="B4" s="40" t="s">
        <v>56</v>
      </c>
      <c r="D4" s="37"/>
      <c r="G4" s="24" t="s">
        <v>37</v>
      </c>
      <c r="I4" s="24" t="s">
        <v>38</v>
      </c>
    </row>
    <row r="5" spans="1:4" ht="12.75">
      <c r="A5" s="41"/>
      <c r="B5" s="40" t="s">
        <v>57</v>
      </c>
      <c r="D5" s="37"/>
    </row>
    <row r="6" spans="1:8" ht="15">
      <c r="A6" s="41">
        <v>0.975</v>
      </c>
      <c r="B6" s="38" t="s">
        <v>44</v>
      </c>
      <c r="C6">
        <f>_xlfn.NORM.S.INV(0.975)</f>
        <v>1.9599639845400536</v>
      </c>
      <c r="D6" s="37" t="s">
        <v>45</v>
      </c>
      <c r="H6" s="8" t="s">
        <v>40</v>
      </c>
    </row>
    <row r="7" spans="1:4" ht="12.75">
      <c r="A7" s="41">
        <v>0.975</v>
      </c>
      <c r="B7" s="38" t="s">
        <v>46</v>
      </c>
      <c r="C7">
        <f>_xlfn.NORM.INV(0.975,0,1)</f>
        <v>1.9599639845400536</v>
      </c>
      <c r="D7" s="37" t="s">
        <v>47</v>
      </c>
    </row>
    <row r="9" spans="1:9" ht="12.75">
      <c r="A9" s="32" t="s">
        <v>48</v>
      </c>
      <c r="I9">
        <f>A10</f>
        <v>0.841344746068543</v>
      </c>
    </row>
    <row r="10" spans="1:9" ht="12.75">
      <c r="A10">
        <f>_xlfn.NORM.S.DIST(1,1)</f>
        <v>0.841344746068543</v>
      </c>
      <c r="B10" s="24" t="s">
        <v>58</v>
      </c>
      <c r="D10" s="24" t="s">
        <v>61</v>
      </c>
      <c r="I10" s="39"/>
    </row>
    <row r="11" spans="1:10" ht="12.75">
      <c r="A11">
        <f>1-A10</f>
        <v>0.15865525393145696</v>
      </c>
      <c r="B11" s="24" t="s">
        <v>59</v>
      </c>
      <c r="J11" s="5">
        <v>1</v>
      </c>
    </row>
    <row r="12" spans="1:2" ht="12.75">
      <c r="A12">
        <v>0</v>
      </c>
      <c r="B12" s="24" t="s">
        <v>60</v>
      </c>
    </row>
    <row r="14" ht="12.75">
      <c r="B14" s="24" t="s">
        <v>49</v>
      </c>
    </row>
    <row r="15" spans="3:7" ht="12.75">
      <c r="C15">
        <f>_xlfn.NORM.S.INV(5%)</f>
        <v>-1.6448536269514726</v>
      </c>
      <c r="G15" s="17">
        <v>0.05</v>
      </c>
    </row>
    <row r="16" ht="12.75">
      <c r="G16" s="31">
        <f>C15</f>
        <v>-1.6448536269514726</v>
      </c>
    </row>
    <row r="17" ht="12.75">
      <c r="A17" s="32" t="s">
        <v>62</v>
      </c>
    </row>
    <row r="18" spans="2:6" ht="12.75">
      <c r="B18" s="31" t="s">
        <v>50</v>
      </c>
      <c r="C18" s="17">
        <v>100</v>
      </c>
      <c r="F18" s="39">
        <f>D23</f>
        <v>0.9331927987311419</v>
      </c>
    </row>
    <row r="19" spans="2:3" ht="12.75">
      <c r="B19" s="31" t="s">
        <v>3</v>
      </c>
      <c r="C19" s="17">
        <v>20</v>
      </c>
    </row>
    <row r="20" spans="6:8" ht="12.75">
      <c r="F20" s="17"/>
      <c r="H20" s="39"/>
    </row>
    <row r="21" spans="1:2" ht="12.75">
      <c r="A21">
        <f>_xlfn.NORM.DIST(120,100,20,TRUE)</f>
        <v>0.841344746068543</v>
      </c>
      <c r="B21" s="24" t="s">
        <v>63</v>
      </c>
    </row>
    <row r="22" spans="7:8" ht="12.75">
      <c r="G22" s="49">
        <f>A23</f>
        <v>0.9104426667829627</v>
      </c>
      <c r="H22" s="49"/>
    </row>
    <row r="23" spans="1:9" ht="12.75">
      <c r="A23">
        <f>D23-D24</f>
        <v>0.9104426667829627</v>
      </c>
      <c r="B23" s="24" t="s">
        <v>51</v>
      </c>
      <c r="D23">
        <f>_xlfn.NORM.DIST(130,100,20,1)</f>
        <v>0.9331927987311419</v>
      </c>
      <c r="E23" s="24" t="s">
        <v>53</v>
      </c>
      <c r="F23">
        <v>60</v>
      </c>
      <c r="I23" s="17">
        <v>130</v>
      </c>
    </row>
    <row r="24" spans="4:5" ht="12.75">
      <c r="D24">
        <f>_xlfn.NORM.DIST(60,100,20,1)</f>
        <v>0.02275013194817919</v>
      </c>
      <c r="E24" s="24" t="s">
        <v>52</v>
      </c>
    </row>
    <row r="26" ht="12.75">
      <c r="A26" s="24" t="s">
        <v>54</v>
      </c>
    </row>
    <row r="30" ht="12.75">
      <c r="G30" s="43">
        <v>0.1</v>
      </c>
    </row>
    <row r="31" ht="12.75">
      <c r="G31" s="31">
        <f>_xlfn.NORM.INV(0.1,100,20)</f>
        <v>74.36896868910799</v>
      </c>
    </row>
    <row r="32" ht="12.75">
      <c r="A32" s="24" t="s">
        <v>66</v>
      </c>
    </row>
  </sheetData>
  <sheetProtection/>
  <mergeCells count="1">
    <mergeCell ref="G22:H22"/>
  </mergeCell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sheetPr>
    <tabColor rgb="FFFF0000"/>
  </sheetPr>
  <dimension ref="B1:N18"/>
  <sheetViews>
    <sheetView zoomScalePageLayoutView="0" workbookViewId="0" topLeftCell="A1">
      <selection activeCell="I18" sqref="I18"/>
    </sheetView>
  </sheetViews>
  <sheetFormatPr defaultColWidth="9.140625" defaultRowHeight="12.75"/>
  <cols>
    <col min="2" max="2" width="9.140625" style="5" customWidth="1"/>
    <col min="6" max="6" width="15.421875" style="0" customWidth="1"/>
  </cols>
  <sheetData>
    <row r="1" spans="2:6" ht="12.75">
      <c r="B1" s="19" t="s">
        <v>4</v>
      </c>
      <c r="C1" s="19" t="s">
        <v>67</v>
      </c>
      <c r="F1" t="s">
        <v>85</v>
      </c>
    </row>
    <row r="2" spans="2:3" ht="13.5" thickBot="1">
      <c r="B2" s="5">
        <v>10</v>
      </c>
      <c r="C2" s="5">
        <v>45</v>
      </c>
    </row>
    <row r="3" spans="2:7" ht="12.75">
      <c r="B3" s="5">
        <v>15</v>
      </c>
      <c r="C3" s="5">
        <v>39</v>
      </c>
      <c r="F3" s="48" t="s">
        <v>86</v>
      </c>
      <c r="G3" s="48"/>
    </row>
    <row r="4" spans="2:7" ht="12.75">
      <c r="B4" s="5">
        <v>20</v>
      </c>
      <c r="C4" s="5">
        <v>37</v>
      </c>
      <c r="F4" s="44" t="s">
        <v>87</v>
      </c>
      <c r="G4" s="44">
        <v>0.9960776206450439</v>
      </c>
    </row>
    <row r="5" spans="2:7" ht="12.75">
      <c r="B5" s="5">
        <v>25</v>
      </c>
      <c r="C5" s="5">
        <v>33</v>
      </c>
      <c r="F5" s="44" t="s">
        <v>88</v>
      </c>
      <c r="G5" s="44">
        <v>0.9921706263498921</v>
      </c>
    </row>
    <row r="6" spans="2:7" ht="12.75">
      <c r="B6" s="5">
        <v>30</v>
      </c>
      <c r="C6" s="5">
        <v>29</v>
      </c>
      <c r="F6" s="44" t="s">
        <v>89</v>
      </c>
      <c r="G6" s="44">
        <v>0.9906047516198704</v>
      </c>
    </row>
    <row r="7" spans="2:7" ht="12.75">
      <c r="B7" s="5">
        <v>35</v>
      </c>
      <c r="C7" s="5">
        <v>25</v>
      </c>
      <c r="F7" s="44" t="s">
        <v>69</v>
      </c>
      <c r="G7" s="44">
        <v>0.7883074092183643</v>
      </c>
    </row>
    <row r="8" spans="2:7" ht="13.5" thickBot="1">
      <c r="B8" s="5">
        <v>40</v>
      </c>
      <c r="C8" s="5">
        <v>22</v>
      </c>
      <c r="F8" s="45" t="s">
        <v>90</v>
      </c>
      <c r="G8" s="45">
        <v>7</v>
      </c>
    </row>
    <row r="10" ht="13.5" thickBot="1">
      <c r="F10" t="s">
        <v>91</v>
      </c>
    </row>
    <row r="11" spans="6:11" ht="12.75">
      <c r="F11" s="46"/>
      <c r="G11" s="46" t="s">
        <v>96</v>
      </c>
      <c r="H11" s="46" t="s">
        <v>97</v>
      </c>
      <c r="I11" s="46" t="s">
        <v>98</v>
      </c>
      <c r="J11" s="46" t="s">
        <v>99</v>
      </c>
      <c r="K11" s="46" t="s">
        <v>100</v>
      </c>
    </row>
    <row r="12" spans="6:11" ht="12.75">
      <c r="F12" s="44" t="s">
        <v>92</v>
      </c>
      <c r="G12" s="44">
        <v>1</v>
      </c>
      <c r="H12" s="44">
        <v>393.75</v>
      </c>
      <c r="I12" s="44">
        <v>393.75</v>
      </c>
      <c r="J12" s="44">
        <v>633.6206896551743</v>
      </c>
      <c r="K12" s="44">
        <v>1.8467777891325393E-06</v>
      </c>
    </row>
    <row r="13" spans="6:11" ht="12.75">
      <c r="F13" s="44" t="s">
        <v>93</v>
      </c>
      <c r="G13" s="44">
        <v>5</v>
      </c>
      <c r="H13" s="44">
        <v>3.1071428571428483</v>
      </c>
      <c r="I13" s="44">
        <v>0.6214285714285697</v>
      </c>
      <c r="J13" s="44"/>
      <c r="K13" s="44"/>
    </row>
    <row r="14" spans="6:11" ht="13.5" thickBot="1">
      <c r="F14" s="45" t="s">
        <v>94</v>
      </c>
      <c r="G14" s="45">
        <v>6</v>
      </c>
      <c r="H14" s="45">
        <v>396.85714285714283</v>
      </c>
      <c r="I14" s="45"/>
      <c r="J14" s="45"/>
      <c r="K14" s="45"/>
    </row>
    <row r="15" ht="13.5" thickBot="1"/>
    <row r="16" spans="6:14" ht="12.75">
      <c r="F16" s="46"/>
      <c r="G16" s="46" t="s">
        <v>101</v>
      </c>
      <c r="H16" s="46" t="s">
        <v>69</v>
      </c>
      <c r="I16" s="46" t="s">
        <v>102</v>
      </c>
      <c r="J16" s="46" t="s">
        <v>103</v>
      </c>
      <c r="K16" s="46" t="s">
        <v>104</v>
      </c>
      <c r="L16" s="46" t="s">
        <v>105</v>
      </c>
      <c r="M16" s="46" t="s">
        <v>106</v>
      </c>
      <c r="N16" s="46" t="s">
        <v>107</v>
      </c>
    </row>
    <row r="17" spans="6:14" ht="12.75">
      <c r="F17" s="44" t="s">
        <v>95</v>
      </c>
      <c r="G17" s="44">
        <v>51.60714285714286</v>
      </c>
      <c r="H17" s="44">
        <v>0.8022608360001064</v>
      </c>
      <c r="I17" s="44">
        <v>64.32713718700836</v>
      </c>
      <c r="J17" s="44">
        <v>1.718734917044542E-08</v>
      </c>
      <c r="K17" s="44">
        <v>49.54486572467858</v>
      </c>
      <c r="L17" s="44">
        <v>53.66941998960714</v>
      </c>
      <c r="M17" s="44">
        <v>49.54486572467858</v>
      </c>
      <c r="N17" s="44">
        <v>53.66941998960714</v>
      </c>
    </row>
    <row r="18" spans="6:14" ht="13.5" thickBot="1">
      <c r="F18" s="45" t="s">
        <v>4</v>
      </c>
      <c r="G18" s="45">
        <v>-0.7500000000000001</v>
      </c>
      <c r="H18" s="45">
        <v>0.029795219449448827</v>
      </c>
      <c r="I18" s="45">
        <v>-25.17182332798271</v>
      </c>
      <c r="J18" s="45">
        <v>1.8467777891325325E-06</v>
      </c>
      <c r="K18" s="45">
        <v>-0.8265910499055511</v>
      </c>
      <c r="L18" s="45">
        <v>-0.6734089500944491</v>
      </c>
      <c r="M18" s="45">
        <v>-0.8265910499055511</v>
      </c>
      <c r="N18" s="45">
        <v>-0.6734089500944491</v>
      </c>
    </row>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rgb="FFFF0000"/>
  </sheetPr>
  <dimension ref="A1:D20"/>
  <sheetViews>
    <sheetView zoomScalePageLayoutView="0" workbookViewId="0" topLeftCell="A13">
      <selection activeCell="I18" sqref="I18"/>
    </sheetView>
  </sheetViews>
  <sheetFormatPr defaultColWidth="9.140625" defaultRowHeight="12.75"/>
  <cols>
    <col min="1" max="1" width="9.57421875" style="0" customWidth="1"/>
    <col min="2" max="2" width="19.140625" style="0" customWidth="1"/>
  </cols>
  <sheetData>
    <row r="1" ht="13.5" thickBot="1">
      <c r="C1" s="46"/>
    </row>
    <row r="2" spans="1:3" ht="12.75">
      <c r="A2" s="46" t="s">
        <v>4</v>
      </c>
      <c r="B2" s="46"/>
      <c r="C2" s="46" t="s">
        <v>67</v>
      </c>
    </row>
    <row r="3" spans="1:3" ht="12.75">
      <c r="A3" s="44">
        <v>25</v>
      </c>
      <c r="B3" s="44" t="s">
        <v>68</v>
      </c>
      <c r="C3" s="44">
        <v>32.857142857142854</v>
      </c>
    </row>
    <row r="4" spans="1:3" ht="12.75">
      <c r="A4" s="47">
        <v>4.0824829046386295</v>
      </c>
      <c r="B4" s="47" t="s">
        <v>69</v>
      </c>
      <c r="C4" s="47">
        <v>3.0739192559071458</v>
      </c>
    </row>
    <row r="5" spans="1:3" ht="12.75">
      <c r="A5" s="44">
        <v>25</v>
      </c>
      <c r="B5" s="44" t="s">
        <v>70</v>
      </c>
      <c r="C5" s="44">
        <v>33</v>
      </c>
    </row>
    <row r="6" spans="1:3" ht="12.75">
      <c r="A6" s="44" t="e">
        <v>#N/A</v>
      </c>
      <c r="B6" s="44" t="s">
        <v>71</v>
      </c>
      <c r="C6" s="44" t="e">
        <v>#N/A</v>
      </c>
    </row>
    <row r="7" spans="1:3" ht="12.75">
      <c r="A7" s="44">
        <v>10.801234497346433</v>
      </c>
      <c r="B7" s="44" t="s">
        <v>72</v>
      </c>
      <c r="C7" s="44">
        <v>8.132825901423022</v>
      </c>
    </row>
    <row r="8" spans="1:3" ht="12.75">
      <c r="A8" s="44">
        <v>116.66666666666667</v>
      </c>
      <c r="B8" s="44" t="s">
        <v>73</v>
      </c>
      <c r="C8" s="44">
        <v>66.14285714285718</v>
      </c>
    </row>
    <row r="9" spans="1:3" ht="12.75">
      <c r="A9" s="47">
        <v>-1.2000000000000002</v>
      </c>
      <c r="B9" s="47" t="s">
        <v>74</v>
      </c>
      <c r="C9" s="47">
        <v>-0.9852292075813196</v>
      </c>
    </row>
    <row r="10" spans="1:3" ht="12.75">
      <c r="A10" s="44">
        <v>0</v>
      </c>
      <c r="B10" s="44" t="s">
        <v>75</v>
      </c>
      <c r="C10" s="44">
        <v>0.11759399523275822</v>
      </c>
    </row>
    <row r="11" spans="1:3" ht="12.75">
      <c r="A11" s="44">
        <v>30</v>
      </c>
      <c r="B11" s="44" t="s">
        <v>76</v>
      </c>
      <c r="C11" s="44">
        <v>23</v>
      </c>
    </row>
    <row r="12" spans="1:3" ht="12.75">
      <c r="A12" s="44">
        <v>10</v>
      </c>
      <c r="B12" s="44" t="s">
        <v>77</v>
      </c>
      <c r="C12" s="44">
        <v>22</v>
      </c>
    </row>
    <row r="13" spans="1:3" ht="12.75">
      <c r="A13" s="44">
        <v>40</v>
      </c>
      <c r="B13" s="44" t="s">
        <v>78</v>
      </c>
      <c r="C13" s="44">
        <v>45</v>
      </c>
    </row>
    <row r="14" spans="1:3" ht="12.75">
      <c r="A14" s="44">
        <v>175</v>
      </c>
      <c r="B14" s="44" t="s">
        <v>79</v>
      </c>
      <c r="C14" s="44">
        <v>230</v>
      </c>
    </row>
    <row r="15" spans="1:3" ht="12.75">
      <c r="A15" s="44">
        <v>7</v>
      </c>
      <c r="B15" s="44" t="s">
        <v>80</v>
      </c>
      <c r="C15" s="44">
        <v>7</v>
      </c>
    </row>
    <row r="16" spans="1:3" ht="12.75">
      <c r="A16" s="44">
        <v>35</v>
      </c>
      <c r="B16" s="44" t="s">
        <v>81</v>
      </c>
      <c r="C16" s="44">
        <v>39</v>
      </c>
    </row>
    <row r="17" spans="1:3" ht="13.5" thickBot="1">
      <c r="A17" s="45">
        <v>15</v>
      </c>
      <c r="B17" s="45" t="s">
        <v>82</v>
      </c>
      <c r="C17" s="45">
        <v>25</v>
      </c>
    </row>
    <row r="18" spans="1:4" ht="12.75">
      <c r="A18" s="51" t="s">
        <v>108</v>
      </c>
      <c r="C18" s="36"/>
      <c r="D18" s="50" t="s">
        <v>109</v>
      </c>
    </row>
    <row r="19" spans="1:4" ht="12.75">
      <c r="A19" s="51">
        <f>QUARTILE('Excel data &amp; regression'!$B$2:$B$8,1)</f>
        <v>17.5</v>
      </c>
      <c r="B19" s="19" t="s">
        <v>83</v>
      </c>
      <c r="C19" s="36">
        <f>_xlfn.PERCENTILE.INC('Excel data &amp; regression'!$C$2:$C$8,25%)</f>
        <v>27</v>
      </c>
      <c r="D19" s="36"/>
    </row>
    <row r="20" spans="1:4" ht="12.75">
      <c r="A20" s="51">
        <f>QUARTILE('Excel data &amp; regression'!$B$2:$B$8,3)</f>
        <v>32.5</v>
      </c>
      <c r="B20" s="19" t="s">
        <v>84</v>
      </c>
      <c r="C20" s="36">
        <f>_xlfn.PERCENTILE.INC('Excel data &amp; regression'!$C$2:$C$8,75%)</f>
        <v>38</v>
      </c>
      <c r="D20" s="36"/>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I18" sqref="I18"/>
    </sheetView>
  </sheetViews>
  <sheetFormatPr defaultColWidth="9.140625" defaultRowHeight="12.75"/>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rgb="FFFFFF00"/>
  </sheetPr>
  <dimension ref="A1:B23"/>
  <sheetViews>
    <sheetView zoomScale="90" zoomScaleNormal="90" zoomScalePageLayoutView="0" workbookViewId="0" topLeftCell="A1">
      <selection activeCell="H20" sqref="H20"/>
    </sheetView>
  </sheetViews>
  <sheetFormatPr defaultColWidth="9.140625" defaultRowHeight="12.75"/>
  <cols>
    <col min="1" max="1" width="7.421875" style="0" customWidth="1"/>
  </cols>
  <sheetData>
    <row r="1" s="53" customFormat="1" ht="15.75">
      <c r="B1" s="54" t="s">
        <v>128</v>
      </c>
    </row>
    <row r="2" s="53" customFormat="1" ht="15.75">
      <c r="A2" s="55" t="s">
        <v>110</v>
      </c>
    </row>
    <row r="3" s="53" customFormat="1" ht="15.75">
      <c r="B3" s="53" t="s">
        <v>111</v>
      </c>
    </row>
    <row r="4" s="53" customFormat="1" ht="15.75">
      <c r="B4" s="53" t="s">
        <v>112</v>
      </c>
    </row>
    <row r="5" s="53" customFormat="1" ht="15.75">
      <c r="A5" s="55" t="s">
        <v>113</v>
      </c>
    </row>
    <row r="6" s="53" customFormat="1" ht="15.75">
      <c r="B6" s="53" t="s">
        <v>114</v>
      </c>
    </row>
    <row r="7" s="53" customFormat="1" ht="15.75">
      <c r="B7" s="53" t="s">
        <v>115</v>
      </c>
    </row>
    <row r="8" s="53" customFormat="1" ht="15.75">
      <c r="A8" s="55" t="s">
        <v>116</v>
      </c>
    </row>
    <row r="9" s="53" customFormat="1" ht="15.75">
      <c r="B9" s="53" t="s">
        <v>117</v>
      </c>
    </row>
    <row r="10" s="53" customFormat="1" ht="15.75">
      <c r="B10" s="53" t="s">
        <v>118</v>
      </c>
    </row>
    <row r="11" s="53" customFormat="1" ht="15.75">
      <c r="B11" s="53" t="s">
        <v>119</v>
      </c>
    </row>
    <row r="12" s="53" customFormat="1" ht="15.75">
      <c r="B12" s="53" t="s">
        <v>120</v>
      </c>
    </row>
    <row r="13" s="53" customFormat="1" ht="15.75">
      <c r="A13" s="55" t="s">
        <v>121</v>
      </c>
    </row>
    <row r="14" s="53" customFormat="1" ht="15.75">
      <c r="B14" s="53" t="s">
        <v>122</v>
      </c>
    </row>
    <row r="15" s="53" customFormat="1" ht="15.75">
      <c r="B15" s="53" t="s">
        <v>123</v>
      </c>
    </row>
    <row r="16" s="2" customFormat="1" ht="15"/>
    <row r="17" spans="1:2" s="2" customFormat="1" ht="15.75">
      <c r="A17" s="52" t="s">
        <v>124</v>
      </c>
      <c r="B17" s="52"/>
    </row>
    <row r="18" spans="1:2" s="2" customFormat="1" ht="15.75">
      <c r="A18" s="54">
        <v>5.1</v>
      </c>
      <c r="B18" s="53" t="s">
        <v>125</v>
      </c>
    </row>
    <row r="19" spans="1:2" s="2" customFormat="1" ht="15.75">
      <c r="A19" s="54">
        <v>5.11</v>
      </c>
      <c r="B19" s="53" t="s">
        <v>126</v>
      </c>
    </row>
    <row r="20" spans="1:2" s="2" customFormat="1" ht="15.75">
      <c r="A20" s="54">
        <v>6.7</v>
      </c>
      <c r="B20" s="53" t="s">
        <v>126</v>
      </c>
    </row>
    <row r="21" spans="1:2" s="2" customFormat="1" ht="15.75">
      <c r="A21" s="54">
        <v>6.11</v>
      </c>
      <c r="B21" s="53" t="s">
        <v>126</v>
      </c>
    </row>
    <row r="22" spans="1:2" s="2" customFormat="1" ht="15.75">
      <c r="A22" s="54">
        <v>8.3</v>
      </c>
      <c r="B22" s="53" t="s">
        <v>126</v>
      </c>
    </row>
    <row r="23" spans="1:2" s="2" customFormat="1" ht="15.75">
      <c r="A23" s="54">
        <v>8.4</v>
      </c>
      <c r="B23" s="56" t="s">
        <v>127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 Commonwealth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School of Business</dc:creator>
  <cp:keywords/>
  <dc:description/>
  <cp:lastModifiedBy>RAndrews</cp:lastModifiedBy>
  <cp:lastPrinted>2010-02-23T18:46:11Z</cp:lastPrinted>
  <dcterms:created xsi:type="dcterms:W3CDTF">1998-03-26T03:11:40Z</dcterms:created>
  <dcterms:modified xsi:type="dcterms:W3CDTF">2014-09-30T03:09:32Z</dcterms:modified>
  <cp:category/>
  <cp:version/>
  <cp:contentType/>
  <cp:contentStatus/>
</cp:coreProperties>
</file>