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Overview" sheetId="1" r:id="rId1"/>
    <sheet name="Sample Type" sheetId="2" r:id="rId2"/>
    <sheet name="Analysis" sheetId="3" r:id="rId3"/>
    <sheet name=" Estimators" sheetId="4" r:id="rId4"/>
    <sheet name="Means Indep. Samples" sheetId="5" r:id="rId5"/>
    <sheet name="= vs. Not = Variance" sheetId="6" r:id="rId6"/>
    <sheet name="Overview &amp; SE calculation " sheetId="7" r:id="rId7"/>
    <sheet name="Sheet1" sheetId="8" r:id="rId8"/>
    <sheet name="Sheet2" sheetId="9" r:id="rId9"/>
    <sheet name="Example pg 411 = var" sheetId="10" r:id="rId10"/>
    <sheet name="Not = variance" sheetId="11" r:id="rId11"/>
    <sheet name="Example pg 411 JMP" sheetId="12" r:id="rId12"/>
  </sheets>
  <definedNames>
    <definedName name="_xlfn.CHISQ.DIST" hidden="1">#NAME?</definedName>
    <definedName name="_xlfn.CHISQ.DIST.RT" hidden="1">#NAME?</definedName>
    <definedName name="_xlfn.CHISQ.INV" hidden="1">#NAME?</definedName>
    <definedName name="_xlfn.CHISQ.INV.RT" hidden="1">#NAME?</definedName>
    <definedName name="_xlfn.CHISQ.TEST" hidden="1">#NAME?</definedName>
    <definedName name="_xlfn.F.DIST" hidden="1">#NAME?</definedName>
    <definedName name="_xlfn.F.DIST.RT" hidden="1">#NAME?</definedName>
    <definedName name="_xlfn.F.INV" hidden="1">#NAME?</definedName>
    <definedName name="_xlfn.F.INV.RT" hidden="1">#NAME?</definedName>
    <definedName name="_xlfn.NORM.DIST" hidden="1">#NAME?</definedName>
    <definedName name="_xlfn.NORM.INV" hidden="1">#NAME?</definedName>
    <definedName name="_xlfn.NORM.S.DIST" hidden="1">#NAME?</definedName>
    <definedName name="_xlfn.NORM.S.INV" hidden="1">#NAME?</definedName>
    <definedName name="_xlfn.T.DIST" hidden="1">#NAME?</definedName>
    <definedName name="_xlfn.T.DIST.2T" hidden="1">#NAME?</definedName>
    <definedName name="_xlfn.T.DIST.RT" hidden="1">#NAME?</definedName>
    <definedName name="_xlfn.T.INV" hidden="1">#NAME?</definedName>
    <definedName name="_xlfn.T.INV.2T" hidden="1">#NAME?</definedName>
  </definedNames>
  <calcPr fullCalcOnLoad="1"/>
</workbook>
</file>

<file path=xl/comments5.xml><?xml version="1.0" encoding="utf-8"?>
<comments xmlns="http://schemas.openxmlformats.org/spreadsheetml/2006/main">
  <authors>
    <author>LENOVO USER</author>
  </authors>
  <commentList>
    <comment ref="D11" authorId="0">
      <text>
        <r>
          <rPr>
            <b/>
            <sz val="8"/>
            <rFont val="Tahoma"/>
            <family val="2"/>
          </rPr>
          <t xml:space="preserve">Because of the robustness of the pooled t-test to = variance assumption, I would choose the pooled t-test.  </t>
        </r>
        <r>
          <rPr>
            <sz val="8"/>
            <rFont val="Tahoma"/>
            <family val="2"/>
          </rPr>
          <t xml:space="preserve">
</t>
        </r>
        <r>
          <rPr>
            <b/>
            <sz val="8"/>
            <color indexed="60"/>
            <rFont val="Tahoma"/>
            <family val="2"/>
          </rPr>
          <t xml:space="preserve">The text suggests using the unequal variance procedure.  </t>
        </r>
      </text>
    </comment>
    <comment ref="C5" authorId="0">
      <text>
        <r>
          <rPr>
            <b/>
            <sz val="8"/>
            <rFont val="Tahoma"/>
            <family val="2"/>
          </rPr>
          <t>It would be rare that the values for the  variances would be known for the two groups when the values of the means are not known.  This rare enough that the Sharpe text does not include this procedure.</t>
        </r>
        <r>
          <rPr>
            <sz val="8"/>
            <rFont val="Tahoma"/>
            <family val="2"/>
          </rPr>
          <t xml:space="preserve">
</t>
        </r>
      </text>
    </comment>
  </commentList>
</comments>
</file>

<file path=xl/sharedStrings.xml><?xml version="1.0" encoding="utf-8"?>
<sst xmlns="http://schemas.openxmlformats.org/spreadsheetml/2006/main" count="210" uniqueCount="103">
  <si>
    <t>Corresponding Sample Statistic</t>
  </si>
  <si>
    <t>Minimum Variance Unbiased Estimator</t>
  </si>
  <si>
    <t>Characteristic</t>
  </si>
  <si>
    <t>Parameter</t>
  </si>
  <si>
    <t xml:space="preserve">Best Estimate for the Parameter  </t>
  </si>
  <si>
    <t>Means</t>
  </si>
  <si>
    <r>
      <t>m</t>
    </r>
    <r>
      <rPr>
        <vertAlign val="subscript"/>
        <sz val="16"/>
        <rFont val="Arial"/>
        <family val="2"/>
      </rPr>
      <t>1</t>
    </r>
    <r>
      <rPr>
        <sz val="16"/>
        <rFont val="Arial"/>
        <family val="2"/>
      </rPr>
      <t xml:space="preserve"> - </t>
    </r>
    <r>
      <rPr>
        <sz val="16"/>
        <rFont val="Symbol"/>
        <family val="1"/>
      </rPr>
      <t>m</t>
    </r>
    <r>
      <rPr>
        <vertAlign val="subscript"/>
        <sz val="16"/>
        <rFont val="Arial"/>
        <family val="2"/>
      </rPr>
      <t>2</t>
    </r>
  </si>
  <si>
    <t>Proportion</t>
  </si>
  <si>
    <t>Variance</t>
  </si>
  <si>
    <t>Parameters</t>
  </si>
  <si>
    <t>Sample type</t>
  </si>
  <si>
    <t>Section</t>
  </si>
  <si>
    <t>Excel / Tools / Data Analysis</t>
  </si>
  <si>
    <t>Independent</t>
  </si>
  <si>
    <t>t-test Two-Sample Assuming Equal Variances</t>
  </si>
  <si>
    <t>t-test Two-Sample Assuming Unequal Variances</t>
  </si>
  <si>
    <t>Paired</t>
  </si>
  <si>
    <t>t-test Paired Two Sample for Means</t>
  </si>
  <si>
    <t>Proportions</t>
  </si>
  <si>
    <t>not covered</t>
  </si>
  <si>
    <t>Variances</t>
  </si>
  <si>
    <t>F-test Two Sample for Variances</t>
  </si>
  <si>
    <t>Sample</t>
  </si>
  <si>
    <t xml:space="preserve">Phenomenon </t>
  </si>
  <si>
    <t xml:space="preserve">Degrees of </t>
  </si>
  <si>
    <t>Type</t>
  </si>
  <si>
    <t xml:space="preserve"> Sizes</t>
  </si>
  <si>
    <t>Freedom</t>
  </si>
  <si>
    <t>df = n-1</t>
  </si>
  <si>
    <t>Known</t>
  </si>
  <si>
    <t>Similar</t>
  </si>
  <si>
    <t>Different</t>
  </si>
  <si>
    <r>
      <t>df = n</t>
    </r>
    <r>
      <rPr>
        <b/>
        <vertAlign val="subscript"/>
        <sz val="16"/>
        <rFont val="Times New Roman"/>
        <family val="1"/>
      </rPr>
      <t>1</t>
    </r>
    <r>
      <rPr>
        <b/>
        <sz val="16"/>
        <rFont val="Times New Roman"/>
        <family val="1"/>
      </rPr>
      <t xml:space="preserve"> + n</t>
    </r>
    <r>
      <rPr>
        <b/>
        <vertAlign val="subscript"/>
        <sz val="16"/>
        <rFont val="Times New Roman"/>
        <family val="1"/>
      </rPr>
      <t>2</t>
    </r>
    <r>
      <rPr>
        <b/>
        <sz val="16"/>
        <rFont val="Times New Roman"/>
        <family val="1"/>
      </rPr>
      <t xml:space="preserve"> - 2</t>
    </r>
  </si>
  <si>
    <r>
      <t xml:space="preserve">Statistical Inference for the difference in two phenomenon means,  </t>
    </r>
    <r>
      <rPr>
        <b/>
        <sz val="14"/>
        <rFont val="Symbol"/>
        <family val="1"/>
      </rPr>
      <t>m</t>
    </r>
    <r>
      <rPr>
        <b/>
        <vertAlign val="subscript"/>
        <sz val="14"/>
        <rFont val="Arial"/>
        <family val="2"/>
      </rPr>
      <t>1</t>
    </r>
    <r>
      <rPr>
        <b/>
        <sz val="14"/>
        <rFont val="Arial"/>
        <family val="2"/>
      </rPr>
      <t xml:space="preserve"> - </t>
    </r>
    <r>
      <rPr>
        <b/>
        <sz val="14"/>
        <rFont val="Symbol"/>
        <family val="1"/>
      </rPr>
      <t>m</t>
    </r>
    <r>
      <rPr>
        <b/>
        <vertAlign val="subscript"/>
        <sz val="14"/>
        <rFont val="Arial"/>
        <family val="2"/>
      </rPr>
      <t>2</t>
    </r>
  </si>
  <si>
    <r>
      <t xml:space="preserve">Confidence Interval for </t>
    </r>
    <r>
      <rPr>
        <b/>
        <sz val="16"/>
        <color indexed="12"/>
        <rFont val="Arial"/>
        <family val="2"/>
      </rPr>
      <t xml:space="preserve"> </t>
    </r>
    <r>
      <rPr>
        <b/>
        <sz val="16"/>
        <color indexed="12"/>
        <rFont val="Symbol"/>
        <family val="1"/>
      </rPr>
      <t>m</t>
    </r>
    <r>
      <rPr>
        <b/>
        <vertAlign val="subscript"/>
        <sz val="16"/>
        <color indexed="12"/>
        <rFont val="Arial"/>
        <family val="2"/>
      </rPr>
      <t>1</t>
    </r>
    <r>
      <rPr>
        <b/>
        <sz val="16"/>
        <color indexed="12"/>
        <rFont val="Arial"/>
        <family val="2"/>
      </rPr>
      <t xml:space="preserve"> - </t>
    </r>
    <r>
      <rPr>
        <b/>
        <sz val="16"/>
        <color indexed="12"/>
        <rFont val="Symbol"/>
        <family val="1"/>
      </rPr>
      <t>m</t>
    </r>
    <r>
      <rPr>
        <b/>
        <vertAlign val="subscript"/>
        <sz val="16"/>
        <color indexed="12"/>
        <rFont val="Arial"/>
        <family val="2"/>
      </rPr>
      <t>2</t>
    </r>
    <r>
      <rPr>
        <b/>
        <sz val="16"/>
        <color indexed="12"/>
        <rFont val="Arial"/>
        <family val="2"/>
      </rPr>
      <t xml:space="preserve"> </t>
    </r>
  </si>
  <si>
    <t>where ME = Margin of Error</t>
  </si>
  <si>
    <t>Mean</t>
  </si>
  <si>
    <t>Observations</t>
  </si>
  <si>
    <t>Hypothesized Mean Difference</t>
  </si>
  <si>
    <t>df</t>
  </si>
  <si>
    <t>t Stat</t>
  </si>
  <si>
    <t>P(T&lt;=t) one-tail</t>
  </si>
  <si>
    <t>t Critical one-tail</t>
  </si>
  <si>
    <t>P(T&lt;=t) two-tail</t>
  </si>
  <si>
    <t>t Critical two-tail</t>
  </si>
  <si>
    <t>Not in Text</t>
  </si>
  <si>
    <t>Text Section</t>
  </si>
  <si>
    <t xml:space="preserve"> ( Use Excel functions)</t>
  </si>
  <si>
    <r>
      <rPr>
        <sz val="16"/>
        <rFont val="Times New Roman"/>
        <family val="1"/>
      </rPr>
      <t>p</t>
    </r>
    <r>
      <rPr>
        <vertAlign val="subscript"/>
        <sz val="16"/>
        <rFont val="Times New Roman"/>
        <family val="1"/>
      </rPr>
      <t>1</t>
    </r>
    <r>
      <rPr>
        <sz val="16"/>
        <rFont val="Times New Roman"/>
        <family val="1"/>
      </rPr>
      <t xml:space="preserve"> - p</t>
    </r>
    <r>
      <rPr>
        <vertAlign val="subscript"/>
        <sz val="16"/>
        <rFont val="Times New Roman"/>
        <family val="1"/>
      </rPr>
      <t>2</t>
    </r>
  </si>
  <si>
    <t xml:space="preserve">Standard Error </t>
  </si>
  <si>
    <t>??</t>
  </si>
  <si>
    <r>
      <t>For Testing  H</t>
    </r>
    <r>
      <rPr>
        <b/>
        <vertAlign val="subscript"/>
        <sz val="16"/>
        <color indexed="12"/>
        <rFont val="Arial"/>
        <family val="2"/>
      </rPr>
      <t>0</t>
    </r>
    <r>
      <rPr>
        <b/>
        <sz val="16"/>
        <color indexed="12"/>
        <rFont val="Arial"/>
        <family val="2"/>
      </rPr>
      <t xml:space="preserve">: </t>
    </r>
    <r>
      <rPr>
        <b/>
        <sz val="16"/>
        <color indexed="12"/>
        <rFont val="Symbol"/>
        <family val="1"/>
      </rPr>
      <t>m</t>
    </r>
    <r>
      <rPr>
        <b/>
        <vertAlign val="subscript"/>
        <sz val="16"/>
        <color indexed="12"/>
        <rFont val="Arial"/>
        <family val="2"/>
      </rPr>
      <t>1</t>
    </r>
    <r>
      <rPr>
        <b/>
        <sz val="16"/>
        <color indexed="12"/>
        <rFont val="Arial"/>
        <family val="2"/>
      </rPr>
      <t xml:space="preserve"> - </t>
    </r>
    <r>
      <rPr>
        <b/>
        <sz val="16"/>
        <color indexed="12"/>
        <rFont val="Symbol"/>
        <family val="1"/>
      </rPr>
      <t>m</t>
    </r>
    <r>
      <rPr>
        <b/>
        <vertAlign val="subscript"/>
        <sz val="16"/>
        <color indexed="12"/>
        <rFont val="Arial"/>
        <family val="2"/>
      </rPr>
      <t>2</t>
    </r>
    <r>
      <rPr>
        <b/>
        <sz val="16"/>
        <color indexed="12"/>
        <rFont val="Arial"/>
        <family val="2"/>
      </rPr>
      <t xml:space="preserve"> = </t>
    </r>
    <r>
      <rPr>
        <b/>
        <sz val="16"/>
        <color indexed="12"/>
        <rFont val="Calibri"/>
        <family val="2"/>
      </rPr>
      <t>∆</t>
    </r>
    <r>
      <rPr>
        <b/>
        <vertAlign val="subscript"/>
        <sz val="16"/>
        <color indexed="12"/>
        <rFont val="Arial"/>
        <family val="2"/>
      </rPr>
      <t>0</t>
    </r>
  </si>
  <si>
    <t>Price offered for a used camera ($)</t>
  </si>
  <si>
    <t>Buying from a Friend</t>
  </si>
  <si>
    <t>Buying from a Stranger</t>
  </si>
  <si>
    <t>obs. #</t>
  </si>
  <si>
    <t>n</t>
  </si>
  <si>
    <t>average</t>
  </si>
  <si>
    <t>std. dev.</t>
  </si>
  <si>
    <t>variance</t>
  </si>
  <si>
    <t>Friend Mean</t>
  </si>
  <si>
    <t>Stranger Mean</t>
  </si>
  <si>
    <t>Data found on page 354</t>
  </si>
  <si>
    <t xml:space="preserve">Data are gathered by Independent Samples </t>
  </si>
  <si>
    <t xml:space="preserve">The diagram above and the sample standard deviations support saying the variances are not the same.  </t>
  </si>
  <si>
    <t>degrees of freedom</t>
  </si>
  <si>
    <t xml:space="preserve">pooled variance </t>
  </si>
  <si>
    <t>SE(difference in means with pooled variance)</t>
  </si>
  <si>
    <t>SE(difference in means with individual estimates)</t>
  </si>
  <si>
    <t>degrees of freedom for SE(independent variance estimates)</t>
  </si>
  <si>
    <t>degrees of freedom for SE(pooled variance estimate)</t>
  </si>
  <si>
    <r>
      <t>test statistic for testing H</t>
    </r>
    <r>
      <rPr>
        <vertAlign val="subscript"/>
        <sz val="10"/>
        <color indexed="12"/>
        <rFont val="Arial"/>
        <family val="2"/>
      </rPr>
      <t>0</t>
    </r>
    <r>
      <rPr>
        <sz val="10"/>
        <color indexed="12"/>
        <rFont val="Arial"/>
        <family val="2"/>
      </rPr>
      <t>:μ</t>
    </r>
    <r>
      <rPr>
        <vertAlign val="subscript"/>
        <sz val="10"/>
        <color indexed="12"/>
        <rFont val="Arial"/>
        <family val="2"/>
      </rPr>
      <t>F</t>
    </r>
    <r>
      <rPr>
        <sz val="10"/>
        <color indexed="12"/>
        <rFont val="Arial"/>
        <family val="2"/>
      </rPr>
      <t>-μ</t>
    </r>
    <r>
      <rPr>
        <vertAlign val="subscript"/>
        <sz val="10"/>
        <color indexed="12"/>
        <rFont val="Arial"/>
        <family val="2"/>
      </rPr>
      <t>S</t>
    </r>
    <r>
      <rPr>
        <sz val="10"/>
        <color indexed="12"/>
        <rFont val="Arial"/>
        <family val="2"/>
      </rPr>
      <t>=0</t>
    </r>
  </si>
  <si>
    <r>
      <t>2-tail p-value for testing H</t>
    </r>
    <r>
      <rPr>
        <vertAlign val="subscript"/>
        <sz val="10"/>
        <color indexed="12"/>
        <rFont val="Arial"/>
        <family val="2"/>
      </rPr>
      <t>A</t>
    </r>
    <r>
      <rPr>
        <sz val="10"/>
        <color indexed="12"/>
        <rFont val="Arial"/>
        <family val="2"/>
      </rPr>
      <t>:μ</t>
    </r>
    <r>
      <rPr>
        <vertAlign val="subscript"/>
        <sz val="10"/>
        <color indexed="12"/>
        <rFont val="Arial"/>
        <family val="2"/>
      </rPr>
      <t>F</t>
    </r>
    <r>
      <rPr>
        <sz val="10"/>
        <color indexed="12"/>
        <rFont val="Arial"/>
        <family val="2"/>
      </rPr>
      <t>-μ</t>
    </r>
    <r>
      <rPr>
        <vertAlign val="subscript"/>
        <sz val="10"/>
        <color indexed="12"/>
        <rFont val="Arial"/>
        <family val="2"/>
      </rPr>
      <t>S</t>
    </r>
    <r>
      <rPr>
        <sz val="10"/>
        <color indexed="12"/>
        <rFont val="Calibri"/>
        <family val="2"/>
      </rPr>
      <t>≠</t>
    </r>
    <r>
      <rPr>
        <sz val="10"/>
        <color indexed="12"/>
        <rFont val="Arial"/>
        <family val="2"/>
      </rPr>
      <t>0</t>
    </r>
  </si>
  <si>
    <r>
      <t>test statistic for testing H</t>
    </r>
    <r>
      <rPr>
        <vertAlign val="subscript"/>
        <sz val="10"/>
        <color indexed="17"/>
        <rFont val="Arial"/>
        <family val="2"/>
      </rPr>
      <t>0</t>
    </r>
    <r>
      <rPr>
        <sz val="10"/>
        <color indexed="17"/>
        <rFont val="Arial"/>
        <family val="2"/>
      </rPr>
      <t>:μ</t>
    </r>
    <r>
      <rPr>
        <vertAlign val="subscript"/>
        <sz val="10"/>
        <color indexed="17"/>
        <rFont val="Arial"/>
        <family val="2"/>
      </rPr>
      <t>F</t>
    </r>
    <r>
      <rPr>
        <sz val="10"/>
        <color indexed="17"/>
        <rFont val="Arial"/>
        <family val="2"/>
      </rPr>
      <t>-μ</t>
    </r>
    <r>
      <rPr>
        <vertAlign val="subscript"/>
        <sz val="10"/>
        <color indexed="17"/>
        <rFont val="Arial"/>
        <family val="2"/>
      </rPr>
      <t>S</t>
    </r>
    <r>
      <rPr>
        <sz val="10"/>
        <color indexed="17"/>
        <rFont val="Arial"/>
        <family val="2"/>
      </rPr>
      <t>=0</t>
    </r>
  </si>
  <si>
    <r>
      <t>2-tail p-value for testing H</t>
    </r>
    <r>
      <rPr>
        <vertAlign val="subscript"/>
        <sz val="10"/>
        <color indexed="17"/>
        <rFont val="Arial"/>
        <family val="2"/>
      </rPr>
      <t>A</t>
    </r>
    <r>
      <rPr>
        <sz val="10"/>
        <color indexed="17"/>
        <rFont val="Arial"/>
        <family val="2"/>
      </rPr>
      <t>:μ</t>
    </r>
    <r>
      <rPr>
        <vertAlign val="subscript"/>
        <sz val="10"/>
        <color indexed="17"/>
        <rFont val="Arial"/>
        <family val="2"/>
      </rPr>
      <t>F</t>
    </r>
    <r>
      <rPr>
        <sz val="10"/>
        <color indexed="17"/>
        <rFont val="Arial"/>
        <family val="2"/>
      </rPr>
      <t>-μ</t>
    </r>
    <r>
      <rPr>
        <vertAlign val="subscript"/>
        <sz val="10"/>
        <color indexed="17"/>
        <rFont val="Arial"/>
        <family val="2"/>
      </rPr>
      <t>S</t>
    </r>
    <r>
      <rPr>
        <sz val="10"/>
        <color indexed="17"/>
        <rFont val="Calibri"/>
        <family val="2"/>
      </rPr>
      <t>≠</t>
    </r>
    <r>
      <rPr>
        <sz val="10"/>
        <color indexed="17"/>
        <rFont val="Arial"/>
        <family val="2"/>
      </rPr>
      <t>0</t>
    </r>
  </si>
  <si>
    <t>t-Test: Two-Sample Assuming Equal Variances</t>
  </si>
  <si>
    <t>Pooled Variance</t>
  </si>
  <si>
    <t>Friend</t>
  </si>
  <si>
    <t>Stranger</t>
  </si>
  <si>
    <t>t-Test: Two-Sample Assuming Unequal Variances</t>
  </si>
  <si>
    <t xml:space="preserve">Rounded df </t>
  </si>
  <si>
    <t xml:space="preserve">Since the sample sizes are about the same one can still use the pooled t-test </t>
  </si>
  <si>
    <t xml:space="preserve">t distribution with </t>
  </si>
  <si>
    <t>Excel Data Analysis</t>
  </si>
  <si>
    <t>Procedure</t>
  </si>
  <si>
    <t>NA</t>
  </si>
  <si>
    <t>Use Z (standard normal) not t</t>
  </si>
  <si>
    <t>z-test: Two-Sample for Means</t>
  </si>
  <si>
    <t>The text would use the unequal variance procedure for this test</t>
  </si>
  <si>
    <t>14.2 - 14.4</t>
  </si>
  <si>
    <t>df formula on page 402</t>
  </si>
  <si>
    <t>Data found on page 411</t>
  </si>
  <si>
    <t>Comparing Characteristics of 2 Groups</t>
  </si>
  <si>
    <t>Price</t>
  </si>
  <si>
    <t>Buying from</t>
  </si>
  <si>
    <r>
      <t>JMP &gt; Analyze &gt; Fit Y by X</t>
    </r>
    <r>
      <rPr>
        <sz val="10"/>
        <color indexed="60"/>
        <rFont val="Arial"/>
        <family val="2"/>
      </rPr>
      <t xml:space="preserve"> (Price is Y and Buying from is X)</t>
    </r>
  </si>
  <si>
    <t xml:space="preserve">Click on the Red triangle then select </t>
  </si>
  <si>
    <r>
      <rPr>
        <b/>
        <sz val="10"/>
        <color indexed="60"/>
        <rFont val="Arial"/>
        <family val="2"/>
      </rPr>
      <t>Pooled t-Test</t>
    </r>
    <r>
      <rPr>
        <sz val="10"/>
        <color indexed="60"/>
        <rFont val="Arial"/>
        <family val="2"/>
      </rPr>
      <t xml:space="preserve"> for results for = variances </t>
    </r>
  </si>
  <si>
    <r>
      <rPr>
        <b/>
        <sz val="10"/>
        <color indexed="60"/>
        <rFont val="Arial"/>
        <family val="2"/>
      </rPr>
      <t>t-Test</t>
    </r>
    <r>
      <rPr>
        <sz val="10"/>
        <color indexed="60"/>
        <rFont val="Arial"/>
        <family val="2"/>
      </rPr>
      <t xml:space="preserve"> for results for </t>
    </r>
    <r>
      <rPr>
        <sz val="10"/>
        <color indexed="60"/>
        <rFont val="Calibri"/>
        <family val="2"/>
      </rPr>
      <t>≠</t>
    </r>
    <r>
      <rPr>
        <sz val="10"/>
        <color indexed="60"/>
        <rFont val="Arial"/>
        <family val="2"/>
      </rPr>
      <t xml:space="preserve"> variances </t>
    </r>
  </si>
  <si>
    <t>Alpha = .05</t>
  </si>
  <si>
    <r>
      <t xml:space="preserve">&lt;  .05 = </t>
    </r>
    <r>
      <rPr>
        <sz val="10"/>
        <rFont val="Calibri"/>
        <family val="2"/>
      </rPr>
      <t>α &amp; We Reject the Null!</t>
    </r>
  </si>
  <si>
    <t>Reject the Null</t>
  </si>
  <si>
    <t xml:space="preserve">Since the TS = 3.766 &gt; CV = 2.306, Reject the null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</si>
</sst>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 numFmtId="169" formatCode="[$€-2]\ #,##0.00_);[Red]\([$€-2]\ #,##0.00\)"/>
  </numFmts>
  <fonts count="122">
    <font>
      <sz val="10"/>
      <name val="Arial"/>
      <family val="0"/>
    </font>
    <font>
      <b/>
      <sz val="12"/>
      <name val="Times New Roman"/>
      <family val="1"/>
    </font>
    <font>
      <sz val="14"/>
      <name val="Arial"/>
      <family val="2"/>
    </font>
    <font>
      <sz val="14"/>
      <color indexed="12"/>
      <name val="Arial"/>
      <family val="2"/>
    </font>
    <font>
      <sz val="16"/>
      <name val="Arial"/>
      <family val="2"/>
    </font>
    <font>
      <b/>
      <sz val="16"/>
      <name val="Arial"/>
      <family val="2"/>
    </font>
    <font>
      <b/>
      <sz val="16"/>
      <name val="Times New Roman"/>
      <family val="1"/>
    </font>
    <font>
      <sz val="16"/>
      <name val="Symbol"/>
      <family val="1"/>
    </font>
    <font>
      <b/>
      <sz val="16"/>
      <color indexed="12"/>
      <name val="Arial"/>
      <family val="2"/>
    </font>
    <font>
      <vertAlign val="subscript"/>
      <sz val="16"/>
      <name val="Arial"/>
      <family val="2"/>
    </font>
    <font>
      <b/>
      <sz val="14"/>
      <color indexed="17"/>
      <name val="Arial"/>
      <family val="2"/>
    </font>
    <font>
      <b/>
      <sz val="12"/>
      <color indexed="17"/>
      <name val="Times New Roman"/>
      <family val="1"/>
    </font>
    <font>
      <b/>
      <sz val="12"/>
      <color indexed="12"/>
      <name val="Times New Roman"/>
      <family val="1"/>
    </font>
    <font>
      <sz val="14"/>
      <name val="Times New Roman"/>
      <family val="1"/>
    </font>
    <font>
      <b/>
      <vertAlign val="subscript"/>
      <sz val="16"/>
      <name val="Times New Roman"/>
      <family val="1"/>
    </font>
    <font>
      <b/>
      <vertAlign val="subscript"/>
      <sz val="16"/>
      <color indexed="12"/>
      <name val="Arial"/>
      <family val="2"/>
    </font>
    <font>
      <b/>
      <sz val="16"/>
      <color indexed="12"/>
      <name val="Symbol"/>
      <family val="1"/>
    </font>
    <font>
      <b/>
      <sz val="14"/>
      <name val="Symbol"/>
      <family val="1"/>
    </font>
    <font>
      <b/>
      <vertAlign val="subscript"/>
      <sz val="14"/>
      <name val="Arial"/>
      <family val="2"/>
    </font>
    <font>
      <b/>
      <sz val="14"/>
      <name val="Arial"/>
      <family val="2"/>
    </font>
    <font>
      <i/>
      <sz val="10"/>
      <name val="Arial"/>
      <family val="2"/>
    </font>
    <font>
      <b/>
      <sz val="8"/>
      <name val="Tahoma"/>
      <family val="2"/>
    </font>
    <font>
      <sz val="8"/>
      <name val="Tahoma"/>
      <family val="2"/>
    </font>
    <font>
      <sz val="16"/>
      <name val="Times New Roman"/>
      <family val="1"/>
    </font>
    <font>
      <vertAlign val="subscript"/>
      <sz val="16"/>
      <name val="Times New Roman"/>
      <family val="1"/>
    </font>
    <font>
      <b/>
      <sz val="16"/>
      <color indexed="12"/>
      <name val="Calibri"/>
      <family val="2"/>
    </font>
    <font>
      <b/>
      <sz val="10"/>
      <name val="Arial"/>
      <family val="2"/>
    </font>
    <font>
      <sz val="10"/>
      <color indexed="12"/>
      <name val="Arial"/>
      <family val="2"/>
    </font>
    <font>
      <sz val="10"/>
      <color indexed="17"/>
      <name val="Arial"/>
      <family val="2"/>
    </font>
    <font>
      <vertAlign val="subscript"/>
      <sz val="10"/>
      <color indexed="12"/>
      <name val="Arial"/>
      <family val="2"/>
    </font>
    <font>
      <sz val="10"/>
      <color indexed="12"/>
      <name val="Calibri"/>
      <family val="2"/>
    </font>
    <font>
      <vertAlign val="subscript"/>
      <sz val="10"/>
      <color indexed="17"/>
      <name val="Arial"/>
      <family val="2"/>
    </font>
    <font>
      <sz val="10"/>
      <color indexed="17"/>
      <name val="Calibri"/>
      <family val="2"/>
    </font>
    <font>
      <b/>
      <sz val="8"/>
      <color indexed="60"/>
      <name val="Tahoma"/>
      <family val="2"/>
    </font>
    <font>
      <b/>
      <sz val="14"/>
      <name val="Times New Roman"/>
      <family val="1"/>
    </font>
    <font>
      <sz val="10"/>
      <name val="Calibri"/>
      <family val="2"/>
    </font>
    <font>
      <sz val="10"/>
      <color indexed="8"/>
      <name val="Calibri"/>
      <family val="2"/>
    </font>
    <font>
      <sz val="10"/>
      <color indexed="9"/>
      <name val="Calibri"/>
      <family val="2"/>
    </font>
    <font>
      <sz val="10"/>
      <color indexed="60"/>
      <name val="Arial"/>
      <family val="2"/>
    </font>
    <font>
      <b/>
      <sz val="10"/>
      <color indexed="60"/>
      <name val="Arial"/>
      <family val="2"/>
    </font>
    <font>
      <sz val="10"/>
      <color indexed="60"/>
      <name val="Calibri"/>
      <family val="2"/>
    </font>
    <font>
      <sz val="8.45"/>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57"/>
      <name val="Arial"/>
      <family val="2"/>
    </font>
    <font>
      <b/>
      <sz val="10"/>
      <color indexed="62"/>
      <name val="Arial"/>
      <family val="2"/>
    </font>
    <font>
      <b/>
      <sz val="10"/>
      <color indexed="10"/>
      <name val="Arial"/>
      <family val="2"/>
    </font>
    <font>
      <b/>
      <sz val="10"/>
      <color indexed="48"/>
      <name val="Arial"/>
      <family val="2"/>
    </font>
    <font>
      <b/>
      <sz val="10"/>
      <color indexed="12"/>
      <name val="Arial"/>
      <family val="2"/>
    </font>
    <font>
      <sz val="14"/>
      <color indexed="12"/>
      <name val="Times New Roman"/>
      <family val="1"/>
    </font>
    <font>
      <b/>
      <sz val="16"/>
      <color indexed="17"/>
      <name val="Times New Roman"/>
      <family val="1"/>
    </font>
    <font>
      <sz val="14"/>
      <color indexed="17"/>
      <name val="Times New Roman"/>
      <family val="1"/>
    </font>
    <font>
      <sz val="14"/>
      <color indexed="17"/>
      <name val="Arial"/>
      <family val="2"/>
    </font>
    <font>
      <b/>
      <sz val="11"/>
      <color indexed="60"/>
      <name val="Arial"/>
      <family val="2"/>
    </font>
    <font>
      <sz val="16"/>
      <color indexed="12"/>
      <name val="Arial"/>
      <family val="2"/>
    </font>
    <font>
      <b/>
      <sz val="16"/>
      <color indexed="21"/>
      <name val="Arial"/>
      <family val="2"/>
    </font>
    <font>
      <sz val="14"/>
      <color indexed="21"/>
      <name val="Arial"/>
      <family val="2"/>
    </font>
    <font>
      <sz val="14"/>
      <color indexed="8"/>
      <name val="Arial"/>
      <family val="2"/>
    </font>
    <font>
      <b/>
      <sz val="12"/>
      <color indexed="8"/>
      <name val="Times New Roman"/>
      <family val="1"/>
    </font>
    <font>
      <b/>
      <sz val="14"/>
      <color indexed="8"/>
      <name val="Times New Roman"/>
      <family val="1"/>
    </font>
    <font>
      <b/>
      <sz val="10"/>
      <color indexed="8"/>
      <name val="Calibri"/>
      <family val="2"/>
    </font>
    <font>
      <sz val="16"/>
      <color indexed="8"/>
      <name val="Cambria Math"/>
      <family val="1"/>
    </font>
    <font>
      <sz val="16"/>
      <color indexed="8"/>
      <name val="Arial"/>
      <family val="2"/>
    </font>
    <font>
      <vertAlign val="subscript"/>
      <sz val="16"/>
      <color indexed="8"/>
      <name val="Cambria Math"/>
      <family val="1"/>
    </font>
    <font>
      <vertAlign val="superscript"/>
      <sz val="16"/>
      <color indexed="8"/>
      <name val="Cambria Math"/>
      <family val="1"/>
    </font>
    <font>
      <sz val="14"/>
      <color indexed="8"/>
      <name val="Cambria Math"/>
      <family val="1"/>
    </font>
    <font>
      <vertAlign val="subscript"/>
      <sz val="14"/>
      <color indexed="8"/>
      <name val="Cambria Math"/>
      <family val="1"/>
    </font>
    <font>
      <vertAlign val="superscript"/>
      <sz val="14"/>
      <color indexed="8"/>
      <name val="Cambria Math"/>
      <family val="1"/>
    </font>
    <font>
      <vertAlign val="subscript"/>
      <sz val="16"/>
      <color indexed="8"/>
      <name val="Arial"/>
      <family val="2"/>
    </font>
    <font>
      <vertAlign val="subscript"/>
      <sz val="16"/>
      <color indexed="12"/>
      <name val="Arial"/>
      <family val="2"/>
    </font>
    <font>
      <vertAlign val="subscript"/>
      <sz val="14"/>
      <color indexed="8"/>
      <name val="Arial"/>
      <family val="2"/>
    </font>
    <font>
      <sz val="14"/>
      <color indexed="60"/>
      <name val="Arial"/>
      <family val="2"/>
    </font>
    <font>
      <b/>
      <sz val="14"/>
      <color indexed="12"/>
      <name val="Arial"/>
      <family val="2"/>
    </font>
    <font>
      <b/>
      <sz val="14"/>
      <color indexed="1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9" tint="-0.4999699890613556"/>
      <name val="Arial"/>
      <family val="2"/>
    </font>
    <font>
      <sz val="10"/>
      <color rgb="FF0000FF"/>
      <name val="Arial"/>
      <family val="2"/>
    </font>
    <font>
      <b/>
      <sz val="10"/>
      <color theme="6" tint="-0.24997000396251678"/>
      <name val="Arial"/>
      <family val="2"/>
    </font>
    <font>
      <b/>
      <sz val="10"/>
      <color rgb="FF7030A0"/>
      <name val="Arial"/>
      <family val="2"/>
    </font>
    <font>
      <b/>
      <sz val="10"/>
      <color theme="5" tint="-0.24997000396251678"/>
      <name val="Arial"/>
      <family val="2"/>
    </font>
    <font>
      <b/>
      <sz val="10"/>
      <color rgb="FF5466EA"/>
      <name val="Arial"/>
      <family val="2"/>
    </font>
    <font>
      <sz val="10"/>
      <color rgb="FF006600"/>
      <name val="Arial"/>
      <family val="2"/>
    </font>
    <font>
      <b/>
      <sz val="10"/>
      <color rgb="FF0000FF"/>
      <name val="Arial"/>
      <family val="2"/>
    </font>
    <font>
      <b/>
      <sz val="10"/>
      <color rgb="FFFF0000"/>
      <name val="Arial"/>
      <family val="2"/>
    </font>
    <font>
      <sz val="14"/>
      <color rgb="FF0000FF"/>
      <name val="Times New Roman"/>
      <family val="1"/>
    </font>
    <font>
      <sz val="10"/>
      <color rgb="FF00B050"/>
      <name val="Arial"/>
      <family val="2"/>
    </font>
    <font>
      <b/>
      <sz val="16"/>
      <color rgb="FF00B050"/>
      <name val="Times New Roman"/>
      <family val="1"/>
    </font>
    <font>
      <sz val="14"/>
      <color rgb="FF00B050"/>
      <name val="Times New Roman"/>
      <family val="1"/>
    </font>
    <font>
      <sz val="14"/>
      <color rgb="FF00B050"/>
      <name val="Arial"/>
      <family val="2"/>
    </font>
    <font>
      <b/>
      <sz val="11"/>
      <color theme="9" tint="-0.4999699890613556"/>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medium"/>
      <bottom style="double"/>
    </border>
    <border>
      <left>
        <color indexed="63"/>
      </left>
      <right style="medium"/>
      <top style="medium"/>
      <bottom style="double"/>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0" borderId="0">
      <alignment/>
      <protection/>
    </xf>
    <xf numFmtId="0" fontId="89" fillId="0" borderId="0">
      <alignment/>
      <protection/>
    </xf>
    <xf numFmtId="0" fontId="0"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9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5" fillId="0" borderId="0" xfId="0" applyFont="1" applyFill="1" applyAlignment="1">
      <alignment horizontal="center"/>
    </xf>
    <xf numFmtId="0" fontId="7" fillId="0" borderId="0" xfId="0" applyFont="1" applyAlignment="1">
      <alignment horizontal="center"/>
    </xf>
    <xf numFmtId="0" fontId="10" fillId="0" borderId="0" xfId="0" applyFont="1" applyAlignment="1">
      <alignment/>
    </xf>
    <xf numFmtId="0" fontId="1" fillId="0" borderId="0" xfId="0" applyFont="1" applyFill="1" applyBorder="1" applyAlignment="1" applyProtection="1">
      <alignment horizontal="left" vertical="top"/>
      <protection locked="0"/>
    </xf>
    <xf numFmtId="0" fontId="6" fillId="0" borderId="0" xfId="0" applyFont="1" applyBorder="1" applyAlignment="1">
      <alignment horizontal="center" vertical="top"/>
    </xf>
    <xf numFmtId="0" fontId="0" fillId="0" borderId="0" xfId="0" applyBorder="1" applyAlignment="1">
      <alignment/>
    </xf>
    <xf numFmtId="0" fontId="2" fillId="0" borderId="0" xfId="0" applyFont="1" applyAlignment="1">
      <alignment/>
    </xf>
    <xf numFmtId="0" fontId="2" fillId="0" borderId="0" xfId="0" applyFont="1" applyAlignment="1">
      <alignment horizontal="center"/>
    </xf>
    <xf numFmtId="0" fontId="13" fillId="0" borderId="0" xfId="0" applyFont="1" applyAlignment="1">
      <alignment horizontal="center"/>
    </xf>
    <xf numFmtId="0" fontId="13" fillId="0" borderId="0" xfId="0" applyFont="1" applyAlignment="1">
      <alignment/>
    </xf>
    <xf numFmtId="0" fontId="0" fillId="0" borderId="0" xfId="0" applyAlignment="1">
      <alignment horizontal="center"/>
    </xf>
    <xf numFmtId="0" fontId="6" fillId="0" borderId="0" xfId="0" applyFont="1" applyFill="1" applyBorder="1" applyAlignment="1">
      <alignment horizontal="center" vertical="top"/>
    </xf>
    <xf numFmtId="0" fontId="8" fillId="0" borderId="0" xfId="0" applyFont="1" applyAlignment="1">
      <alignment/>
    </xf>
    <xf numFmtId="0" fontId="2" fillId="0" borderId="0" xfId="0" applyFont="1" applyAlignment="1">
      <alignment horizontal="left" vertical="center"/>
    </xf>
    <xf numFmtId="0" fontId="0" fillId="0" borderId="0" xfId="0" applyFont="1" applyAlignment="1">
      <alignment/>
    </xf>
    <xf numFmtId="0" fontId="20" fillId="0" borderId="10" xfId="0" applyFont="1"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xf>
    <xf numFmtId="0" fontId="0" fillId="0" borderId="11" xfId="0" applyFill="1" applyBorder="1" applyAlignment="1">
      <alignment horizontal="right"/>
    </xf>
    <xf numFmtId="0" fontId="0" fillId="0" borderId="11" xfId="0" applyFill="1" applyBorder="1" applyAlignment="1">
      <alignment/>
    </xf>
    <xf numFmtId="0" fontId="0" fillId="0" borderId="0" xfId="0" applyAlignment="1">
      <alignment horizontal="right"/>
    </xf>
    <xf numFmtId="0" fontId="12"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0" fillId="0" borderId="13" xfId="0" applyFont="1" applyBorder="1" applyAlignment="1">
      <alignment horizontal="center" vertical="center"/>
    </xf>
    <xf numFmtId="0" fontId="23" fillId="0" borderId="0" xfId="0" applyFont="1" applyAlignment="1">
      <alignment horizontal="center"/>
    </xf>
    <xf numFmtId="0" fontId="0" fillId="0" borderId="0" xfId="0" applyFont="1" applyAlignment="1">
      <alignment wrapText="1"/>
    </xf>
    <xf numFmtId="0" fontId="0" fillId="0" borderId="0" xfId="0" applyFont="1" applyAlignment="1">
      <alignment horizontal="center" wrapText="1"/>
    </xf>
    <xf numFmtId="0" fontId="0" fillId="0" borderId="0" xfId="0" applyFont="1" applyAlignment="1">
      <alignment horizontal="center" vertical="center" wrapText="1"/>
    </xf>
    <xf numFmtId="0" fontId="106" fillId="0" borderId="0" xfId="0" applyFont="1" applyAlignment="1">
      <alignment horizontal="center"/>
    </xf>
    <xf numFmtId="0" fontId="106" fillId="0" borderId="0" xfId="0" applyFont="1" applyAlignment="1">
      <alignment/>
    </xf>
    <xf numFmtId="0" fontId="26" fillId="0" borderId="0" xfId="0" applyFont="1" applyAlignment="1">
      <alignment/>
    </xf>
    <xf numFmtId="0" fontId="107" fillId="0" borderId="0" xfId="0" applyFont="1" applyAlignment="1">
      <alignment horizontal="center"/>
    </xf>
    <xf numFmtId="0" fontId="108" fillId="0" borderId="0" xfId="0" applyFont="1" applyAlignment="1">
      <alignment horizontal="center"/>
    </xf>
    <xf numFmtId="0" fontId="108" fillId="0" borderId="0" xfId="0" applyFont="1" applyAlignment="1">
      <alignment/>
    </xf>
    <xf numFmtId="0" fontId="109" fillId="0" borderId="0" xfId="0" applyFont="1" applyAlignment="1">
      <alignment/>
    </xf>
    <xf numFmtId="0" fontId="109" fillId="0" borderId="0" xfId="0" applyFont="1" applyAlignment="1">
      <alignment horizontal="center"/>
    </xf>
    <xf numFmtId="0" fontId="110" fillId="0" borderId="0" xfId="0" applyFont="1" applyAlignment="1">
      <alignment/>
    </xf>
    <xf numFmtId="0" fontId="110" fillId="0" borderId="0" xfId="0" applyFont="1" applyAlignment="1">
      <alignment horizontal="center"/>
    </xf>
    <xf numFmtId="0" fontId="111" fillId="0" borderId="0" xfId="0" applyFont="1" applyAlignment="1">
      <alignment horizontal="center"/>
    </xf>
    <xf numFmtId="0" fontId="107" fillId="0" borderId="0" xfId="0" applyFont="1" applyAlignment="1">
      <alignment/>
    </xf>
    <xf numFmtId="0" fontId="112" fillId="0" borderId="0" xfId="0" applyFont="1" applyAlignment="1">
      <alignment/>
    </xf>
    <xf numFmtId="0" fontId="107" fillId="0" borderId="0" xfId="0" applyFont="1" applyFill="1" applyBorder="1" applyAlignment="1">
      <alignment horizontal="right"/>
    </xf>
    <xf numFmtId="0" fontId="107" fillId="0" borderId="0" xfId="0" applyFont="1" applyFill="1" applyBorder="1" applyAlignment="1">
      <alignment/>
    </xf>
    <xf numFmtId="0" fontId="113" fillId="0" borderId="0" xfId="0" applyFont="1" applyFill="1" applyBorder="1" applyAlignment="1">
      <alignment horizontal="right"/>
    </xf>
    <xf numFmtId="0" fontId="113" fillId="0" borderId="0" xfId="0" applyFont="1" applyFill="1" applyBorder="1" applyAlignment="1">
      <alignment/>
    </xf>
    <xf numFmtId="0" fontId="114" fillId="0" borderId="0" xfId="0" applyFont="1" applyAlignment="1">
      <alignment/>
    </xf>
    <xf numFmtId="0" fontId="13" fillId="0" borderId="18" xfId="0" applyFont="1" applyBorder="1" applyAlignment="1">
      <alignment horizontal="center"/>
    </xf>
    <xf numFmtId="0" fontId="0" fillId="0" borderId="18" xfId="0" applyBorder="1" applyAlignment="1">
      <alignment/>
    </xf>
    <xf numFmtId="0" fontId="6" fillId="0" borderId="18" xfId="0" applyFont="1" applyBorder="1" applyAlignment="1">
      <alignment horizontal="center"/>
    </xf>
    <xf numFmtId="0" fontId="13" fillId="0" borderId="18" xfId="0" applyFont="1" applyBorder="1" applyAlignment="1">
      <alignment/>
    </xf>
    <xf numFmtId="0" fontId="13" fillId="0" borderId="19" xfId="0" applyFont="1" applyBorder="1" applyAlignment="1">
      <alignment/>
    </xf>
    <xf numFmtId="0" fontId="115" fillId="0" borderId="19" xfId="0" applyFont="1" applyBorder="1" applyAlignment="1">
      <alignment horizontal="center"/>
    </xf>
    <xf numFmtId="0" fontId="116" fillId="0" borderId="0" xfId="0" applyFont="1" applyAlignment="1">
      <alignment/>
    </xf>
    <xf numFmtId="0" fontId="6" fillId="0" borderId="18" xfId="0" applyFont="1" applyBorder="1" applyAlignment="1">
      <alignment horizontal="center" vertical="top"/>
    </xf>
    <xf numFmtId="0" fontId="6" fillId="0" borderId="18" xfId="0" applyFont="1" applyFill="1" applyBorder="1" applyAlignment="1">
      <alignment horizontal="center" vertical="top"/>
    </xf>
    <xf numFmtId="0" fontId="6" fillId="0" borderId="0" xfId="0" applyFont="1" applyAlignment="1">
      <alignment horizontal="left" vertical="center"/>
    </xf>
    <xf numFmtId="0" fontId="117" fillId="0" borderId="0" xfId="0" applyFont="1" applyFill="1" applyBorder="1" applyAlignment="1">
      <alignment horizontal="center" vertical="top"/>
    </xf>
    <xf numFmtId="0" fontId="117" fillId="0" borderId="18" xfId="0" applyFont="1" applyFill="1" applyBorder="1" applyAlignment="1">
      <alignment horizontal="center" vertical="top"/>
    </xf>
    <xf numFmtId="0" fontId="118" fillId="0" borderId="0" xfId="0" applyFont="1" applyAlignment="1">
      <alignment/>
    </xf>
    <xf numFmtId="0" fontId="119" fillId="0" borderId="0" xfId="0" applyFont="1" applyAlignment="1">
      <alignment/>
    </xf>
    <xf numFmtId="0" fontId="118" fillId="0" borderId="19" xfId="0" applyFont="1" applyBorder="1" applyAlignment="1">
      <alignment/>
    </xf>
    <xf numFmtId="0" fontId="118" fillId="0" borderId="18" xfId="0" applyFont="1" applyBorder="1" applyAlignment="1">
      <alignment/>
    </xf>
    <xf numFmtId="0" fontId="34" fillId="0" borderId="0" xfId="0" applyFont="1" applyAlignment="1">
      <alignment horizontal="center"/>
    </xf>
    <xf numFmtId="0" fontId="6" fillId="15" borderId="0" xfId="0" applyFont="1" applyFill="1" applyAlignment="1">
      <alignment horizontal="center"/>
    </xf>
    <xf numFmtId="0" fontId="4" fillId="15" borderId="0" xfId="0" applyFont="1" applyFill="1" applyAlignment="1">
      <alignment/>
    </xf>
    <xf numFmtId="0" fontId="5" fillId="15" borderId="0" xfId="0" applyFont="1" applyFill="1" applyAlignment="1">
      <alignment horizontal="center"/>
    </xf>
    <xf numFmtId="0" fontId="0" fillId="0" borderId="0" xfId="55">
      <alignment/>
      <protection/>
    </xf>
    <xf numFmtId="0" fontId="0" fillId="0" borderId="0" xfId="55" applyAlignment="1">
      <alignment horizontal="center"/>
      <protection/>
    </xf>
    <xf numFmtId="0" fontId="26" fillId="0" borderId="0" xfId="55" applyFont="1">
      <alignment/>
      <protection/>
    </xf>
    <xf numFmtId="0" fontId="0" fillId="0" borderId="0" xfId="55" applyFont="1" applyAlignment="1">
      <alignment horizontal="center" wrapText="1"/>
      <protection/>
    </xf>
    <xf numFmtId="0" fontId="0" fillId="0" borderId="0" xfId="55" applyFont="1" applyAlignment="1">
      <alignment horizontal="center" vertical="center" wrapText="1"/>
      <protection/>
    </xf>
    <xf numFmtId="0" fontId="0" fillId="0" borderId="0" xfId="55" applyFont="1" applyAlignment="1">
      <alignment horizontal="center" vertical="center"/>
      <protection/>
    </xf>
    <xf numFmtId="0" fontId="111" fillId="0" borderId="0" xfId="55" applyFont="1" applyAlignment="1">
      <alignment horizontal="center"/>
      <protection/>
    </xf>
    <xf numFmtId="0" fontId="106" fillId="0" borderId="0" xfId="55" applyFont="1">
      <alignment/>
      <protection/>
    </xf>
    <xf numFmtId="0" fontId="106" fillId="0" borderId="0" xfId="55" applyFont="1" applyAlignment="1">
      <alignment horizontal="center"/>
      <protection/>
    </xf>
    <xf numFmtId="0" fontId="108" fillId="0" borderId="0" xfId="55" applyFont="1" applyAlignment="1">
      <alignment horizontal="center"/>
      <protection/>
    </xf>
    <xf numFmtId="0" fontId="108" fillId="0" borderId="0" xfId="55" applyFont="1">
      <alignment/>
      <protection/>
    </xf>
    <xf numFmtId="0" fontId="0" fillId="0" borderId="0" xfId="0" applyFont="1" applyFill="1" applyBorder="1" applyAlignment="1" quotePrefix="1">
      <alignment/>
    </xf>
    <xf numFmtId="0" fontId="12"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0" fillId="0" borderId="0" xfId="55" applyFont="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4"/>
          <c:w val="0.725"/>
          <c:h val="0.95625"/>
        </c:manualLayout>
      </c:layout>
      <c:scatterChart>
        <c:scatterStyle val="lineMarker"/>
        <c:varyColors val="0"/>
        <c:ser>
          <c:idx val="0"/>
          <c:order val="0"/>
          <c:tx>
            <c:strRef>
              <c:f>'Example pg 411 = var'!$P$3</c:f>
              <c:strCache>
                <c:ptCount val="1"/>
                <c:pt idx="0">
                  <c:v>Buying from a Friend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xVal>
            <c:numRef>
              <c:f>'Example pg 411 = var'!$O$4:$O$20</c:f>
              <c:numCache/>
            </c:numRef>
          </c:xVal>
          <c:yVal>
            <c:numRef>
              <c:f>'Example pg 411 = var'!$P$4:$P$20</c:f>
              <c:numCache/>
            </c:numRef>
          </c:yVal>
          <c:smooth val="0"/>
        </c:ser>
        <c:ser>
          <c:idx val="1"/>
          <c:order val="1"/>
          <c:tx>
            <c:strRef>
              <c:f>'Example pg 411 = var'!$Q$3</c:f>
              <c:strCache>
                <c:ptCount val="1"/>
                <c:pt idx="0">
                  <c:v>Friend Mean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xVal>
            <c:numRef>
              <c:f>'Example pg 411 = var'!$O$4:$O$20</c:f>
              <c:numCache/>
            </c:numRef>
          </c:xVal>
          <c:yVal>
            <c:numRef>
              <c:f>'Example pg 411 = var'!$Q$4:$Q$20</c:f>
              <c:numCache/>
            </c:numRef>
          </c:yVal>
          <c:smooth val="0"/>
        </c:ser>
        <c:ser>
          <c:idx val="2"/>
          <c:order val="2"/>
          <c:tx>
            <c:strRef>
              <c:f>'Example pg 411 = var'!$R$3</c:f>
              <c:strCache>
                <c:ptCount val="1"/>
                <c:pt idx="0">
                  <c:v>Buying from a Stranger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'Example pg 411 = var'!$O$4:$O$20</c:f>
              <c:numCache/>
            </c:numRef>
          </c:xVal>
          <c:yVal>
            <c:numRef>
              <c:f>'Example pg 411 = var'!$R$4:$R$20</c:f>
              <c:numCache/>
            </c:numRef>
          </c:yVal>
          <c:smooth val="0"/>
        </c:ser>
        <c:ser>
          <c:idx val="3"/>
          <c:order val="3"/>
          <c:tx>
            <c:strRef>
              <c:f>'Example pg 411 = var'!$S$3</c:f>
              <c:strCache>
                <c:ptCount val="1"/>
                <c:pt idx="0">
                  <c:v>Stranger Mean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'Example pg 411 = var'!$O$4:$O$20</c:f>
              <c:numCache/>
            </c:numRef>
          </c:xVal>
          <c:yVal>
            <c:numRef>
              <c:f>'Example pg 411 = var'!$S$4:$S$20</c:f>
              <c:numCache/>
            </c:numRef>
          </c:yVal>
          <c:smooth val="0"/>
        </c:ser>
        <c:axId val="56048468"/>
        <c:axId val="34674165"/>
      </c:scatterChart>
      <c:valAx>
        <c:axId val="56048468"/>
        <c:scaling>
          <c:orientation val="minMax"/>
          <c:min val="100"/>
        </c:scaling>
        <c:axPos val="b"/>
        <c:title>
          <c:tx>
            <c:rich>
              <a:bodyPr vert="horz" rot="0" anchor="ctr"/>
              <a:lstStyle/>
              <a:p>
                <a:pPr algn="ctr">
                  <a:defRPr/>
                </a:pPr>
                <a:r>
                  <a:rPr lang="en-US" cap="none" sz="1000" b="1" i="0" u="none" baseline="0">
                    <a:solidFill>
                      <a:srgbClr val="000000"/>
                    </a:solidFill>
                  </a:rPr>
                  <a:t>Offered Price in $</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674165"/>
        <c:crosses val="autoZero"/>
        <c:crossBetween val="midCat"/>
        <c:dispUnits/>
      </c:valAx>
      <c:valAx>
        <c:axId val="346741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6048468"/>
        <c:crosses val="autoZero"/>
        <c:crossBetween val="midCat"/>
        <c:dispUnits/>
      </c:valAx>
      <c:spPr>
        <a:solidFill>
          <a:srgbClr val="FFFFFF"/>
        </a:solidFill>
        <a:ln w="3175">
          <a:noFill/>
        </a:ln>
      </c:spPr>
    </c:plotArea>
    <c:legend>
      <c:legendPos val="r"/>
      <c:layout>
        <c:manualLayout>
          <c:xMode val="edge"/>
          <c:yMode val="edge"/>
          <c:x val="0.71175"/>
          <c:y val="0.08925"/>
          <c:w val="0.2395"/>
          <c:h val="0.565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14"/>
          <c:w val="0.725"/>
          <c:h val="0.95675"/>
        </c:manualLayout>
      </c:layout>
      <c:scatterChart>
        <c:scatterStyle val="lineMarker"/>
        <c:varyColors val="0"/>
        <c:ser>
          <c:idx val="0"/>
          <c:order val="0"/>
          <c:tx>
            <c:strRef>
              <c:f>'Example pg 411 = var'!$P$3</c:f>
              <c:strCache>
                <c:ptCount val="1"/>
                <c:pt idx="0">
                  <c:v>Buying from a Friend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xVal>
            <c:numRef>
              <c:f>'Example pg 411 = var'!$O$4:$O$20</c:f>
              <c:numCache>
                <c:ptCount val="17"/>
                <c:pt idx="0">
                  <c:v>275</c:v>
                </c:pt>
                <c:pt idx="1">
                  <c:v>300</c:v>
                </c:pt>
                <c:pt idx="2">
                  <c:v>260</c:v>
                </c:pt>
                <c:pt idx="3">
                  <c:v>300</c:v>
                </c:pt>
                <c:pt idx="4">
                  <c:v>255</c:v>
                </c:pt>
                <c:pt idx="5">
                  <c:v>275</c:v>
                </c:pt>
                <c:pt idx="6">
                  <c:v>290</c:v>
                </c:pt>
                <c:pt idx="7">
                  <c:v>300</c:v>
                </c:pt>
                <c:pt idx="8">
                  <c:v>281.875</c:v>
                </c:pt>
                <c:pt idx="9">
                  <c:v>260</c:v>
                </c:pt>
                <c:pt idx="10">
                  <c:v>250</c:v>
                </c:pt>
                <c:pt idx="11">
                  <c:v>175</c:v>
                </c:pt>
                <c:pt idx="12">
                  <c:v>130</c:v>
                </c:pt>
                <c:pt idx="13">
                  <c:v>200</c:v>
                </c:pt>
                <c:pt idx="14">
                  <c:v>225</c:v>
                </c:pt>
                <c:pt idx="15">
                  <c:v>240</c:v>
                </c:pt>
                <c:pt idx="16">
                  <c:v>211.42857142857142</c:v>
                </c:pt>
              </c:numCache>
            </c:numRef>
          </c:xVal>
          <c:yVal>
            <c:numRef>
              <c:f>'Example pg 411 = var'!$P$4:$P$20</c:f>
              <c:numCache>
                <c:ptCount val="17"/>
                <c:pt idx="0">
                  <c:v>2</c:v>
                </c:pt>
                <c:pt idx="1">
                  <c:v>2</c:v>
                </c:pt>
                <c:pt idx="2">
                  <c:v>2</c:v>
                </c:pt>
                <c:pt idx="3">
                  <c:v>2</c:v>
                </c:pt>
                <c:pt idx="4">
                  <c:v>2</c:v>
                </c:pt>
                <c:pt idx="5">
                  <c:v>2</c:v>
                </c:pt>
                <c:pt idx="6">
                  <c:v>2</c:v>
                </c:pt>
                <c:pt idx="7">
                  <c:v>2</c:v>
                </c:pt>
              </c:numCache>
            </c:numRef>
          </c:yVal>
          <c:smooth val="0"/>
        </c:ser>
        <c:ser>
          <c:idx val="1"/>
          <c:order val="1"/>
          <c:tx>
            <c:strRef>
              <c:f>'Example pg 411 = var'!$Q$3</c:f>
              <c:strCache>
                <c:ptCount val="1"/>
                <c:pt idx="0">
                  <c:v>Friend Mean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xVal>
            <c:numRef>
              <c:f>'Example pg 411 = var'!$O$4:$O$20</c:f>
              <c:numCache>
                <c:ptCount val="17"/>
                <c:pt idx="0">
                  <c:v>275</c:v>
                </c:pt>
                <c:pt idx="1">
                  <c:v>300</c:v>
                </c:pt>
                <c:pt idx="2">
                  <c:v>260</c:v>
                </c:pt>
                <c:pt idx="3">
                  <c:v>300</c:v>
                </c:pt>
                <c:pt idx="4">
                  <c:v>255</c:v>
                </c:pt>
                <c:pt idx="5">
                  <c:v>275</c:v>
                </c:pt>
                <c:pt idx="6">
                  <c:v>290</c:v>
                </c:pt>
                <c:pt idx="7">
                  <c:v>300</c:v>
                </c:pt>
                <c:pt idx="8">
                  <c:v>281.875</c:v>
                </c:pt>
                <c:pt idx="9">
                  <c:v>260</c:v>
                </c:pt>
                <c:pt idx="10">
                  <c:v>250</c:v>
                </c:pt>
                <c:pt idx="11">
                  <c:v>175</c:v>
                </c:pt>
                <c:pt idx="12">
                  <c:v>130</c:v>
                </c:pt>
                <c:pt idx="13">
                  <c:v>200</c:v>
                </c:pt>
                <c:pt idx="14">
                  <c:v>225</c:v>
                </c:pt>
                <c:pt idx="15">
                  <c:v>240</c:v>
                </c:pt>
                <c:pt idx="16">
                  <c:v>211.42857142857142</c:v>
                </c:pt>
              </c:numCache>
            </c:numRef>
          </c:xVal>
          <c:yVal>
            <c:numRef>
              <c:f>'Example pg 411 = var'!$Q$4:$Q$20</c:f>
              <c:numCache>
                <c:ptCount val="17"/>
                <c:pt idx="8">
                  <c:v>1.8</c:v>
                </c:pt>
              </c:numCache>
            </c:numRef>
          </c:yVal>
          <c:smooth val="0"/>
        </c:ser>
        <c:ser>
          <c:idx val="2"/>
          <c:order val="2"/>
          <c:tx>
            <c:strRef>
              <c:f>'Example pg 411 = var'!$R$3</c:f>
              <c:strCache>
                <c:ptCount val="1"/>
                <c:pt idx="0">
                  <c:v>Buying from a Stranger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'Example pg 411 = var'!$O$4:$O$20</c:f>
              <c:numCache>
                <c:ptCount val="17"/>
                <c:pt idx="0">
                  <c:v>275</c:v>
                </c:pt>
                <c:pt idx="1">
                  <c:v>300</c:v>
                </c:pt>
                <c:pt idx="2">
                  <c:v>260</c:v>
                </c:pt>
                <c:pt idx="3">
                  <c:v>300</c:v>
                </c:pt>
                <c:pt idx="4">
                  <c:v>255</c:v>
                </c:pt>
                <c:pt idx="5">
                  <c:v>275</c:v>
                </c:pt>
                <c:pt idx="6">
                  <c:v>290</c:v>
                </c:pt>
                <c:pt idx="7">
                  <c:v>300</c:v>
                </c:pt>
                <c:pt idx="8">
                  <c:v>281.875</c:v>
                </c:pt>
                <c:pt idx="9">
                  <c:v>260</c:v>
                </c:pt>
                <c:pt idx="10">
                  <c:v>250</c:v>
                </c:pt>
                <c:pt idx="11">
                  <c:v>175</c:v>
                </c:pt>
                <c:pt idx="12">
                  <c:v>130</c:v>
                </c:pt>
                <c:pt idx="13">
                  <c:v>200</c:v>
                </c:pt>
                <c:pt idx="14">
                  <c:v>225</c:v>
                </c:pt>
                <c:pt idx="15">
                  <c:v>240</c:v>
                </c:pt>
                <c:pt idx="16">
                  <c:v>211.42857142857142</c:v>
                </c:pt>
              </c:numCache>
            </c:numRef>
          </c:xVal>
          <c:yVal>
            <c:numRef>
              <c:f>'Example pg 411 = var'!$R$4:$R$20</c:f>
              <c:numCache>
                <c:ptCount val="17"/>
                <c:pt idx="9">
                  <c:v>1</c:v>
                </c:pt>
                <c:pt idx="10">
                  <c:v>1</c:v>
                </c:pt>
                <c:pt idx="11">
                  <c:v>1</c:v>
                </c:pt>
                <c:pt idx="12">
                  <c:v>1</c:v>
                </c:pt>
                <c:pt idx="13">
                  <c:v>1</c:v>
                </c:pt>
                <c:pt idx="14">
                  <c:v>1</c:v>
                </c:pt>
                <c:pt idx="15">
                  <c:v>1</c:v>
                </c:pt>
              </c:numCache>
            </c:numRef>
          </c:yVal>
          <c:smooth val="0"/>
        </c:ser>
        <c:ser>
          <c:idx val="3"/>
          <c:order val="3"/>
          <c:tx>
            <c:strRef>
              <c:f>'Example pg 411 = var'!$S$3</c:f>
              <c:strCache>
                <c:ptCount val="1"/>
                <c:pt idx="0">
                  <c:v>Stranger Mean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'Example pg 411 = var'!$O$4:$O$20</c:f>
              <c:numCache>
                <c:ptCount val="17"/>
                <c:pt idx="0">
                  <c:v>275</c:v>
                </c:pt>
                <c:pt idx="1">
                  <c:v>300</c:v>
                </c:pt>
                <c:pt idx="2">
                  <c:v>260</c:v>
                </c:pt>
                <c:pt idx="3">
                  <c:v>300</c:v>
                </c:pt>
                <c:pt idx="4">
                  <c:v>255</c:v>
                </c:pt>
                <c:pt idx="5">
                  <c:v>275</c:v>
                </c:pt>
                <c:pt idx="6">
                  <c:v>290</c:v>
                </c:pt>
                <c:pt idx="7">
                  <c:v>300</c:v>
                </c:pt>
                <c:pt idx="8">
                  <c:v>281.875</c:v>
                </c:pt>
                <c:pt idx="9">
                  <c:v>260</c:v>
                </c:pt>
                <c:pt idx="10">
                  <c:v>250</c:v>
                </c:pt>
                <c:pt idx="11">
                  <c:v>175</c:v>
                </c:pt>
                <c:pt idx="12">
                  <c:v>130</c:v>
                </c:pt>
                <c:pt idx="13">
                  <c:v>200</c:v>
                </c:pt>
                <c:pt idx="14">
                  <c:v>225</c:v>
                </c:pt>
                <c:pt idx="15">
                  <c:v>240</c:v>
                </c:pt>
                <c:pt idx="16">
                  <c:v>211.42857142857142</c:v>
                </c:pt>
              </c:numCache>
            </c:numRef>
          </c:xVal>
          <c:yVal>
            <c:numRef>
              <c:f>'Example pg 411 = var'!$S$4:$S$20</c:f>
              <c:numCache>
                <c:ptCount val="17"/>
                <c:pt idx="16">
                  <c:v>0.8</c:v>
                </c:pt>
              </c:numCache>
            </c:numRef>
          </c:yVal>
          <c:smooth val="0"/>
        </c:ser>
        <c:axId val="43632030"/>
        <c:axId val="57143951"/>
      </c:scatterChart>
      <c:valAx>
        <c:axId val="43632030"/>
        <c:scaling>
          <c:orientation val="minMax"/>
          <c:min val="100"/>
        </c:scaling>
        <c:axPos val="b"/>
        <c:title>
          <c:tx>
            <c:rich>
              <a:bodyPr vert="horz" rot="0" anchor="ctr"/>
              <a:lstStyle/>
              <a:p>
                <a:pPr algn="ctr">
                  <a:defRPr/>
                </a:pPr>
                <a:r>
                  <a:rPr lang="en-US" cap="none" sz="1000" b="1" i="0" u="none" baseline="0">
                    <a:solidFill>
                      <a:srgbClr val="000000"/>
                    </a:solidFill>
                  </a:rPr>
                  <a:t>Offered Price in $</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143951"/>
        <c:crosses val="autoZero"/>
        <c:crossBetween val="midCat"/>
        <c:dispUnits/>
      </c:valAx>
      <c:valAx>
        <c:axId val="571439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3632030"/>
        <c:crosses val="autoZero"/>
        <c:crossBetween val="midCat"/>
        <c:dispUnits/>
      </c:valAx>
      <c:spPr>
        <a:solidFill>
          <a:srgbClr val="FFFFFF"/>
        </a:solidFill>
        <a:ln w="3175">
          <a:noFill/>
        </a:ln>
      </c:spPr>
    </c:plotArea>
    <c:legend>
      <c:legendPos val="r"/>
      <c:layout>
        <c:manualLayout>
          <c:xMode val="edge"/>
          <c:yMode val="edge"/>
          <c:x val="0.71175"/>
          <c:y val="0.08925"/>
          <c:w val="0.2395"/>
          <c:h val="0.565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2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9.png" /><Relationship Id="rId3" Type="http://schemas.openxmlformats.org/officeDocument/2006/relationships/image" Target="../media/image2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8.emf" /><Relationship Id="rId4" Type="http://schemas.openxmlformats.org/officeDocument/2006/relationships/image" Target="../media/image2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2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390525</xdr:colOff>
      <xdr:row>25</xdr:row>
      <xdr:rowOff>66675</xdr:rowOff>
    </xdr:to>
    <xdr:sp>
      <xdr:nvSpPr>
        <xdr:cNvPr id="1" name="TextBox 1"/>
        <xdr:cNvSpPr txBox="1">
          <a:spLocks noChangeArrowheads="1"/>
        </xdr:cNvSpPr>
      </xdr:nvSpPr>
      <xdr:spPr>
        <a:xfrm>
          <a:off x="0" y="0"/>
          <a:ext cx="7705725" cy="411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Tonight</a:t>
          </a:r>
          <a:r>
            <a:rPr lang="en-US" cap="none" sz="1100" b="0" i="0" u="none" baseline="0">
              <a:solidFill>
                <a:srgbClr val="000000"/>
              </a:solidFill>
              <a:latin typeface="Calibri"/>
              <a:ea typeface="Calibri"/>
              <a:cs typeface="Calibri"/>
            </a:rPr>
            <a:t> I covered sections 14.1 through 14.5 using the Excel file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Inference on 2 Location Parameters [Confidence Interval &amp; Hypothesis Testing](Chapter 14)</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have deleted</a:t>
          </a:r>
          <a:r>
            <a:rPr lang="en-US" cap="none" sz="1100" b="0" i="0" u="none" baseline="0">
              <a:solidFill>
                <a:srgbClr val="000000"/>
              </a:solidFill>
              <a:latin typeface="Calibri"/>
              <a:ea typeface="Calibri"/>
              <a:cs typeface="Calibri"/>
            </a:rPr>
            <a:t> the tabs for paired data that I covered last week.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red tabs were done in class using the data in the Example.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Next week I will go into  Chapter 21.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38100</xdr:rowOff>
    </xdr:from>
    <xdr:to>
      <xdr:col>3</xdr:col>
      <xdr:colOff>0</xdr:colOff>
      <xdr:row>14</xdr:row>
      <xdr:rowOff>85725</xdr:rowOff>
    </xdr:to>
    <xdr:sp>
      <xdr:nvSpPr>
        <xdr:cNvPr id="1" name="TextBox 1"/>
        <xdr:cNvSpPr txBox="1">
          <a:spLocks noChangeArrowheads="1"/>
        </xdr:cNvSpPr>
      </xdr:nvSpPr>
      <xdr:spPr>
        <a:xfrm>
          <a:off x="85725" y="1981200"/>
          <a:ext cx="1685925"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rPr>
            <a:t>Data Format above  is used for Excel.</a:t>
          </a:r>
        </a:p>
      </xdr:txBody>
    </xdr:sp>
    <xdr:clientData/>
  </xdr:twoCellAnchor>
  <xdr:twoCellAnchor>
    <xdr:from>
      <xdr:col>4</xdr:col>
      <xdr:colOff>0</xdr:colOff>
      <xdr:row>0</xdr:row>
      <xdr:rowOff>0</xdr:rowOff>
    </xdr:from>
    <xdr:to>
      <xdr:col>7</xdr:col>
      <xdr:colOff>561975</xdr:colOff>
      <xdr:row>2</xdr:row>
      <xdr:rowOff>0</xdr:rowOff>
    </xdr:to>
    <xdr:sp>
      <xdr:nvSpPr>
        <xdr:cNvPr id="2" name="TextBox 2"/>
        <xdr:cNvSpPr txBox="1">
          <a:spLocks noChangeArrowheads="1"/>
        </xdr:cNvSpPr>
      </xdr:nvSpPr>
      <xdr:spPr>
        <a:xfrm>
          <a:off x="2381250" y="0"/>
          <a:ext cx="240030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rPr>
            <a:t>Data Format below is used for JMP.</a:t>
          </a:r>
        </a:p>
      </xdr:txBody>
    </xdr:sp>
    <xdr:clientData/>
  </xdr:twoCellAnchor>
  <xdr:twoCellAnchor editAs="oneCell">
    <xdr:from>
      <xdr:col>5</xdr:col>
      <xdr:colOff>561975</xdr:colOff>
      <xdr:row>5</xdr:row>
      <xdr:rowOff>0</xdr:rowOff>
    </xdr:from>
    <xdr:to>
      <xdr:col>13</xdr:col>
      <xdr:colOff>180975</xdr:colOff>
      <xdr:row>14</xdr:row>
      <xdr:rowOff>9525</xdr:rowOff>
    </xdr:to>
    <xdr:pic>
      <xdr:nvPicPr>
        <xdr:cNvPr id="3" name="Picture 3"/>
        <xdr:cNvPicPr preferRelativeResize="1">
          <a:picLocks noChangeAspect="1"/>
        </xdr:cNvPicPr>
      </xdr:nvPicPr>
      <xdr:blipFill>
        <a:blip r:embed="rId1"/>
        <a:stretch>
          <a:fillRect/>
        </a:stretch>
      </xdr:blipFill>
      <xdr:spPr>
        <a:xfrm>
          <a:off x="3552825" y="971550"/>
          <a:ext cx="4505325" cy="1466850"/>
        </a:xfrm>
        <a:prstGeom prst="rect">
          <a:avLst/>
        </a:prstGeom>
        <a:noFill/>
        <a:ln w="9525" cmpd="sng">
          <a:noFill/>
        </a:ln>
      </xdr:spPr>
    </xdr:pic>
    <xdr:clientData/>
  </xdr:twoCellAnchor>
  <xdr:twoCellAnchor editAs="oneCell">
    <xdr:from>
      <xdr:col>6</xdr:col>
      <xdr:colOff>19050</xdr:colOff>
      <xdr:row>17</xdr:row>
      <xdr:rowOff>19050</xdr:rowOff>
    </xdr:from>
    <xdr:to>
      <xdr:col>13</xdr:col>
      <xdr:colOff>247650</xdr:colOff>
      <xdr:row>26</xdr:row>
      <xdr:rowOff>28575</xdr:rowOff>
    </xdr:to>
    <xdr:pic>
      <xdr:nvPicPr>
        <xdr:cNvPr id="4" name="Picture 4"/>
        <xdr:cNvPicPr preferRelativeResize="1">
          <a:picLocks noChangeAspect="1"/>
        </xdr:cNvPicPr>
      </xdr:nvPicPr>
      <xdr:blipFill>
        <a:blip r:embed="rId2"/>
        <a:stretch>
          <a:fillRect/>
        </a:stretch>
      </xdr:blipFill>
      <xdr:spPr>
        <a:xfrm>
          <a:off x="3619500" y="2933700"/>
          <a:ext cx="4505325"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13</xdr:col>
      <xdr:colOff>0</xdr:colOff>
      <xdr:row>21</xdr:row>
      <xdr:rowOff>57150</xdr:rowOff>
    </xdr:to>
    <xdr:sp>
      <xdr:nvSpPr>
        <xdr:cNvPr id="1" name="Text 1"/>
        <xdr:cNvSpPr txBox="1">
          <a:spLocks noChangeArrowheads="1"/>
        </xdr:cNvSpPr>
      </xdr:nvSpPr>
      <xdr:spPr>
        <a:xfrm>
          <a:off x="95250" y="47625"/>
          <a:ext cx="7829550" cy="34099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00FF"/>
              </a:solidFill>
              <a:latin typeface="Arial"/>
              <a:ea typeface="Arial"/>
              <a:cs typeface="Arial"/>
            </a:rPr>
            <a:t>Independent sampling</a:t>
          </a:r>
          <a:r>
            <a:rPr lang="en-US" cap="none" sz="1600" b="0" i="0" u="none" baseline="0">
              <a:solidFill>
                <a:srgbClr val="0000FF"/>
              </a:solidFill>
              <a:latin typeface="Arial"/>
              <a:ea typeface="Arial"/>
              <a:cs typeface="Arial"/>
            </a:rPr>
            <a:t> </a:t>
          </a:r>
          <a:r>
            <a:rPr lang="en-US" cap="none" sz="1400" b="0" i="0" u="none" baseline="0">
              <a:solidFill>
                <a:srgbClr val="0000FF"/>
              </a:solidFill>
              <a:latin typeface="Arial"/>
              <a:ea typeface="Arial"/>
              <a:cs typeface="Arial"/>
            </a:rPr>
            <a:t>occurs when the samples for each group are selected independently of those selected for other groups.
</a:t>
          </a:r>
          <a:r>
            <a:rPr lang="en-US" cap="none" sz="1600" b="1" i="0" u="none" baseline="0">
              <a:solidFill>
                <a:srgbClr val="008080"/>
              </a:solidFill>
              <a:latin typeface="Arial"/>
              <a:ea typeface="Arial"/>
              <a:cs typeface="Arial"/>
            </a:rPr>
            <a:t>Paired sampling</a:t>
          </a:r>
          <a:r>
            <a:rPr lang="en-US" cap="none" sz="1400" b="0" i="0" u="none" baseline="0">
              <a:solidFill>
                <a:srgbClr val="008080"/>
              </a:solidFill>
              <a:latin typeface="Arial"/>
              <a:ea typeface="Arial"/>
              <a:cs typeface="Arial"/>
            </a:rPr>
            <a:t> occurs when sampling from two groups and the sample data for one group can be matched pair-wise with the data from the other group.</a:t>
          </a:r>
          <a:r>
            <a:rPr lang="en-US" cap="none" sz="1400" b="0" i="0" u="none" baseline="0">
              <a:solidFill>
                <a:srgbClr val="0000FF"/>
              </a:solidFill>
              <a:latin typeface="Arial"/>
              <a:ea typeface="Arial"/>
              <a:cs typeface="Arial"/>
            </a:rPr>
            <a:t>
</a:t>
          </a:r>
          <a:r>
            <a:rPr lang="en-US" cap="none" sz="1400" b="0" i="0" u="none" baseline="0">
              <a:solidFill>
                <a:srgbClr val="000000"/>
              </a:solidFill>
              <a:latin typeface="Arial"/>
              <a:ea typeface="Arial"/>
              <a:cs typeface="Arial"/>
            </a:rPr>
            <a:t>The type of sampling method determines the type of analysis method.  A paired analysis is not proper for independent sampling and vice versa.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Guide for selecting the better type of sampling
</a:t>
          </a:r>
          <a:r>
            <a:rPr lang="en-US" cap="none" sz="1400" b="0" i="0" u="none" baseline="0">
              <a:solidFill>
                <a:srgbClr val="008000"/>
              </a:solidFill>
              <a:latin typeface="Arial"/>
              <a:ea typeface="Arial"/>
              <a:cs typeface="Arial"/>
            </a:rPr>
            <a:t>If one suspects that there is significant variability from sampling unit to sampling unit (case to case) that can be attributed to characteristics of the samping unit (case) then, if possible, one should pair observations in a way that would provide pairs of observations that have the same characteristics for both observations in the pair.</a:t>
          </a:r>
          <a:r>
            <a:rPr lang="en-US" cap="none" sz="1400" b="0" i="0" u="none" baseline="0">
              <a:solidFill>
                <a:srgbClr val="0000FF"/>
              </a:solidFill>
              <a:latin typeface="Arial"/>
              <a:ea typeface="Arial"/>
              <a:cs typeface="Arial"/>
            </a:rPr>
            <a:t>
</a:t>
          </a:r>
          <a:r>
            <a:rPr lang="en-US" cap="none" sz="1400" b="0" i="0" u="none" baseline="0">
              <a:solidFill>
                <a:srgbClr val="0000FF"/>
              </a:solidFill>
              <a:latin typeface="Arial"/>
              <a:ea typeface="Arial"/>
              <a:cs typeface="Arial"/>
            </a:rPr>
            <a:t>If this is not the case or not possible then independent samples should be selected.</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104775</xdr:rowOff>
    </xdr:from>
    <xdr:to>
      <xdr:col>6</xdr:col>
      <xdr:colOff>161925</xdr:colOff>
      <xdr:row>6</xdr:row>
      <xdr:rowOff>276225</xdr:rowOff>
    </xdr:to>
    <xdr:sp>
      <xdr:nvSpPr>
        <xdr:cNvPr id="1" name="Text 7"/>
        <xdr:cNvSpPr txBox="1">
          <a:spLocks noChangeArrowheads="1"/>
        </xdr:cNvSpPr>
      </xdr:nvSpPr>
      <xdr:spPr>
        <a:xfrm>
          <a:off x="5000625" y="1019175"/>
          <a:ext cx="1933575" cy="6000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The Mean &amp; Proportion are both </a:t>
          </a:r>
          <a:r>
            <a:rPr lang="en-US" cap="none" sz="1400" b="1" i="0" u="none" baseline="0">
              <a:solidFill>
                <a:srgbClr val="000000"/>
              </a:solidFill>
              <a:latin typeface="Times New Roman"/>
              <a:ea typeface="Times New Roman"/>
              <a:cs typeface="Times New Roman"/>
            </a:rPr>
            <a:t>location parameters</a:t>
          </a:r>
          <a:r>
            <a:rPr lang="en-US" cap="none" sz="1200" b="1" i="0" u="none" baseline="0">
              <a:solidFill>
                <a:srgbClr val="000000"/>
              </a:solidFill>
              <a:latin typeface="Times New Roman"/>
              <a:ea typeface="Times New Roman"/>
              <a:cs typeface="Times New Roman"/>
            </a:rPr>
            <a:t>.</a:t>
          </a:r>
        </a:p>
      </xdr:txBody>
    </xdr:sp>
    <xdr:clientData/>
  </xdr:twoCellAnchor>
  <xdr:twoCellAnchor>
    <xdr:from>
      <xdr:col>2</xdr:col>
      <xdr:colOff>2962275</xdr:colOff>
      <xdr:row>8</xdr:row>
      <xdr:rowOff>38100</xdr:rowOff>
    </xdr:from>
    <xdr:to>
      <xdr:col>6</xdr:col>
      <xdr:colOff>85725</xdr:colOff>
      <xdr:row>10</xdr:row>
      <xdr:rowOff>133350</xdr:rowOff>
    </xdr:to>
    <xdr:sp>
      <xdr:nvSpPr>
        <xdr:cNvPr id="2" name="Text 8"/>
        <xdr:cNvSpPr txBox="1">
          <a:spLocks noChangeArrowheads="1"/>
        </xdr:cNvSpPr>
      </xdr:nvSpPr>
      <xdr:spPr>
        <a:xfrm>
          <a:off x="4981575" y="1933575"/>
          <a:ext cx="1876425" cy="628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rPr>
            <a:t>The variance measures spread and is not a location parameter.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15</xdr:row>
      <xdr:rowOff>19050</xdr:rowOff>
    </xdr:from>
    <xdr:to>
      <xdr:col>2</xdr:col>
      <xdr:colOff>1143000</xdr:colOff>
      <xdr:row>18</xdr:row>
      <xdr:rowOff>47625</xdr:rowOff>
    </xdr:to>
    <xdr:sp>
      <xdr:nvSpPr>
        <xdr:cNvPr id="1" name="TextBox 6"/>
        <xdr:cNvSpPr txBox="1">
          <a:spLocks noChangeArrowheads="1"/>
        </xdr:cNvSpPr>
      </xdr:nvSpPr>
      <xdr:spPr>
        <a:xfrm>
          <a:off x="733425" y="3838575"/>
          <a:ext cx="2286000"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mbria Math"/>
              <a:ea typeface="Cambria Math"/>
              <a:cs typeface="Cambria Math"/>
            </a:rPr>
            <a:t>s</a:t>
          </a:r>
          <a:r>
            <a:rPr lang="en-US" cap="none" sz="1600" b="0" i="0" u="none" baseline="0">
              <a:solidFill>
                <a:srgbClr val="000000"/>
              </a:solidFill>
              <a:latin typeface="Cambria Math"/>
              <a:ea typeface="Cambria Math"/>
              <a:cs typeface="Cambria Math"/>
            </a:rPr>
            <a:t>_</a:t>
          </a:r>
          <a:r>
            <a:rPr lang="en-US" cap="none" sz="1600" b="0" i="0" u="none" baseline="0">
              <a:solidFill>
                <a:srgbClr val="000000"/>
              </a:solidFill>
              <a:latin typeface="Cambria Math"/>
              <a:ea typeface="Cambria Math"/>
              <a:cs typeface="Cambria Math"/>
            </a:rPr>
            <a:t>p</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Cambria Math"/>
              <a:ea typeface="Cambria Math"/>
              <a:cs typeface="Cambria Math"/>
            </a:rPr>
            <a:t>√(((</a:t>
          </a:r>
          <a:r>
            <a:rPr lang="en-US" cap="none" sz="1600" b="0" i="0" u="none" baseline="0">
              <a:solidFill>
                <a:srgbClr val="000000"/>
              </a:solidFill>
              <a:latin typeface="Cambria Math"/>
              <a:ea typeface="Cambria Math"/>
              <a:cs typeface="Cambria Math"/>
            </a:rPr>
            <a:t>n</a:t>
          </a:r>
          <a:r>
            <a:rPr lang="en-US" cap="none" sz="1600" b="0" i="0" u="none" baseline="-25000">
              <a:solidFill>
                <a:srgbClr val="000000"/>
              </a:solidFill>
              <a:latin typeface="Cambria Math"/>
              <a:ea typeface="Cambria Math"/>
              <a:cs typeface="Cambria Math"/>
            </a:rPr>
            <a:t>1</a:t>
          </a:r>
          <a:r>
            <a:rPr lang="en-US" cap="none" sz="1600" b="0" i="0" u="none" baseline="0">
              <a:solidFill>
                <a:srgbClr val="000000"/>
              </a:solidFill>
              <a:latin typeface="Cambria Math"/>
              <a:ea typeface="Cambria Math"/>
              <a:cs typeface="Cambria Math"/>
            </a:rPr>
            <a:t>-1</a:t>
          </a:r>
          <a:r>
            <a:rPr lang="en-US" cap="none" sz="1600" b="0" i="0" u="none" baseline="0">
              <a:solidFill>
                <a:srgbClr val="000000"/>
              </a:solidFill>
              <a:latin typeface="Cambria Math"/>
              <a:ea typeface="Cambria Math"/>
              <a:cs typeface="Cambria Math"/>
            </a:rPr>
            <a:t>)</a:t>
          </a:r>
          <a:r>
            <a:rPr lang="en-US" cap="none" sz="1600" b="0" i="0" u="none" baseline="0">
              <a:solidFill>
                <a:srgbClr val="000000"/>
              </a:solidFill>
              <a:latin typeface="Cambria Math"/>
              <a:ea typeface="Cambria Math"/>
              <a:cs typeface="Cambria Math"/>
            </a:rPr>
            <a:t>s</a:t>
          </a:r>
          <a:r>
            <a:rPr lang="en-US" cap="none" sz="1600" b="0" i="0" u="none" baseline="-25000">
              <a:solidFill>
                <a:srgbClr val="000000"/>
              </a:solidFill>
              <a:latin typeface="Cambria Math"/>
              <a:ea typeface="Cambria Math"/>
              <a:cs typeface="Cambria Math"/>
            </a:rPr>
            <a:t>1</a:t>
          </a:r>
          <a:r>
            <a:rPr lang="en-US" cap="none" sz="1600" b="0" i="0" u="none" baseline="30000">
              <a:solidFill>
                <a:srgbClr val="000000"/>
              </a:solidFill>
              <a:latin typeface="Cambria Math"/>
              <a:ea typeface="Cambria Math"/>
              <a:cs typeface="Cambria Math"/>
            </a:rPr>
            <a:t>2</a:t>
          </a:r>
          <a:r>
            <a:rPr lang="en-US" cap="none" sz="1600" b="0" i="0" u="none" baseline="0">
              <a:solidFill>
                <a:srgbClr val="000000"/>
              </a:solidFill>
              <a:latin typeface="Cambria Math"/>
              <a:ea typeface="Cambria Math"/>
              <a:cs typeface="Cambria Math"/>
            </a:rPr>
            <a:t>+</a:t>
          </a:r>
          <a:r>
            <a:rPr lang="en-US" cap="none" sz="1600" b="0" i="0" u="none" baseline="0">
              <a:solidFill>
                <a:srgbClr val="000000"/>
              </a:solidFill>
              <a:latin typeface="Cambria Math"/>
              <a:ea typeface="Cambria Math"/>
              <a:cs typeface="Cambria Math"/>
            </a:rPr>
            <a:t>(</a:t>
          </a:r>
          <a:r>
            <a:rPr lang="en-US" cap="none" sz="1600" b="0" i="0" u="none" baseline="0">
              <a:solidFill>
                <a:srgbClr val="000000"/>
              </a:solidFill>
              <a:latin typeface="Cambria Math"/>
              <a:ea typeface="Cambria Math"/>
              <a:cs typeface="Cambria Math"/>
            </a:rPr>
            <a:t>n</a:t>
          </a:r>
          <a:r>
            <a:rPr lang="en-US" cap="none" sz="1600" b="0" i="0" u="none" baseline="-25000">
              <a:solidFill>
                <a:srgbClr val="000000"/>
              </a:solidFill>
              <a:latin typeface="Cambria Math"/>
              <a:ea typeface="Cambria Math"/>
              <a:cs typeface="Cambria Math"/>
            </a:rPr>
            <a:t>2</a:t>
          </a:r>
          <a:r>
            <a:rPr lang="en-US" cap="none" sz="1600" b="0" i="0" u="none" baseline="0">
              <a:solidFill>
                <a:srgbClr val="000000"/>
              </a:solidFill>
              <a:latin typeface="Cambria Math"/>
              <a:ea typeface="Cambria Math"/>
              <a:cs typeface="Cambria Math"/>
            </a:rPr>
            <a:t>-1</a:t>
          </a:r>
          <a:r>
            <a:rPr lang="en-US" cap="none" sz="1600" b="0" i="0" u="none" baseline="0">
              <a:solidFill>
                <a:srgbClr val="000000"/>
              </a:solidFill>
              <a:latin typeface="Cambria Math"/>
              <a:ea typeface="Cambria Math"/>
              <a:cs typeface="Cambria Math"/>
            </a:rPr>
            <a:t>)</a:t>
          </a:r>
          <a:r>
            <a:rPr lang="en-US" cap="none" sz="1600" b="0" i="0" u="none" baseline="0">
              <a:solidFill>
                <a:srgbClr val="000000"/>
              </a:solidFill>
              <a:latin typeface="Cambria Math"/>
              <a:ea typeface="Cambria Math"/>
              <a:cs typeface="Cambria Math"/>
            </a:rPr>
            <a:t>s</a:t>
          </a:r>
          <a:r>
            <a:rPr lang="en-US" cap="none" sz="1600" b="0" i="0" u="none" baseline="-25000">
              <a:solidFill>
                <a:srgbClr val="000000"/>
              </a:solidFill>
              <a:latin typeface="Cambria Math"/>
              <a:ea typeface="Cambria Math"/>
              <a:cs typeface="Cambria Math"/>
            </a:rPr>
            <a:t>2</a:t>
          </a:r>
          <a:r>
            <a:rPr lang="en-US" cap="none" sz="1600" b="0" i="0" u="none" baseline="30000">
              <a:solidFill>
                <a:srgbClr val="000000"/>
              </a:solidFill>
              <a:latin typeface="Cambria Math"/>
              <a:ea typeface="Cambria Math"/>
              <a:cs typeface="Cambria Math"/>
            </a:rPr>
            <a:t>2</a:t>
          </a:r>
          <a:r>
            <a:rPr lang="en-US" cap="none" sz="1600" b="0" i="0" u="none" baseline="30000">
              <a:solidFill>
                <a:srgbClr val="000000"/>
              </a:solidFill>
              <a:latin typeface="Cambria Math"/>
              <a:ea typeface="Cambria Math"/>
              <a:cs typeface="Cambria Math"/>
            </a:rPr>
            <a:t>)/(</a:t>
          </a:r>
          <a:r>
            <a:rPr lang="en-US" cap="none" sz="1600" b="0" i="0" u="none" baseline="0">
              <a:solidFill>
                <a:srgbClr val="000000"/>
              </a:solidFill>
              <a:latin typeface="Cambria Math"/>
              <a:ea typeface="Cambria Math"/>
              <a:cs typeface="Cambria Math"/>
            </a:rPr>
            <a:t>n</a:t>
          </a:r>
          <a:r>
            <a:rPr lang="en-US" cap="none" sz="1600" b="0" i="0" u="none" baseline="-25000">
              <a:solidFill>
                <a:srgbClr val="000000"/>
              </a:solidFill>
              <a:latin typeface="Cambria Math"/>
              <a:ea typeface="Cambria Math"/>
              <a:cs typeface="Cambria Math"/>
            </a:rPr>
            <a:t>1</a:t>
          </a:r>
          <a:r>
            <a:rPr lang="en-US" cap="none" sz="1600" b="0" i="0" u="none" baseline="0">
              <a:solidFill>
                <a:srgbClr val="000000"/>
              </a:solidFill>
              <a:latin typeface="Cambria Math"/>
              <a:ea typeface="Cambria Math"/>
              <a:cs typeface="Cambria Math"/>
            </a:rPr>
            <a:t>+n</a:t>
          </a:r>
          <a:r>
            <a:rPr lang="en-US" cap="none" sz="1600" b="0" i="0" u="none" baseline="-25000">
              <a:solidFill>
                <a:srgbClr val="000000"/>
              </a:solidFill>
              <a:latin typeface="Cambria Math"/>
              <a:ea typeface="Cambria Math"/>
              <a:cs typeface="Cambria Math"/>
            </a:rPr>
            <a:t>2</a:t>
          </a:r>
          <a:r>
            <a:rPr lang="en-US" cap="none" sz="1600" b="0" i="0" u="none" baseline="0">
              <a:solidFill>
                <a:srgbClr val="000000"/>
              </a:solidFill>
              <a:latin typeface="Cambria Math"/>
              <a:ea typeface="Cambria Math"/>
              <a:cs typeface="Cambria Math"/>
            </a:rPr>
            <a:t>-2</a:t>
          </a:r>
          <a:r>
            <a:rPr lang="en-US" cap="none" sz="1600" b="0" i="0" u="none" baseline="0">
              <a:solidFill>
                <a:srgbClr val="000000"/>
              </a:solidFill>
              <a:latin typeface="Cambria Math"/>
              <a:ea typeface="Cambria Math"/>
              <a:cs typeface="Cambria Math"/>
            </a:rPr>
            <a:t>))</a:t>
          </a:r>
          <a:r>
            <a:rPr lang="en-US" cap="none" sz="1600" b="0" i="0" u="none" baseline="0">
              <a:solidFill>
                <a:srgbClr val="000000"/>
              </a:solidFill>
              <a:latin typeface="Arial"/>
              <a:ea typeface="Arial"/>
              <a:cs typeface="Arial"/>
            </a:rPr>
            <a:t> </a:t>
          </a:r>
        </a:p>
      </xdr:txBody>
    </xdr:sp>
    <xdr:clientData/>
  </xdr:twoCellAnchor>
  <xdr:twoCellAnchor>
    <xdr:from>
      <xdr:col>6</xdr:col>
      <xdr:colOff>171450</xdr:colOff>
      <xdr:row>7</xdr:row>
      <xdr:rowOff>295275</xdr:rowOff>
    </xdr:from>
    <xdr:to>
      <xdr:col>6</xdr:col>
      <xdr:colOff>2238375</xdr:colOff>
      <xdr:row>9</xdr:row>
      <xdr:rowOff>180975</xdr:rowOff>
    </xdr:to>
    <xdr:sp>
      <xdr:nvSpPr>
        <xdr:cNvPr id="2" name="TextBox 7"/>
        <xdr:cNvSpPr txBox="1">
          <a:spLocks noChangeArrowheads="1"/>
        </xdr:cNvSpPr>
      </xdr:nvSpPr>
      <xdr:spPr>
        <a:xfrm>
          <a:off x="7400925" y="2085975"/>
          <a:ext cx="20669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mbria Math"/>
              <a:ea typeface="Cambria Math"/>
              <a:cs typeface="Cambria Math"/>
            </a:rPr>
            <a:t>〖</a:t>
          </a:r>
          <a:r>
            <a:rPr lang="en-US" cap="none" sz="1600" b="0" i="0" u="none" baseline="0">
              <a:solidFill>
                <a:srgbClr val="000000"/>
              </a:solidFill>
              <a:latin typeface="Cambria Math"/>
              <a:ea typeface="Cambria Math"/>
              <a:cs typeface="Cambria Math"/>
            </a:rPr>
            <a:t>s</a:t>
          </a:r>
          <a:r>
            <a:rPr lang="en-US" cap="none" sz="1600" b="0" i="0" u="none" baseline="-25000">
              <a:solidFill>
                <a:srgbClr val="000000"/>
              </a:solidFill>
              <a:latin typeface="Cambria Math"/>
              <a:ea typeface="Cambria Math"/>
              <a:cs typeface="Cambria Math"/>
            </a:rPr>
            <a:t>p</a:t>
          </a:r>
          <a:r>
            <a:rPr lang="en-US" cap="none" sz="1600" b="0" i="0" u="none" baseline="-25000">
              <a:solidFill>
                <a:srgbClr val="000000"/>
              </a:solidFill>
              <a:latin typeface="Cambria Math"/>
              <a:ea typeface="Cambria Math"/>
              <a:cs typeface="Cambria Math"/>
            </a:rPr>
            <a:t>〗</a:t>
          </a:r>
          <a:r>
            <a:rPr lang="en-US" cap="none" sz="1600" b="0" i="0" u="none" baseline="-25000">
              <a:solidFill>
                <a:srgbClr val="000000"/>
              </a:solidFill>
              <a:latin typeface="Cambria Math"/>
              <a:ea typeface="Cambria Math"/>
              <a:cs typeface="Cambria Math"/>
            </a:rPr>
            <a:t>^</a:t>
          </a:r>
          <a:r>
            <a:rPr lang="en-US" cap="none" sz="1600" b="0" i="0" u="none" baseline="0">
              <a:solidFill>
                <a:srgbClr val="000000"/>
              </a:solidFill>
              <a:latin typeface="Cambria Math"/>
              <a:ea typeface="Cambria Math"/>
              <a:cs typeface="Cambria Math"/>
            </a:rPr>
            <a:t>2</a:t>
          </a:r>
          <a:r>
            <a:rPr lang="en-US" cap="none" sz="1600" b="0" i="0" u="none" baseline="0">
              <a:solidFill>
                <a:srgbClr val="000000"/>
              </a:solidFill>
              <a:latin typeface="Arial"/>
              <a:ea typeface="Arial"/>
              <a:cs typeface="Arial"/>
            </a:rPr>
            <a:t> = </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n</a:t>
          </a:r>
          <a:r>
            <a:rPr lang="en-US" cap="none" sz="1400" b="0" i="0" u="none" baseline="-25000">
              <a:solidFill>
                <a:srgbClr val="000000"/>
              </a:solidFill>
              <a:latin typeface="Cambria Math"/>
              <a:ea typeface="Cambria Math"/>
              <a:cs typeface="Cambria Math"/>
            </a:rPr>
            <a:t>1</a:t>
          </a:r>
          <a:r>
            <a:rPr lang="en-US" cap="none" sz="1400" b="0" i="0" u="none" baseline="0">
              <a:solidFill>
                <a:srgbClr val="000000"/>
              </a:solidFill>
              <a:latin typeface="Cambria Math"/>
              <a:ea typeface="Cambria Math"/>
              <a:cs typeface="Cambria Math"/>
            </a:rPr>
            <a:t>-1</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s</a:t>
          </a:r>
          <a:r>
            <a:rPr lang="en-US" cap="none" sz="1400" b="0" i="0" u="none" baseline="-25000">
              <a:solidFill>
                <a:srgbClr val="000000"/>
              </a:solidFill>
              <a:latin typeface="Cambria Math"/>
              <a:ea typeface="Cambria Math"/>
              <a:cs typeface="Cambria Math"/>
            </a:rPr>
            <a:t>1</a:t>
          </a:r>
          <a:r>
            <a:rPr lang="en-US" cap="none" sz="1400" b="0" i="0" u="none" baseline="30000">
              <a:solidFill>
                <a:srgbClr val="000000"/>
              </a:solidFill>
              <a:latin typeface="Cambria Math"/>
              <a:ea typeface="Cambria Math"/>
              <a:cs typeface="Cambria Math"/>
            </a:rPr>
            <a:t>2</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n</a:t>
          </a:r>
          <a:r>
            <a:rPr lang="en-US" cap="none" sz="1400" b="0" i="0" u="none" baseline="-25000">
              <a:solidFill>
                <a:srgbClr val="000000"/>
              </a:solidFill>
              <a:latin typeface="Cambria Math"/>
              <a:ea typeface="Cambria Math"/>
              <a:cs typeface="Cambria Math"/>
            </a:rPr>
            <a:t>2</a:t>
          </a:r>
          <a:r>
            <a:rPr lang="en-US" cap="none" sz="1400" b="0" i="0" u="none" baseline="0">
              <a:solidFill>
                <a:srgbClr val="000000"/>
              </a:solidFill>
              <a:latin typeface="Cambria Math"/>
              <a:ea typeface="Cambria Math"/>
              <a:cs typeface="Cambria Math"/>
            </a:rPr>
            <a:t>-1</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s</a:t>
          </a:r>
          <a:r>
            <a:rPr lang="en-US" cap="none" sz="1400" b="0" i="0" u="none" baseline="-25000">
              <a:solidFill>
                <a:srgbClr val="000000"/>
              </a:solidFill>
              <a:latin typeface="Cambria Math"/>
              <a:ea typeface="Cambria Math"/>
              <a:cs typeface="Cambria Math"/>
            </a:rPr>
            <a:t>2</a:t>
          </a:r>
          <a:r>
            <a:rPr lang="en-US" cap="none" sz="1400" b="0" i="0" u="none" baseline="30000">
              <a:solidFill>
                <a:srgbClr val="000000"/>
              </a:solidFill>
              <a:latin typeface="Cambria Math"/>
              <a:ea typeface="Cambria Math"/>
              <a:cs typeface="Cambria Math"/>
            </a:rPr>
            <a:t>2</a:t>
          </a:r>
          <a:r>
            <a:rPr lang="en-US" cap="none" sz="1400" b="0" i="0" u="none" baseline="30000">
              <a:solidFill>
                <a:srgbClr val="000000"/>
              </a:solidFill>
              <a:latin typeface="Cambria Math"/>
              <a:ea typeface="Cambria Math"/>
              <a:cs typeface="Cambria Math"/>
            </a:rPr>
            <a:t>)/(</a:t>
          </a:r>
          <a:r>
            <a:rPr lang="en-US" cap="none" sz="1400" b="0" i="0" u="none" baseline="0">
              <a:solidFill>
                <a:srgbClr val="000000"/>
              </a:solidFill>
              <a:latin typeface="Cambria Math"/>
              <a:ea typeface="Cambria Math"/>
              <a:cs typeface="Cambria Math"/>
            </a:rPr>
            <a:t>n</a:t>
          </a:r>
          <a:r>
            <a:rPr lang="en-US" cap="none" sz="1400" b="0" i="0" u="none" baseline="-25000">
              <a:solidFill>
                <a:srgbClr val="000000"/>
              </a:solidFill>
              <a:latin typeface="Cambria Math"/>
              <a:ea typeface="Cambria Math"/>
              <a:cs typeface="Cambria Math"/>
            </a:rPr>
            <a:t>1</a:t>
          </a:r>
          <a:r>
            <a:rPr lang="en-US" cap="none" sz="1400" b="0" i="0" u="none" baseline="0">
              <a:solidFill>
                <a:srgbClr val="000000"/>
              </a:solidFill>
              <a:latin typeface="Cambria Math"/>
              <a:ea typeface="Cambria Math"/>
              <a:cs typeface="Cambria Math"/>
            </a:rPr>
            <a:t>+n</a:t>
          </a:r>
          <a:r>
            <a:rPr lang="en-US" cap="none" sz="1400" b="0" i="0" u="none" baseline="-25000">
              <a:solidFill>
                <a:srgbClr val="000000"/>
              </a:solidFill>
              <a:latin typeface="Cambria Math"/>
              <a:ea typeface="Cambria Math"/>
              <a:cs typeface="Cambria Math"/>
            </a:rPr>
            <a:t>2</a:t>
          </a:r>
          <a:r>
            <a:rPr lang="en-US" cap="none" sz="1400" b="0" i="0" u="none" baseline="0">
              <a:solidFill>
                <a:srgbClr val="000000"/>
              </a:solidFill>
              <a:latin typeface="Cambria Math"/>
              <a:ea typeface="Cambria Math"/>
              <a:cs typeface="Cambria Math"/>
            </a:rPr>
            <a:t>-2</a:t>
          </a:r>
          <a:r>
            <a:rPr lang="en-US" cap="none" sz="1400" b="0" i="0" u="none" baseline="0">
              <a:solidFill>
                <a:srgbClr val="000000"/>
              </a:solidFill>
              <a:latin typeface="Cambria Math"/>
              <a:ea typeface="Cambria Math"/>
              <a:cs typeface="Cambria Math"/>
            </a:rPr>
            <a:t>)</a:t>
          </a:r>
          <a:r>
            <a:rPr lang="en-US" cap="none" sz="1400" b="0" i="0" u="none" baseline="0">
              <a:solidFill>
                <a:srgbClr val="000000"/>
              </a:solidFill>
              <a:latin typeface="Arial"/>
              <a:ea typeface="Arial"/>
              <a:cs typeface="Arial"/>
            </a:rPr>
            <a:t> </a:t>
          </a:r>
        </a:p>
      </xdr:txBody>
    </xdr:sp>
    <xdr:clientData/>
  </xdr:twoCellAnchor>
  <xdr:oneCellAnchor>
    <xdr:from>
      <xdr:col>4</xdr:col>
      <xdr:colOff>1552575</xdr:colOff>
      <xdr:row>12</xdr:row>
      <xdr:rowOff>133350</xdr:rowOff>
    </xdr:from>
    <xdr:ext cx="914400" cy="466725"/>
    <xdr:sp fLocksText="0">
      <xdr:nvSpPr>
        <xdr:cNvPr id="3" name="TextBox 3"/>
        <xdr:cNvSpPr txBox="1">
          <a:spLocks noChangeArrowheads="1"/>
        </xdr:cNvSpPr>
      </xdr:nvSpPr>
      <xdr:spPr>
        <a:xfrm>
          <a:off x="5505450" y="3238500"/>
          <a:ext cx="9144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66675</xdr:rowOff>
    </xdr:from>
    <xdr:to>
      <xdr:col>10</xdr:col>
      <xdr:colOff>523875</xdr:colOff>
      <xdr:row>26</xdr:row>
      <xdr:rowOff>133350</xdr:rowOff>
    </xdr:to>
    <xdr:sp>
      <xdr:nvSpPr>
        <xdr:cNvPr id="1" name="Text 1"/>
        <xdr:cNvSpPr txBox="1">
          <a:spLocks noChangeArrowheads="1"/>
        </xdr:cNvSpPr>
      </xdr:nvSpPr>
      <xdr:spPr>
        <a:xfrm>
          <a:off x="219075" y="66675"/>
          <a:ext cx="6400800" cy="4276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600" b="0" i="0" u="none" baseline="0">
              <a:solidFill>
                <a:srgbClr val="000000"/>
              </a:solidFill>
              <a:latin typeface="Arial"/>
              <a:ea typeface="Arial"/>
              <a:cs typeface="Arial"/>
            </a:rPr>
            <a:t>If n</a:t>
          </a:r>
          <a:r>
            <a:rPr lang="en-US" cap="none" sz="1600" b="0" i="0" u="none" baseline="-25000">
              <a:solidFill>
                <a:srgbClr val="000000"/>
              </a:solidFill>
              <a:latin typeface="Arial"/>
              <a:ea typeface="Arial"/>
              <a:cs typeface="Arial"/>
            </a:rPr>
            <a:t>1</a:t>
          </a:r>
          <a:r>
            <a:rPr lang="en-US" cap="none" sz="1600" b="0" i="0" u="none" baseline="0">
              <a:solidFill>
                <a:srgbClr val="000000"/>
              </a:solidFill>
              <a:latin typeface="Arial"/>
              <a:ea typeface="Arial"/>
              <a:cs typeface="Arial"/>
            </a:rPr>
            <a:t> is approximately equal to n</a:t>
          </a:r>
          <a:r>
            <a:rPr lang="en-US" cap="none" sz="1600" b="0" i="0" u="none" baseline="-25000">
              <a:solidFill>
                <a:srgbClr val="000000"/>
              </a:solidFill>
              <a:latin typeface="Arial"/>
              <a:ea typeface="Arial"/>
              <a:cs typeface="Arial"/>
            </a:rPr>
            <a:t>2</a:t>
          </a:r>
          <a:r>
            <a:rPr lang="en-US" cap="none" sz="1600" b="0" i="0" u="none" baseline="0">
              <a:solidFill>
                <a:srgbClr val="000000"/>
              </a:solidFill>
              <a:latin typeface="Arial"/>
              <a:ea typeface="Arial"/>
              <a:cs typeface="Arial"/>
            </a:rPr>
            <a:t> then the pooled variance procedure is robust to the assumption of equal variances.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If </a:t>
          </a:r>
          <a:r>
            <a:rPr lang="en-US" cap="none" sz="1600" b="0" i="0" u="none" baseline="0">
              <a:solidFill>
                <a:srgbClr val="0000FF"/>
              </a:solidFill>
              <a:latin typeface="Arial"/>
              <a:ea typeface="Arial"/>
              <a:cs typeface="Arial"/>
            </a:rPr>
            <a:t>n</a:t>
          </a:r>
          <a:r>
            <a:rPr lang="en-US" cap="none" sz="1600" b="0" i="0" u="none" baseline="-25000">
              <a:solidFill>
                <a:srgbClr val="0000FF"/>
              </a:solidFill>
              <a:latin typeface="Arial"/>
              <a:ea typeface="Arial"/>
              <a:cs typeface="Arial"/>
            </a:rPr>
            <a:t>1</a:t>
          </a:r>
          <a:r>
            <a:rPr lang="en-US" cap="none" sz="1600" b="0" i="0" u="none" baseline="0">
              <a:solidFill>
                <a:srgbClr val="0000FF"/>
              </a:solidFill>
              <a:latin typeface="Arial"/>
              <a:ea typeface="Arial"/>
              <a:cs typeface="Arial"/>
            </a:rPr>
            <a:t> and n</a:t>
          </a:r>
          <a:r>
            <a:rPr lang="en-US" cap="none" sz="1600" b="0" i="0" u="none" baseline="-25000">
              <a:solidFill>
                <a:srgbClr val="0000FF"/>
              </a:solidFill>
              <a:latin typeface="Arial"/>
              <a:ea typeface="Arial"/>
              <a:cs typeface="Arial"/>
            </a:rPr>
            <a:t>2</a:t>
          </a:r>
          <a:r>
            <a:rPr lang="en-US" cap="none" sz="1600" b="0" i="0" u="none" baseline="0">
              <a:solidFill>
                <a:srgbClr val="0000FF"/>
              </a:solidFill>
              <a:latin typeface="Arial"/>
              <a:ea typeface="Arial"/>
              <a:cs typeface="Arial"/>
            </a:rPr>
            <a:t> are approximately the same </a:t>
          </a:r>
          <a:r>
            <a:rPr lang="en-US" cap="none" sz="1400" b="0" i="0" u="none" baseline="0">
              <a:solidFill>
                <a:srgbClr val="000000"/>
              </a:solidFill>
              <a:latin typeface="Arial"/>
              <a:ea typeface="Arial"/>
              <a:cs typeface="Arial"/>
            </a:rPr>
            <a:t>or if one believes the two variances are approximately the same then the pooled variance procedure (</a:t>
          </a:r>
          <a:r>
            <a:rPr lang="en-US" cap="none" sz="1400" b="0" i="0" u="none" baseline="0">
              <a:solidFill>
                <a:srgbClr val="008000"/>
              </a:solidFill>
              <a:latin typeface="Arial"/>
              <a:ea typeface="Arial"/>
              <a:cs typeface="Arial"/>
            </a:rPr>
            <a:t>Section 14.5</a:t>
          </a:r>
          <a:r>
            <a:rPr lang="en-US" cap="none" sz="1400" b="0" i="0" u="none" baseline="0">
              <a:solidFill>
                <a:srgbClr val="000000"/>
              </a:solidFill>
              <a:latin typeface="Arial"/>
              <a:ea typeface="Arial"/>
              <a:cs typeface="Arial"/>
            </a:rPr>
            <a:t>) is an appropriate procedure to use.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Definitely</a:t>
          </a:r>
          <a:r>
            <a:rPr lang="en-US" cap="none" sz="1400" b="0" i="0" u="none" baseline="0">
              <a:solidFill>
                <a:srgbClr val="000000"/>
              </a:solidFill>
              <a:latin typeface="Arial"/>
              <a:ea typeface="Arial"/>
              <a:cs typeface="Arial"/>
            </a:rPr>
            <a:t> u</a:t>
          </a:r>
          <a:r>
            <a:rPr lang="en-US" cap="none" sz="1400" b="0" i="0" u="none" baseline="0">
              <a:solidFill>
                <a:srgbClr val="000000"/>
              </a:solidFill>
              <a:latin typeface="Arial"/>
              <a:ea typeface="Arial"/>
              <a:cs typeface="Arial"/>
            </a:rPr>
            <a:t>se the Unequal Variance (</a:t>
          </a:r>
          <a:r>
            <a:rPr lang="en-US" cap="none" sz="1600" b="1" i="0" u="none" baseline="0">
              <a:solidFill>
                <a:srgbClr val="008000"/>
              </a:solidFill>
              <a:latin typeface="Times New Roman"/>
              <a:ea typeface="Times New Roman"/>
              <a:cs typeface="Times New Roman"/>
            </a:rPr>
            <a:t>Section 14.2-14.4</a:t>
          </a:r>
          <a:r>
            <a:rPr lang="en-US" cap="none" sz="1400" b="0" i="0" u="none" baseline="0">
              <a:solidFill>
                <a:srgbClr val="000000"/>
              </a:solidFill>
              <a:latin typeface="Arial"/>
              <a:ea typeface="Arial"/>
              <a:cs typeface="Arial"/>
            </a:rPr>
            <a:t>) procedure if 
</a:t>
          </a:r>
          <a:r>
            <a:rPr lang="en-US" cap="none" sz="1400" b="0" i="0" u="none" baseline="0">
              <a:solidFill>
                <a:srgbClr val="000000"/>
              </a:solidFill>
              <a:latin typeface="Arial"/>
              <a:ea typeface="Arial"/>
              <a:cs typeface="Arial"/>
            </a:rPr>
            <a:t>(1) n</a:t>
          </a:r>
          <a:r>
            <a:rPr lang="en-US" cap="none" sz="1400" b="0" i="0" u="none" baseline="-25000">
              <a:solidFill>
                <a:srgbClr val="000000"/>
              </a:solidFill>
              <a:latin typeface="Arial"/>
              <a:ea typeface="Arial"/>
              <a:cs typeface="Arial"/>
            </a:rPr>
            <a:t>1</a:t>
          </a:r>
          <a:r>
            <a:rPr lang="en-US" cap="none" sz="1400" b="0" i="0" u="none" baseline="0">
              <a:solidFill>
                <a:srgbClr val="000000"/>
              </a:solidFill>
              <a:latin typeface="Arial"/>
              <a:ea typeface="Arial"/>
              <a:cs typeface="Arial"/>
            </a:rPr>
            <a:t> is clearly different from n</a:t>
          </a:r>
          <a:r>
            <a:rPr lang="en-US" cap="none" sz="1400" b="0" i="0" u="none" baseline="-25000">
              <a:solidFill>
                <a:srgbClr val="000000"/>
              </a:solidFill>
              <a:latin typeface="Arial"/>
              <a:ea typeface="Arial"/>
              <a:cs typeface="Arial"/>
            </a:rPr>
            <a:t>2</a:t>
          </a:r>
          <a:r>
            <a:rPr lang="en-US" cap="none" sz="1400" b="0" i="0" u="none" baseline="0">
              <a:solidFill>
                <a:srgbClr val="000000"/>
              </a:solidFill>
              <a:latin typeface="Arial"/>
              <a:ea typeface="Arial"/>
              <a:cs typeface="Arial"/>
            </a:rPr>
            <a:t> and 
</a:t>
          </a:r>
          <a:r>
            <a:rPr lang="en-US" cap="none" sz="1400" b="0" i="0" u="none" baseline="0">
              <a:solidFill>
                <a:srgbClr val="000000"/>
              </a:solidFill>
              <a:latin typeface="Arial"/>
              <a:ea typeface="Arial"/>
              <a:cs typeface="Arial"/>
            </a:rPr>
            <a:t>(2) you believe the two variances are clearly different.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Guideline</a:t>
          </a:r>
          <a:r>
            <a:rPr lang="en-US" cap="none" sz="1400" b="0" i="0" u="none" baseline="0">
              <a:solidFill>
                <a:srgbClr val="000000"/>
              </a:solidFill>
              <a:latin typeface="Arial"/>
              <a:ea typeface="Arial"/>
              <a:cs typeface="Arial"/>
            </a:rPr>
            <a:t> for determining difference:
</a:t>
          </a:r>
          <a:r>
            <a:rPr lang="en-US" cap="none" sz="1400" b="0" i="0" u="none" baseline="0">
              <a:solidFill>
                <a:srgbClr val="993300"/>
              </a:solidFill>
              <a:latin typeface="Arial"/>
              <a:ea typeface="Arial"/>
              <a:cs typeface="Arial"/>
            </a:rPr>
            <a:t>If one n is more than</a:t>
          </a:r>
          <a:r>
            <a:rPr lang="en-US" cap="none" sz="1400" b="0" i="0" u="none" baseline="0">
              <a:solidFill>
                <a:srgbClr val="993300"/>
              </a:solidFill>
              <a:latin typeface="Arial"/>
              <a:ea typeface="Arial"/>
              <a:cs typeface="Arial"/>
            </a:rPr>
            <a:t> 1.5 times the other n, then the sample sizes are different.
</a:t>
          </a:r>
          <a:r>
            <a:rPr lang="en-US" cap="none" sz="1400" b="0" i="0" u="none" baseline="0">
              <a:solidFill>
                <a:srgbClr val="0000FF"/>
              </a:solidFill>
              <a:latin typeface="Arial"/>
              <a:ea typeface="Arial"/>
              <a:cs typeface="Arial"/>
            </a:rPr>
            <a:t>If one std. dev. is more than</a:t>
          </a:r>
          <a:r>
            <a:rPr lang="en-US" cap="none" sz="1400" b="0" i="0" u="none" baseline="0">
              <a:solidFill>
                <a:srgbClr val="0000FF"/>
              </a:solidFill>
              <a:latin typeface="Arial"/>
              <a:ea typeface="Arial"/>
              <a:cs typeface="Arial"/>
            </a:rPr>
            <a:t> 1.5 times the other, then variances are different.</a:t>
          </a:r>
          <a:r>
            <a:rPr lang="en-US" cap="none" sz="1400" b="0" i="0" u="none" baseline="0">
              <a:solidFill>
                <a:srgbClr val="0000FF"/>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171450</xdr:rowOff>
    </xdr:from>
    <xdr:to>
      <xdr:col>12</xdr:col>
      <xdr:colOff>581025</xdr:colOff>
      <xdr:row>11</xdr:row>
      <xdr:rowOff>57150</xdr:rowOff>
    </xdr:to>
    <xdr:sp>
      <xdr:nvSpPr>
        <xdr:cNvPr id="1" name="Text 3"/>
        <xdr:cNvSpPr txBox="1">
          <a:spLocks noChangeArrowheads="1"/>
        </xdr:cNvSpPr>
      </xdr:nvSpPr>
      <xdr:spPr>
        <a:xfrm>
          <a:off x="38100" y="1419225"/>
          <a:ext cx="8039100" cy="9525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Excel does not give the value of the Standard Error, SE, in the output for the Data Analysis hypothesis testing procedures for two means.  
</a:t>
          </a:r>
          <a:r>
            <a:rPr lang="en-US" cap="none" sz="1400" b="1" i="0" u="none" baseline="0">
              <a:solidFill>
                <a:srgbClr val="0000FF"/>
              </a:solidFill>
              <a:latin typeface="Arial"/>
              <a:ea typeface="Arial"/>
              <a:cs typeface="Arial"/>
            </a:rPr>
            <a:t>To calculate a confidence interval one needs the Standard Error to calculate the Margin of Error.  Excel does calculate the two sample means and the value of the Test Statistic, TS.  Hence these values can be used in the formula presented to determine the value of the Standard Error.</a:t>
          </a:r>
        </a:p>
      </xdr:txBody>
    </xdr:sp>
    <xdr:clientData/>
  </xdr:twoCellAnchor>
  <xdr:twoCellAnchor>
    <xdr:from>
      <xdr:col>8</xdr:col>
      <xdr:colOff>28575</xdr:colOff>
      <xdr:row>11</xdr:row>
      <xdr:rowOff>104775</xdr:rowOff>
    </xdr:from>
    <xdr:to>
      <xdr:col>13</xdr:col>
      <xdr:colOff>104775</xdr:colOff>
      <xdr:row>18</xdr:row>
      <xdr:rowOff>47625</xdr:rowOff>
    </xdr:to>
    <xdr:sp>
      <xdr:nvSpPr>
        <xdr:cNvPr id="2" name="TextBox 3"/>
        <xdr:cNvSpPr txBox="1">
          <a:spLocks noChangeArrowheads="1"/>
        </xdr:cNvSpPr>
      </xdr:nvSpPr>
      <xdr:spPr>
        <a:xfrm>
          <a:off x="5086350" y="2390775"/>
          <a:ext cx="31242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8000"/>
              </a:solidFill>
              <a:latin typeface="Times New Roman"/>
              <a:ea typeface="Times New Roman"/>
              <a:cs typeface="Times New Roman"/>
            </a:rPr>
            <a:t>If the value of the Standard Error,</a:t>
          </a:r>
          <a:r>
            <a:rPr lang="en-US" cap="none" sz="1400" b="1" i="0" u="none" baseline="0">
              <a:solidFill>
                <a:srgbClr val="008000"/>
              </a:solidFill>
              <a:latin typeface="Times New Roman"/>
              <a:ea typeface="Times New Roman"/>
              <a:cs typeface="Times New Roman"/>
            </a:rPr>
            <a:t> SE, is calculated from sample variances or sample standard deviations that estimate the phenomenon values then the t distribution is used.  The value for degrees of freedom depends on the formula used to calculate the SE value.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1476375</xdr:colOff>
      <xdr:row>14</xdr:row>
      <xdr:rowOff>0</xdr:rowOff>
    </xdr:from>
    <xdr:to>
      <xdr:col>5</xdr:col>
      <xdr:colOff>371475</xdr:colOff>
      <xdr:row>19</xdr:row>
      <xdr:rowOff>0</xdr:rowOff>
    </xdr:to>
    <xdr:sp>
      <xdr:nvSpPr>
        <xdr:cNvPr id="1" name="Freeform 1"/>
        <xdr:cNvSpPr>
          <a:spLocks/>
        </xdr:cNvSpPr>
      </xdr:nvSpPr>
      <xdr:spPr>
        <a:xfrm>
          <a:off x="1476375" y="2286000"/>
          <a:ext cx="5010150" cy="809625"/>
        </a:xfrm>
        <a:custGeom>
          <a:pathLst>
            <a:path h="810074" w="4610100">
              <a:moveTo>
                <a:pt x="0" y="790575"/>
              </a:moveTo>
              <a:cubicBezTo>
                <a:pt x="15875" y="787400"/>
                <a:pt x="31821" y="784562"/>
                <a:pt x="47625" y="781050"/>
              </a:cubicBezTo>
              <a:cubicBezTo>
                <a:pt x="60404" y="778210"/>
                <a:pt x="72657" y="772294"/>
                <a:pt x="85725" y="771525"/>
              </a:cubicBezTo>
              <a:cubicBezTo>
                <a:pt x="180863" y="765929"/>
                <a:pt x="276248" y="765809"/>
                <a:pt x="371475" y="762000"/>
              </a:cubicBezTo>
              <a:cubicBezTo>
                <a:pt x="435004" y="759459"/>
                <a:pt x="498475" y="755650"/>
                <a:pt x="561975" y="752475"/>
              </a:cubicBezTo>
              <a:cubicBezTo>
                <a:pt x="689744" y="734222"/>
                <a:pt x="574137" y="751996"/>
                <a:pt x="676275" y="733425"/>
              </a:cubicBezTo>
              <a:cubicBezTo>
                <a:pt x="695276" y="729970"/>
                <a:pt x="714572" y="728090"/>
                <a:pt x="733425" y="723900"/>
              </a:cubicBezTo>
              <a:cubicBezTo>
                <a:pt x="743226" y="721722"/>
                <a:pt x="752061" y="715795"/>
                <a:pt x="762000" y="714375"/>
              </a:cubicBezTo>
              <a:cubicBezTo>
                <a:pt x="796717" y="709415"/>
                <a:pt x="831850" y="708025"/>
                <a:pt x="866775" y="704850"/>
              </a:cubicBezTo>
              <a:cubicBezTo>
                <a:pt x="885825" y="698500"/>
                <a:pt x="907217" y="696939"/>
                <a:pt x="923925" y="685800"/>
              </a:cubicBezTo>
              <a:cubicBezTo>
                <a:pt x="933450" y="679450"/>
                <a:pt x="941781" y="670770"/>
                <a:pt x="952500" y="666750"/>
              </a:cubicBezTo>
              <a:cubicBezTo>
                <a:pt x="967659" y="661066"/>
                <a:pt x="984506" y="661485"/>
                <a:pt x="1000125" y="657225"/>
              </a:cubicBezTo>
              <a:cubicBezTo>
                <a:pt x="1019498" y="651941"/>
                <a:pt x="1038225" y="644525"/>
                <a:pt x="1057275" y="638175"/>
              </a:cubicBezTo>
              <a:cubicBezTo>
                <a:pt x="1066800" y="635000"/>
                <a:pt x="1076870" y="633140"/>
                <a:pt x="1085850" y="628650"/>
              </a:cubicBezTo>
              <a:cubicBezTo>
                <a:pt x="1098550" y="622300"/>
                <a:pt x="1111774" y="616905"/>
                <a:pt x="1123950" y="609600"/>
              </a:cubicBezTo>
              <a:cubicBezTo>
                <a:pt x="1143583" y="597820"/>
                <a:pt x="1159380" y="578740"/>
                <a:pt x="1181100" y="571500"/>
              </a:cubicBezTo>
              <a:cubicBezTo>
                <a:pt x="1200150" y="565150"/>
                <a:pt x="1220289" y="561430"/>
                <a:pt x="1238250" y="552450"/>
              </a:cubicBezTo>
              <a:cubicBezTo>
                <a:pt x="1288059" y="527546"/>
                <a:pt x="1262575" y="536844"/>
                <a:pt x="1314450" y="523875"/>
              </a:cubicBezTo>
              <a:cubicBezTo>
                <a:pt x="1393812" y="470967"/>
                <a:pt x="1284447" y="542171"/>
                <a:pt x="1381125" y="485775"/>
              </a:cubicBezTo>
              <a:cubicBezTo>
                <a:pt x="1406998" y="470683"/>
                <a:pt x="1432403" y="454765"/>
                <a:pt x="1457325" y="438150"/>
              </a:cubicBezTo>
              <a:lnTo>
                <a:pt x="1514475" y="400050"/>
              </a:lnTo>
              <a:cubicBezTo>
                <a:pt x="1520825" y="390525"/>
                <a:pt x="1525920" y="380031"/>
                <a:pt x="1533525" y="371475"/>
              </a:cubicBezTo>
              <a:cubicBezTo>
                <a:pt x="1580976" y="318093"/>
                <a:pt x="1575820" y="324228"/>
                <a:pt x="1619250" y="295275"/>
              </a:cubicBezTo>
              <a:cubicBezTo>
                <a:pt x="1682431" y="168913"/>
                <a:pt x="1596799" y="317726"/>
                <a:pt x="1666875" y="247650"/>
              </a:cubicBezTo>
              <a:cubicBezTo>
                <a:pt x="1676915" y="237610"/>
                <a:pt x="1677055" y="220638"/>
                <a:pt x="1685925" y="209550"/>
              </a:cubicBezTo>
              <a:cubicBezTo>
                <a:pt x="1760024" y="116927"/>
                <a:pt x="1716897" y="178978"/>
                <a:pt x="1771650" y="133350"/>
              </a:cubicBezTo>
              <a:cubicBezTo>
                <a:pt x="1781998" y="124726"/>
                <a:pt x="1789592" y="113045"/>
                <a:pt x="1800225" y="104775"/>
              </a:cubicBezTo>
              <a:cubicBezTo>
                <a:pt x="1818297" y="90719"/>
                <a:pt x="1835655" y="73915"/>
                <a:pt x="1857375" y="66675"/>
              </a:cubicBezTo>
              <a:cubicBezTo>
                <a:pt x="1876425" y="60325"/>
                <a:pt x="1897817" y="58764"/>
                <a:pt x="1914525" y="47625"/>
              </a:cubicBezTo>
              <a:cubicBezTo>
                <a:pt x="1962067" y="15930"/>
                <a:pt x="1926919" y="33716"/>
                <a:pt x="2000250" y="19050"/>
              </a:cubicBezTo>
              <a:cubicBezTo>
                <a:pt x="2013087" y="16483"/>
                <a:pt x="2025280" y="10272"/>
                <a:pt x="2038350" y="9525"/>
              </a:cubicBezTo>
              <a:cubicBezTo>
                <a:pt x="2136666" y="3907"/>
                <a:pt x="2235200" y="3175"/>
                <a:pt x="2333625" y="0"/>
              </a:cubicBezTo>
              <a:cubicBezTo>
                <a:pt x="2417321" y="4185"/>
                <a:pt x="2522217" y="5568"/>
                <a:pt x="2609850" y="19050"/>
              </a:cubicBezTo>
              <a:cubicBezTo>
                <a:pt x="2649156" y="25097"/>
                <a:pt x="2663563" y="37241"/>
                <a:pt x="2705100" y="47625"/>
              </a:cubicBezTo>
              <a:lnTo>
                <a:pt x="2743200" y="57150"/>
              </a:lnTo>
              <a:cubicBezTo>
                <a:pt x="2762250" y="69850"/>
                <a:pt x="2778630" y="88010"/>
                <a:pt x="2800350" y="95250"/>
              </a:cubicBezTo>
              <a:cubicBezTo>
                <a:pt x="2819400" y="101600"/>
                <a:pt x="2840792" y="103161"/>
                <a:pt x="2857500" y="114300"/>
              </a:cubicBezTo>
              <a:lnTo>
                <a:pt x="2914650" y="152400"/>
              </a:lnTo>
              <a:cubicBezTo>
                <a:pt x="2951339" y="207433"/>
                <a:pt x="2912886" y="157692"/>
                <a:pt x="2962275" y="200025"/>
              </a:cubicBezTo>
              <a:cubicBezTo>
                <a:pt x="2975912" y="211714"/>
                <a:pt x="2985760" y="227686"/>
                <a:pt x="3000375" y="238125"/>
              </a:cubicBezTo>
              <a:cubicBezTo>
                <a:pt x="3008545" y="243961"/>
                <a:pt x="3019970" y="243160"/>
                <a:pt x="3028950" y="247650"/>
              </a:cubicBezTo>
              <a:cubicBezTo>
                <a:pt x="3039189" y="252770"/>
                <a:pt x="3048731" y="259371"/>
                <a:pt x="3057525" y="266700"/>
              </a:cubicBezTo>
              <a:cubicBezTo>
                <a:pt x="3067873" y="275324"/>
                <a:pt x="3074404" y="288592"/>
                <a:pt x="3086100" y="295275"/>
              </a:cubicBezTo>
              <a:cubicBezTo>
                <a:pt x="3097466" y="301770"/>
                <a:pt x="3111500" y="301625"/>
                <a:pt x="3124200" y="304800"/>
              </a:cubicBezTo>
              <a:cubicBezTo>
                <a:pt x="3143250" y="317500"/>
                <a:pt x="3159630" y="335660"/>
                <a:pt x="3181350" y="342900"/>
              </a:cubicBezTo>
              <a:cubicBezTo>
                <a:pt x="3222240" y="356530"/>
                <a:pt x="3241562" y="359977"/>
                <a:pt x="3276600" y="381000"/>
              </a:cubicBezTo>
              <a:cubicBezTo>
                <a:pt x="3296233" y="392780"/>
                <a:pt x="3312030" y="411860"/>
                <a:pt x="3333750" y="419100"/>
              </a:cubicBezTo>
              <a:cubicBezTo>
                <a:pt x="3343275" y="422275"/>
                <a:pt x="3353345" y="424135"/>
                <a:pt x="3362325" y="428625"/>
              </a:cubicBezTo>
              <a:cubicBezTo>
                <a:pt x="3372564" y="433745"/>
                <a:pt x="3380961" y="441995"/>
                <a:pt x="3390900" y="447675"/>
              </a:cubicBezTo>
              <a:cubicBezTo>
                <a:pt x="3423856" y="466507"/>
                <a:pt x="3425517" y="465564"/>
                <a:pt x="3457575" y="476250"/>
              </a:cubicBezTo>
              <a:cubicBezTo>
                <a:pt x="3547259" y="565934"/>
                <a:pt x="3403442" y="430636"/>
                <a:pt x="3543300" y="523875"/>
              </a:cubicBezTo>
              <a:cubicBezTo>
                <a:pt x="3625192" y="578470"/>
                <a:pt x="3521580" y="513015"/>
                <a:pt x="3600450" y="552450"/>
              </a:cubicBezTo>
              <a:cubicBezTo>
                <a:pt x="3610689" y="557570"/>
                <a:pt x="3618564" y="566851"/>
                <a:pt x="3629025" y="571500"/>
              </a:cubicBezTo>
              <a:cubicBezTo>
                <a:pt x="3647375" y="579655"/>
                <a:pt x="3669467" y="579411"/>
                <a:pt x="3686175" y="590550"/>
              </a:cubicBezTo>
              <a:cubicBezTo>
                <a:pt x="3695700" y="596900"/>
                <a:pt x="3703706" y="606588"/>
                <a:pt x="3714750" y="609600"/>
              </a:cubicBezTo>
              <a:cubicBezTo>
                <a:pt x="3739446" y="616335"/>
                <a:pt x="3765550" y="615950"/>
                <a:pt x="3790950" y="619125"/>
              </a:cubicBezTo>
              <a:lnTo>
                <a:pt x="3848100" y="638175"/>
              </a:lnTo>
              <a:cubicBezTo>
                <a:pt x="3857625" y="641350"/>
                <a:pt x="3868321" y="642131"/>
                <a:pt x="3876675" y="647700"/>
              </a:cubicBezTo>
              <a:cubicBezTo>
                <a:pt x="3886200" y="654050"/>
                <a:pt x="3895011" y="661630"/>
                <a:pt x="3905250" y="666750"/>
              </a:cubicBezTo>
              <a:cubicBezTo>
                <a:pt x="3921255" y="674753"/>
                <a:pt x="3956666" y="681222"/>
                <a:pt x="3971925" y="685800"/>
              </a:cubicBezTo>
              <a:cubicBezTo>
                <a:pt x="3991159" y="691570"/>
                <a:pt x="4010025" y="698500"/>
                <a:pt x="4029075" y="704850"/>
              </a:cubicBezTo>
              <a:lnTo>
                <a:pt x="4086225" y="723900"/>
              </a:lnTo>
              <a:cubicBezTo>
                <a:pt x="4095750" y="727075"/>
                <a:pt x="4104821" y="732316"/>
                <a:pt x="4114800" y="733425"/>
              </a:cubicBezTo>
              <a:lnTo>
                <a:pt x="4200525" y="742950"/>
              </a:lnTo>
              <a:lnTo>
                <a:pt x="4276725" y="752475"/>
              </a:lnTo>
              <a:lnTo>
                <a:pt x="4410075" y="771525"/>
              </a:lnTo>
              <a:cubicBezTo>
                <a:pt x="4459591" y="788030"/>
                <a:pt x="4460333" y="789590"/>
                <a:pt x="4533900" y="800100"/>
              </a:cubicBezTo>
              <a:cubicBezTo>
                <a:pt x="4603718" y="810074"/>
                <a:pt x="4578124" y="809625"/>
                <a:pt x="4610100" y="809625"/>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819150</xdr:colOff>
      <xdr:row>14</xdr:row>
      <xdr:rowOff>133350</xdr:rowOff>
    </xdr:from>
    <xdr:to>
      <xdr:col>1</xdr:col>
      <xdr:colOff>838200</xdr:colOff>
      <xdr:row>18</xdr:row>
      <xdr:rowOff>152400</xdr:rowOff>
    </xdr:to>
    <xdr:sp>
      <xdr:nvSpPr>
        <xdr:cNvPr id="2" name="Straight Connector 3"/>
        <xdr:cNvSpPr>
          <a:spLocks/>
        </xdr:cNvSpPr>
      </xdr:nvSpPr>
      <xdr:spPr>
        <a:xfrm flipH="1" flipV="1">
          <a:off x="2686050" y="2419350"/>
          <a:ext cx="19050" cy="666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866775</xdr:colOff>
      <xdr:row>14</xdr:row>
      <xdr:rowOff>152400</xdr:rowOff>
    </xdr:from>
    <xdr:to>
      <xdr:col>3</xdr:col>
      <xdr:colOff>885825</xdr:colOff>
      <xdr:row>19</xdr:row>
      <xdr:rowOff>9525</xdr:rowOff>
    </xdr:to>
    <xdr:sp>
      <xdr:nvSpPr>
        <xdr:cNvPr id="3" name="Straight Connector 4"/>
        <xdr:cNvSpPr>
          <a:spLocks/>
        </xdr:cNvSpPr>
      </xdr:nvSpPr>
      <xdr:spPr>
        <a:xfrm flipH="1" flipV="1">
          <a:off x="5362575" y="2438400"/>
          <a:ext cx="19050" cy="666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8</xdr:row>
      <xdr:rowOff>104775</xdr:rowOff>
    </xdr:from>
    <xdr:to>
      <xdr:col>4</xdr:col>
      <xdr:colOff>504825</xdr:colOff>
      <xdr:row>19</xdr:row>
      <xdr:rowOff>9525</xdr:rowOff>
    </xdr:to>
    <xdr:sp>
      <xdr:nvSpPr>
        <xdr:cNvPr id="4" name="Freeform 5"/>
        <xdr:cNvSpPr>
          <a:spLocks/>
        </xdr:cNvSpPr>
      </xdr:nvSpPr>
      <xdr:spPr>
        <a:xfrm>
          <a:off x="3219450" y="1409700"/>
          <a:ext cx="2790825" cy="1695450"/>
        </a:xfrm>
        <a:custGeom>
          <a:pathLst>
            <a:path h="1695450" w="2790825">
              <a:moveTo>
                <a:pt x="0" y="0"/>
              </a:moveTo>
              <a:lnTo>
                <a:pt x="809625" y="9525"/>
              </a:lnTo>
              <a:cubicBezTo>
                <a:pt x="1081652" y="13467"/>
                <a:pt x="1232266" y="10530"/>
                <a:pt x="1466850" y="28575"/>
              </a:cubicBezTo>
              <a:cubicBezTo>
                <a:pt x="1594129" y="38366"/>
                <a:pt x="1522871" y="33857"/>
                <a:pt x="1619250" y="47625"/>
              </a:cubicBezTo>
              <a:lnTo>
                <a:pt x="1762125" y="66675"/>
              </a:lnTo>
              <a:cubicBezTo>
                <a:pt x="1781244" y="69406"/>
                <a:pt x="1800539" y="71516"/>
                <a:pt x="1819275" y="76200"/>
              </a:cubicBezTo>
              <a:cubicBezTo>
                <a:pt x="1838756" y="81070"/>
                <a:pt x="1857781" y="87792"/>
                <a:pt x="1876425" y="95250"/>
              </a:cubicBezTo>
              <a:cubicBezTo>
                <a:pt x="1889608" y="100523"/>
                <a:pt x="1900445" y="112464"/>
                <a:pt x="1914525" y="114300"/>
              </a:cubicBezTo>
              <a:cubicBezTo>
                <a:pt x="1974426" y="122113"/>
                <a:pt x="2035175" y="120650"/>
                <a:pt x="2095500" y="123825"/>
              </a:cubicBezTo>
              <a:cubicBezTo>
                <a:pt x="2120231" y="132069"/>
                <a:pt x="2148921" y="141011"/>
                <a:pt x="2171700" y="152400"/>
              </a:cubicBezTo>
              <a:cubicBezTo>
                <a:pt x="2181939" y="157520"/>
                <a:pt x="2190336" y="165770"/>
                <a:pt x="2200275" y="171450"/>
              </a:cubicBezTo>
              <a:cubicBezTo>
                <a:pt x="2212603" y="178495"/>
                <a:pt x="2226199" y="183195"/>
                <a:pt x="2238375" y="190500"/>
              </a:cubicBezTo>
              <a:cubicBezTo>
                <a:pt x="2258008" y="202280"/>
                <a:pt x="2276475" y="215900"/>
                <a:pt x="2295525" y="228600"/>
              </a:cubicBezTo>
              <a:cubicBezTo>
                <a:pt x="2305050" y="234950"/>
                <a:pt x="2313861" y="242530"/>
                <a:pt x="2324100" y="247650"/>
              </a:cubicBezTo>
              <a:cubicBezTo>
                <a:pt x="2336800" y="254000"/>
                <a:pt x="2350024" y="259395"/>
                <a:pt x="2362200" y="266700"/>
              </a:cubicBezTo>
              <a:cubicBezTo>
                <a:pt x="2477141" y="335664"/>
                <a:pt x="2370359" y="280304"/>
                <a:pt x="2457450" y="323850"/>
              </a:cubicBezTo>
              <a:cubicBezTo>
                <a:pt x="2460625" y="336550"/>
                <a:pt x="2459713" y="351058"/>
                <a:pt x="2466975" y="361950"/>
              </a:cubicBezTo>
              <a:cubicBezTo>
                <a:pt x="2473325" y="371475"/>
                <a:pt x="2487455" y="372905"/>
                <a:pt x="2495550" y="381000"/>
              </a:cubicBezTo>
              <a:cubicBezTo>
                <a:pt x="2503645" y="389095"/>
                <a:pt x="2505985" y="402037"/>
                <a:pt x="2514600" y="409575"/>
              </a:cubicBezTo>
              <a:cubicBezTo>
                <a:pt x="2531830" y="424652"/>
                <a:pt x="2555561" y="431486"/>
                <a:pt x="2571750" y="447675"/>
              </a:cubicBezTo>
              <a:lnTo>
                <a:pt x="2600325" y="476250"/>
              </a:lnTo>
              <a:cubicBezTo>
                <a:pt x="2622164" y="541768"/>
                <a:pt x="2592293" y="462194"/>
                <a:pt x="2638425" y="542925"/>
              </a:cubicBezTo>
              <a:cubicBezTo>
                <a:pt x="2643406" y="551642"/>
                <a:pt x="2642969" y="562783"/>
                <a:pt x="2647950" y="571500"/>
              </a:cubicBezTo>
              <a:cubicBezTo>
                <a:pt x="2655826" y="585283"/>
                <a:pt x="2667421" y="596595"/>
                <a:pt x="2676525" y="609600"/>
              </a:cubicBezTo>
              <a:cubicBezTo>
                <a:pt x="2689655" y="628357"/>
                <a:pt x="2707385" y="645030"/>
                <a:pt x="2714625" y="666750"/>
              </a:cubicBezTo>
              <a:cubicBezTo>
                <a:pt x="2717800" y="676275"/>
                <a:pt x="2719660" y="686345"/>
                <a:pt x="2724150" y="695325"/>
              </a:cubicBezTo>
              <a:cubicBezTo>
                <a:pt x="2761079" y="769183"/>
                <a:pt x="2728784" y="680651"/>
                <a:pt x="2752725" y="752475"/>
              </a:cubicBezTo>
              <a:cubicBezTo>
                <a:pt x="2758987" y="833882"/>
                <a:pt x="2753559" y="853680"/>
                <a:pt x="2771775" y="914400"/>
              </a:cubicBezTo>
              <a:cubicBezTo>
                <a:pt x="2777545" y="933634"/>
                <a:pt x="2790825" y="971550"/>
                <a:pt x="2790825" y="971550"/>
              </a:cubicBezTo>
              <a:cubicBezTo>
                <a:pt x="2787650" y="1047750"/>
                <a:pt x="2786934" y="1124092"/>
                <a:pt x="2781300" y="1200150"/>
              </a:cubicBezTo>
              <a:cubicBezTo>
                <a:pt x="2778984" y="1231414"/>
                <a:pt x="2764997" y="1229688"/>
                <a:pt x="2752725" y="1257300"/>
              </a:cubicBezTo>
              <a:cubicBezTo>
                <a:pt x="2744570" y="1275650"/>
                <a:pt x="2733675" y="1314450"/>
                <a:pt x="2733675" y="1314450"/>
              </a:cubicBezTo>
              <a:cubicBezTo>
                <a:pt x="2736850" y="1346200"/>
                <a:pt x="2741430" y="1377841"/>
                <a:pt x="2743200" y="1409700"/>
              </a:cubicBezTo>
              <a:cubicBezTo>
                <a:pt x="2747782" y="1492184"/>
                <a:pt x="2747230" y="1574922"/>
                <a:pt x="2752725" y="1657350"/>
              </a:cubicBezTo>
              <a:cubicBezTo>
                <a:pt x="2753596" y="1670412"/>
                <a:pt x="2762250" y="1695450"/>
                <a:pt x="2762250" y="1695450"/>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0</xdr:row>
      <xdr:rowOff>0</xdr:rowOff>
    </xdr:from>
    <xdr:to>
      <xdr:col>13</xdr:col>
      <xdr:colOff>857250</xdr:colOff>
      <xdr:row>8</xdr:row>
      <xdr:rowOff>66675</xdr:rowOff>
    </xdr:to>
    <xdr:graphicFrame>
      <xdr:nvGraphicFramePr>
        <xdr:cNvPr id="1" name="Chart 1"/>
        <xdr:cNvGraphicFramePr/>
      </xdr:nvGraphicFramePr>
      <xdr:xfrm>
        <a:off x="2524125" y="0"/>
        <a:ext cx="5934075" cy="168592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447675</xdr:colOff>
      <xdr:row>20</xdr:row>
      <xdr:rowOff>57150</xdr:rowOff>
    </xdr:from>
    <xdr:to>
      <xdr:col>16</xdr:col>
      <xdr:colOff>123825</xdr:colOff>
      <xdr:row>36</xdr:row>
      <xdr:rowOff>76200</xdr:rowOff>
    </xdr:to>
    <xdr:pic>
      <xdr:nvPicPr>
        <xdr:cNvPr id="2" name="Picture 1"/>
        <xdr:cNvPicPr preferRelativeResize="1">
          <a:picLocks noChangeAspect="1"/>
        </xdr:cNvPicPr>
      </xdr:nvPicPr>
      <xdr:blipFill>
        <a:blip r:embed="rId2"/>
        <a:stretch>
          <a:fillRect/>
        </a:stretch>
      </xdr:blipFill>
      <xdr:spPr>
        <a:xfrm>
          <a:off x="6829425" y="3629025"/>
          <a:ext cx="3057525" cy="2695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0</xdr:row>
      <xdr:rowOff>0</xdr:rowOff>
    </xdr:from>
    <xdr:to>
      <xdr:col>13</xdr:col>
      <xdr:colOff>857250</xdr:colOff>
      <xdr:row>8</xdr:row>
      <xdr:rowOff>66675</xdr:rowOff>
    </xdr:to>
    <xdr:graphicFrame>
      <xdr:nvGraphicFramePr>
        <xdr:cNvPr id="1" name="Chart 1"/>
        <xdr:cNvGraphicFramePr/>
      </xdr:nvGraphicFramePr>
      <xdr:xfrm>
        <a:off x="2524125" y="0"/>
        <a:ext cx="5934075" cy="168592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114300</xdr:colOff>
      <xdr:row>20</xdr:row>
      <xdr:rowOff>133350</xdr:rowOff>
    </xdr:from>
    <xdr:to>
      <xdr:col>17</xdr:col>
      <xdr:colOff>371475</xdr:colOff>
      <xdr:row>36</xdr:row>
      <xdr:rowOff>123825</xdr:rowOff>
    </xdr:to>
    <xdr:pic>
      <xdr:nvPicPr>
        <xdr:cNvPr id="2" name="Picture 4"/>
        <xdr:cNvPicPr preferRelativeResize="1">
          <a:picLocks noChangeAspect="1"/>
        </xdr:cNvPicPr>
      </xdr:nvPicPr>
      <xdr:blipFill>
        <a:blip r:embed="rId2"/>
        <a:stretch>
          <a:fillRect/>
        </a:stretch>
      </xdr:blipFill>
      <xdr:spPr>
        <a:xfrm>
          <a:off x="6496050" y="3705225"/>
          <a:ext cx="4086225" cy="2667000"/>
        </a:xfrm>
        <a:prstGeom prst="rect">
          <a:avLst/>
        </a:prstGeom>
        <a:noFill/>
        <a:ln w="9525" cmpd="sng">
          <a:noFill/>
        </a:ln>
      </xdr:spPr>
    </xdr:pic>
    <xdr:clientData/>
  </xdr:twoCellAnchor>
  <xdr:twoCellAnchor editAs="oneCell">
    <xdr:from>
      <xdr:col>5</xdr:col>
      <xdr:colOff>276225</xdr:colOff>
      <xdr:row>27</xdr:row>
      <xdr:rowOff>57150</xdr:rowOff>
    </xdr:from>
    <xdr:to>
      <xdr:col>11</xdr:col>
      <xdr:colOff>114300</xdr:colOff>
      <xdr:row>35</xdr:row>
      <xdr:rowOff>133350</xdr:rowOff>
    </xdr:to>
    <xdr:pic>
      <xdr:nvPicPr>
        <xdr:cNvPr id="3" name="Picture 6"/>
        <xdr:cNvPicPr preferRelativeResize="1">
          <a:picLocks noChangeAspect="1"/>
        </xdr:cNvPicPr>
      </xdr:nvPicPr>
      <xdr:blipFill>
        <a:blip r:embed="rId3"/>
        <a:srcRect l="39843" t="61857" r="41830" b="28593"/>
        <a:stretch>
          <a:fillRect/>
        </a:stretch>
      </xdr:blipFill>
      <xdr:spPr>
        <a:xfrm>
          <a:off x="3000375" y="4848225"/>
          <a:ext cx="34956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4.vml" /><Relationship Id="rId3"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vmlDrawing" Target="../drawings/vmlDrawing1.vml" /><Relationship Id="rId6" Type="http://schemas.openxmlformats.org/officeDocument/2006/relationships/drawing" Target="../drawings/drawing3.xml" /><Relationship Id="rId7"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oleObject" Target="../embeddings/oleObject_4_2.bin" /><Relationship Id="rId5" Type="http://schemas.openxmlformats.org/officeDocument/2006/relationships/oleObject" Target="../embeddings/oleObject_4_3.bin" /><Relationship Id="rId6" Type="http://schemas.openxmlformats.org/officeDocument/2006/relationships/oleObject" Target="../embeddings/oleObject_4_4.bin" /><Relationship Id="rId7" Type="http://schemas.openxmlformats.org/officeDocument/2006/relationships/vmlDrawing" Target="../drawings/vmlDrawing2.vml" /><Relationship Id="rId8" Type="http://schemas.openxmlformats.org/officeDocument/2006/relationships/drawing" Target="../drawings/drawing4.xml" /><Relationship Id="rId9"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3.vml" /><Relationship Id="rId6" Type="http://schemas.openxmlformats.org/officeDocument/2006/relationships/drawing" Target="../drawings/drawing6.xml" /><Relationship Id="rId7"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S27"/>
  <sheetViews>
    <sheetView zoomScalePageLayoutView="0" workbookViewId="0" topLeftCell="A1">
      <selection activeCell="N15" sqref="N15"/>
    </sheetView>
  </sheetViews>
  <sheetFormatPr defaultColWidth="9.140625" defaultRowHeight="12.75"/>
  <cols>
    <col min="1" max="1" width="4.28125" style="0" customWidth="1"/>
    <col min="14" max="14" width="14.140625" style="0" customWidth="1"/>
    <col min="17" max="17" width="6.7109375" style="0" customWidth="1"/>
    <col min="19" max="19" width="8.140625" style="0" customWidth="1"/>
  </cols>
  <sheetData>
    <row r="1" ht="12.75">
      <c r="A1" s="48" t="s">
        <v>91</v>
      </c>
    </row>
    <row r="2" ht="12.75">
      <c r="B2" s="48" t="s">
        <v>52</v>
      </c>
    </row>
    <row r="3" spans="1:19" ht="38.25">
      <c r="A3" s="44" t="s">
        <v>55</v>
      </c>
      <c r="B3" s="45" t="s">
        <v>53</v>
      </c>
      <c r="C3" s="45" t="s">
        <v>54</v>
      </c>
      <c r="P3" s="45" t="s">
        <v>53</v>
      </c>
      <c r="Q3" s="43" t="s">
        <v>60</v>
      </c>
      <c r="R3" s="45" t="s">
        <v>54</v>
      </c>
      <c r="S3" s="44" t="s">
        <v>61</v>
      </c>
    </row>
    <row r="4" spans="1:16" ht="12.75">
      <c r="A4" s="19">
        <v>1</v>
      </c>
      <c r="B4" s="19">
        <v>275</v>
      </c>
      <c r="C4" s="19">
        <v>260</v>
      </c>
      <c r="O4" s="56">
        <v>275</v>
      </c>
      <c r="P4" s="56">
        <v>2</v>
      </c>
    </row>
    <row r="5" spans="1:16" ht="12.75">
      <c r="A5" s="19">
        <v>2</v>
      </c>
      <c r="B5" s="19">
        <v>300</v>
      </c>
      <c r="C5" s="19">
        <v>250</v>
      </c>
      <c r="O5" s="56">
        <v>300</v>
      </c>
      <c r="P5" s="56">
        <v>2</v>
      </c>
    </row>
    <row r="6" spans="1:16" ht="12.75">
      <c r="A6" s="19">
        <v>3</v>
      </c>
      <c r="B6" s="19">
        <v>260</v>
      </c>
      <c r="C6" s="19">
        <v>175</v>
      </c>
      <c r="O6" s="56">
        <v>260</v>
      </c>
      <c r="P6" s="56">
        <v>2</v>
      </c>
    </row>
    <row r="7" spans="1:16" ht="12.75">
      <c r="A7" s="19">
        <v>4</v>
      </c>
      <c r="B7" s="19">
        <v>300</v>
      </c>
      <c r="C7" s="19">
        <v>130</v>
      </c>
      <c r="O7" s="56">
        <v>300</v>
      </c>
      <c r="P7" s="56">
        <v>2</v>
      </c>
    </row>
    <row r="8" spans="1:16" ht="12.75">
      <c r="A8" s="19">
        <v>5</v>
      </c>
      <c r="B8" s="19">
        <v>255</v>
      </c>
      <c r="C8" s="19">
        <v>200</v>
      </c>
      <c r="O8" s="56">
        <v>255</v>
      </c>
      <c r="P8" s="56">
        <v>2</v>
      </c>
    </row>
    <row r="9" spans="1:16" ht="12.75">
      <c r="A9" s="19">
        <v>6</v>
      </c>
      <c r="B9" s="19">
        <v>275</v>
      </c>
      <c r="C9" s="19">
        <v>225</v>
      </c>
      <c r="O9" s="56">
        <v>275</v>
      </c>
      <c r="P9" s="56">
        <v>2</v>
      </c>
    </row>
    <row r="10" spans="1:16" ht="12.75">
      <c r="A10" s="19">
        <v>7</v>
      </c>
      <c r="B10" s="19">
        <v>290</v>
      </c>
      <c r="C10" s="19">
        <v>240</v>
      </c>
      <c r="E10" s="63" t="s">
        <v>63</v>
      </c>
      <c r="O10" s="56">
        <v>290</v>
      </c>
      <c r="P10" s="56">
        <v>2</v>
      </c>
    </row>
    <row r="11" spans="1:16" ht="12.75">
      <c r="A11" s="19">
        <v>8</v>
      </c>
      <c r="B11" s="19">
        <v>300</v>
      </c>
      <c r="E11" s="63" t="s">
        <v>64</v>
      </c>
      <c r="O11" s="56">
        <v>300</v>
      </c>
      <c r="P11" s="56">
        <v>2</v>
      </c>
    </row>
    <row r="12" spans="2:17" ht="12.75">
      <c r="B12" s="46">
        <f>COUNT(B4:B11)</f>
        <v>8</v>
      </c>
      <c r="C12" s="46">
        <f>COUNT(C4:C11)</f>
        <v>7</v>
      </c>
      <c r="D12" s="47" t="s">
        <v>56</v>
      </c>
      <c r="E12" s="63" t="s">
        <v>81</v>
      </c>
      <c r="O12" s="54">
        <f>B14</f>
        <v>281.875</v>
      </c>
      <c r="P12" s="54"/>
      <c r="Q12" s="55">
        <v>1.8</v>
      </c>
    </row>
    <row r="13" spans="2:18" ht="12.75">
      <c r="B13" s="46">
        <f>B12-1</f>
        <v>7</v>
      </c>
      <c r="C13" s="46">
        <f>C12-1</f>
        <v>6</v>
      </c>
      <c r="D13" s="47" t="s">
        <v>65</v>
      </c>
      <c r="O13" s="50">
        <v>260</v>
      </c>
      <c r="P13" s="51"/>
      <c r="Q13" s="51"/>
      <c r="R13" s="50">
        <v>1</v>
      </c>
    </row>
    <row r="14" spans="2:18" ht="12.75">
      <c r="B14" s="47">
        <f>AVERAGE(B4:B11)</f>
        <v>281.875</v>
      </c>
      <c r="C14" s="47">
        <f>AVERAGE(C4:C11)</f>
        <v>211.42857142857142</v>
      </c>
      <c r="D14" s="47" t="s">
        <v>57</v>
      </c>
      <c r="I14" t="s">
        <v>75</v>
      </c>
      <c r="O14" s="50">
        <v>250</v>
      </c>
      <c r="P14" s="51"/>
      <c r="Q14" s="51"/>
      <c r="R14" s="50">
        <v>1</v>
      </c>
    </row>
    <row r="15" spans="2:18" ht="13.5" thickBot="1">
      <c r="B15" s="47">
        <f>STDEV(B4:B11)</f>
        <v>18.31032105515513</v>
      </c>
      <c r="C15" s="47">
        <f>STDEV(C4:C11)</f>
        <v>46.4322342877486</v>
      </c>
      <c r="D15" s="47" t="s">
        <v>58</v>
      </c>
      <c r="O15" s="50">
        <v>175</v>
      </c>
      <c r="P15" s="51"/>
      <c r="Q15" s="51"/>
      <c r="R15" s="50">
        <v>1</v>
      </c>
    </row>
    <row r="16" spans="2:18" ht="12.75">
      <c r="B16" s="47">
        <f>VAR(B4:B11)</f>
        <v>335.26785714285717</v>
      </c>
      <c r="C16" s="47">
        <f>VAR(C4:C11)</f>
        <v>2155.9523809523766</v>
      </c>
      <c r="D16" s="47" t="s">
        <v>59</v>
      </c>
      <c r="I16" s="24"/>
      <c r="J16" s="24" t="s">
        <v>77</v>
      </c>
      <c r="K16" s="24" t="s">
        <v>78</v>
      </c>
      <c r="O16" s="50">
        <v>130</v>
      </c>
      <c r="P16" s="51"/>
      <c r="Q16" s="51"/>
      <c r="R16" s="50">
        <v>1</v>
      </c>
    </row>
    <row r="17" spans="9:18" ht="12.75">
      <c r="I17" s="25" t="s">
        <v>36</v>
      </c>
      <c r="J17" s="26">
        <v>281.875</v>
      </c>
      <c r="K17" s="26">
        <v>211.42857142857142</v>
      </c>
      <c r="O17" s="50">
        <v>200</v>
      </c>
      <c r="P17" s="51"/>
      <c r="Q17" s="51"/>
      <c r="R17" s="50">
        <v>1</v>
      </c>
    </row>
    <row r="18" spans="2:18" ht="12.75">
      <c r="B18" s="57">
        <f>(B13*B15^2+C13*C15^2)/(B13+C13)</f>
        <v>1175.5837912087893</v>
      </c>
      <c r="C18" s="57" t="s">
        <v>66</v>
      </c>
      <c r="I18" s="25" t="s">
        <v>8</v>
      </c>
      <c r="J18" s="26">
        <v>335.26785714285717</v>
      </c>
      <c r="K18" s="26">
        <v>2155.9523809523766</v>
      </c>
      <c r="O18" s="50">
        <v>225</v>
      </c>
      <c r="P18" s="51"/>
      <c r="Q18" s="51"/>
      <c r="R18" s="50">
        <v>1</v>
      </c>
    </row>
    <row r="19" spans="2:18" ht="12.75">
      <c r="B19" s="49">
        <f>SQRT(B18*(1/B12+1/C12))</f>
        <v>17.74509835144213</v>
      </c>
      <c r="C19" s="57" t="s">
        <v>67</v>
      </c>
      <c r="I19" s="25" t="s">
        <v>37</v>
      </c>
      <c r="J19" s="26">
        <v>8</v>
      </c>
      <c r="K19" s="26">
        <v>7</v>
      </c>
      <c r="O19" s="50">
        <v>240</v>
      </c>
      <c r="P19" s="51"/>
      <c r="Q19" s="51"/>
      <c r="R19" s="50">
        <v>1</v>
      </c>
    </row>
    <row r="20" spans="2:19" ht="12.75">
      <c r="B20" s="49">
        <f>B13+C13</f>
        <v>13</v>
      </c>
      <c r="C20" s="57" t="s">
        <v>70</v>
      </c>
      <c r="I20" s="25" t="s">
        <v>76</v>
      </c>
      <c r="J20" s="26">
        <v>1175.5837912087893</v>
      </c>
      <c r="K20" s="26"/>
      <c r="O20" s="52">
        <f>C14</f>
        <v>211.42857142857142</v>
      </c>
      <c r="P20" s="52"/>
      <c r="Q20" s="52"/>
      <c r="R20" s="52"/>
      <c r="S20" s="53">
        <v>0.8</v>
      </c>
    </row>
    <row r="21" spans="2:11" ht="15.75">
      <c r="B21" s="57">
        <f>(B14-C14)/B19</f>
        <v>3.9699091645611224</v>
      </c>
      <c r="C21" s="57" t="s">
        <v>71</v>
      </c>
      <c r="I21" s="25" t="s">
        <v>38</v>
      </c>
      <c r="J21" s="26">
        <v>0</v>
      </c>
      <c r="K21" s="26"/>
    </row>
    <row r="22" spans="2:11" ht="15.75">
      <c r="B22" s="57">
        <f>TDIST(B21,B20,2)</f>
        <v>0.0016002918660954569</v>
      </c>
      <c r="C22" s="57" t="s">
        <v>72</v>
      </c>
      <c r="I22" s="59" t="s">
        <v>39</v>
      </c>
      <c r="J22" s="60">
        <v>13</v>
      </c>
      <c r="K22" s="26"/>
    </row>
    <row r="23" spans="9:11" ht="12.75">
      <c r="I23" s="61" t="s">
        <v>40</v>
      </c>
      <c r="J23" s="62">
        <v>3.9699091645611224</v>
      </c>
      <c r="K23" s="26"/>
    </row>
    <row r="24" spans="9:11" ht="12.75">
      <c r="I24" s="25" t="s">
        <v>41</v>
      </c>
      <c r="J24" s="26">
        <v>0.0008001459328700681</v>
      </c>
      <c r="K24" s="26"/>
    </row>
    <row r="25" spans="2:11" ht="12.75">
      <c r="B25" s="23"/>
      <c r="I25" s="25" t="s">
        <v>42</v>
      </c>
      <c r="J25" s="26">
        <v>1.7709333826482787</v>
      </c>
      <c r="K25" s="26"/>
    </row>
    <row r="26" spans="9:11" ht="12.75">
      <c r="I26" s="61" t="s">
        <v>43</v>
      </c>
      <c r="J26" s="62">
        <v>0.0016002918657401363</v>
      </c>
      <c r="K26" s="26"/>
    </row>
    <row r="27" spans="9:11" ht="13.5" thickBot="1">
      <c r="I27" s="27" t="s">
        <v>44</v>
      </c>
      <c r="J27" s="28">
        <v>2.1603686522485352</v>
      </c>
      <c r="K27" s="28"/>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S26"/>
  <sheetViews>
    <sheetView zoomScalePageLayoutView="0" workbookViewId="0" topLeftCell="A1">
      <selection activeCell="G25" sqref="G25"/>
    </sheetView>
  </sheetViews>
  <sheetFormatPr defaultColWidth="9.140625" defaultRowHeight="12.75"/>
  <cols>
    <col min="1" max="1" width="4.28125" style="0" customWidth="1"/>
    <col min="14" max="14" width="14.140625" style="0" customWidth="1"/>
    <col min="17" max="17" width="6.7109375" style="0" customWidth="1"/>
    <col min="19" max="19" width="8.140625" style="0" customWidth="1"/>
  </cols>
  <sheetData>
    <row r="1" ht="12.75">
      <c r="A1" s="48" t="s">
        <v>62</v>
      </c>
    </row>
    <row r="2" ht="12.75">
      <c r="B2" s="48" t="s">
        <v>52</v>
      </c>
    </row>
    <row r="3" spans="1:19" ht="38.25">
      <c r="A3" s="44" t="s">
        <v>55</v>
      </c>
      <c r="B3" s="45" t="s">
        <v>53</v>
      </c>
      <c r="C3" s="45" t="s">
        <v>54</v>
      </c>
      <c r="P3" s="45" t="s">
        <v>53</v>
      </c>
      <c r="Q3" s="43" t="s">
        <v>60</v>
      </c>
      <c r="R3" s="45" t="s">
        <v>54</v>
      </c>
      <c r="S3" s="44" t="s">
        <v>61</v>
      </c>
    </row>
    <row r="4" spans="1:16" ht="12.75">
      <c r="A4" s="19">
        <v>1</v>
      </c>
      <c r="B4" s="19">
        <v>275</v>
      </c>
      <c r="C4" s="19">
        <v>260</v>
      </c>
      <c r="O4" s="56">
        <v>275</v>
      </c>
      <c r="P4" s="56">
        <v>2</v>
      </c>
    </row>
    <row r="5" spans="1:16" ht="12.75">
      <c r="A5" s="19">
        <v>2</v>
      </c>
      <c r="B5" s="19">
        <v>300</v>
      </c>
      <c r="C5" s="19">
        <v>250</v>
      </c>
      <c r="O5" s="56">
        <v>300</v>
      </c>
      <c r="P5" s="56">
        <v>2</v>
      </c>
    </row>
    <row r="6" spans="1:16" ht="12.75">
      <c r="A6" s="19">
        <v>3</v>
      </c>
      <c r="B6" s="19">
        <v>260</v>
      </c>
      <c r="C6" s="19">
        <v>175</v>
      </c>
      <c r="O6" s="56">
        <v>260</v>
      </c>
      <c r="P6" s="56">
        <v>2</v>
      </c>
    </row>
    <row r="7" spans="1:16" ht="12.75">
      <c r="A7" s="19">
        <v>4</v>
      </c>
      <c r="B7" s="19">
        <v>300</v>
      </c>
      <c r="C7" s="19">
        <v>130</v>
      </c>
      <c r="O7" s="56">
        <v>300</v>
      </c>
      <c r="P7" s="56">
        <v>2</v>
      </c>
    </row>
    <row r="8" spans="1:16" ht="12.75">
      <c r="A8" s="19">
        <v>5</v>
      </c>
      <c r="B8" s="19">
        <v>255</v>
      </c>
      <c r="C8" s="19">
        <v>200</v>
      </c>
      <c r="O8" s="56">
        <v>255</v>
      </c>
      <c r="P8" s="56">
        <v>2</v>
      </c>
    </row>
    <row r="9" spans="1:16" ht="12.75">
      <c r="A9" s="19">
        <v>6</v>
      </c>
      <c r="B9" s="19">
        <v>275</v>
      </c>
      <c r="C9" s="19">
        <v>225</v>
      </c>
      <c r="O9" s="56">
        <v>275</v>
      </c>
      <c r="P9" s="56">
        <v>2</v>
      </c>
    </row>
    <row r="10" spans="1:16" ht="12.75">
      <c r="A10" s="19">
        <v>7</v>
      </c>
      <c r="B10" s="19">
        <v>290</v>
      </c>
      <c r="C10" s="19">
        <v>240</v>
      </c>
      <c r="E10" s="63" t="s">
        <v>63</v>
      </c>
      <c r="O10" s="56">
        <v>290</v>
      </c>
      <c r="P10" s="56">
        <v>2</v>
      </c>
    </row>
    <row r="11" spans="1:16" ht="12.75">
      <c r="A11" s="19">
        <v>8</v>
      </c>
      <c r="B11" s="19">
        <v>300</v>
      </c>
      <c r="E11" s="63" t="s">
        <v>64</v>
      </c>
      <c r="O11" s="56">
        <v>300</v>
      </c>
      <c r="P11" s="56">
        <v>2</v>
      </c>
    </row>
    <row r="12" spans="2:17" ht="12.75">
      <c r="B12" s="46">
        <f>COUNT(B4:B11)</f>
        <v>8</v>
      </c>
      <c r="C12" s="46">
        <f>COUNT(C4:C11)</f>
        <v>7</v>
      </c>
      <c r="D12" s="47" t="s">
        <v>56</v>
      </c>
      <c r="E12" s="63" t="s">
        <v>88</v>
      </c>
      <c r="O12" s="54">
        <f>B14</f>
        <v>281.875</v>
      </c>
      <c r="P12" s="54"/>
      <c r="Q12" s="55">
        <v>1.8</v>
      </c>
    </row>
    <row r="13" spans="2:18" ht="12.75">
      <c r="B13" s="46">
        <f>B12-1</f>
        <v>7</v>
      </c>
      <c r="C13" s="46">
        <f>C12-1</f>
        <v>6</v>
      </c>
      <c r="D13" s="47" t="s">
        <v>65</v>
      </c>
      <c r="O13" s="50">
        <v>260</v>
      </c>
      <c r="P13" s="51"/>
      <c r="Q13" s="51"/>
      <c r="R13" s="50">
        <v>1</v>
      </c>
    </row>
    <row r="14" spans="2:18" ht="12.75">
      <c r="B14" s="47">
        <f>AVERAGE(B4:B11)</f>
        <v>281.875</v>
      </c>
      <c r="C14" s="47">
        <f>AVERAGE(C4:C11)</f>
        <v>211.42857142857142</v>
      </c>
      <c r="D14" s="47" t="s">
        <v>57</v>
      </c>
      <c r="I14" t="s">
        <v>79</v>
      </c>
      <c r="O14" s="50">
        <v>250</v>
      </c>
      <c r="P14" s="51"/>
      <c r="Q14" s="51"/>
      <c r="R14" s="50">
        <v>1</v>
      </c>
    </row>
    <row r="15" spans="2:18" ht="13.5" thickBot="1">
      <c r="B15" s="47">
        <f>STDEV(B4:B11)</f>
        <v>18.31032105515513</v>
      </c>
      <c r="C15" s="47">
        <f>STDEV(C4:C11)</f>
        <v>46.4322342877486</v>
      </c>
      <c r="D15" s="47" t="s">
        <v>58</v>
      </c>
      <c r="O15" s="50">
        <v>175</v>
      </c>
      <c r="P15" s="51"/>
      <c r="Q15" s="51"/>
      <c r="R15" s="50">
        <v>1</v>
      </c>
    </row>
    <row r="16" spans="2:18" ht="12.75">
      <c r="B16" s="47">
        <f>VAR(B4:B11)</f>
        <v>335.26785714285717</v>
      </c>
      <c r="C16" s="47">
        <f>VAR(C4:C11)</f>
        <v>2155.9523809523766</v>
      </c>
      <c r="D16" s="47" t="s">
        <v>59</v>
      </c>
      <c r="I16" s="24"/>
      <c r="J16" s="24" t="s">
        <v>53</v>
      </c>
      <c r="K16" s="24" t="s">
        <v>54</v>
      </c>
      <c r="O16" s="50">
        <v>130</v>
      </c>
      <c r="P16" s="51"/>
      <c r="Q16" s="51"/>
      <c r="R16" s="50">
        <v>1</v>
      </c>
    </row>
    <row r="17" spans="9:18" ht="12.75">
      <c r="I17" s="25" t="s">
        <v>36</v>
      </c>
      <c r="J17" s="26">
        <v>281.875</v>
      </c>
      <c r="K17" s="26">
        <v>211.42857142857142</v>
      </c>
      <c r="O17" s="50">
        <v>200</v>
      </c>
      <c r="P17" s="51"/>
      <c r="Q17" s="51"/>
      <c r="R17" s="50">
        <v>1</v>
      </c>
    </row>
    <row r="18" spans="2:18" ht="12.75">
      <c r="B18" s="58">
        <f>SQRT(B16/B12+C16/C12)</f>
        <v>18.705659021316734</v>
      </c>
      <c r="C18" s="58" t="s">
        <v>68</v>
      </c>
      <c r="I18" s="25" t="s">
        <v>8</v>
      </c>
      <c r="J18" s="26">
        <v>335.26785714285717</v>
      </c>
      <c r="K18" s="26">
        <v>2155.9523809523766</v>
      </c>
      <c r="O18" s="50">
        <v>225</v>
      </c>
      <c r="P18" s="51"/>
      <c r="Q18" s="51"/>
      <c r="R18" s="50">
        <v>1</v>
      </c>
    </row>
    <row r="19" spans="2:18" ht="12.75">
      <c r="B19" s="58">
        <f>(B16/B12+C16/C12)^2/((B16/B12)^2/B13+(C16/C12)^2/C13)</f>
        <v>7.62294793370501</v>
      </c>
      <c r="C19" s="58" t="s">
        <v>69</v>
      </c>
      <c r="I19" s="25" t="s">
        <v>37</v>
      </c>
      <c r="J19" s="26">
        <v>8</v>
      </c>
      <c r="K19" s="26">
        <v>7</v>
      </c>
      <c r="O19" s="50">
        <v>240</v>
      </c>
      <c r="P19" s="51"/>
      <c r="Q19" s="51"/>
      <c r="R19" s="50">
        <v>1</v>
      </c>
    </row>
    <row r="20" spans="2:19" ht="12.75">
      <c r="B20" s="58">
        <f>ROUND(B19,0)</f>
        <v>8</v>
      </c>
      <c r="C20" s="58" t="s">
        <v>80</v>
      </c>
      <c r="I20" s="25" t="s">
        <v>38</v>
      </c>
      <c r="J20" s="26">
        <v>0</v>
      </c>
      <c r="K20" s="26"/>
      <c r="O20" s="52">
        <f>C14</f>
        <v>211.42857142857142</v>
      </c>
      <c r="P20" s="52"/>
      <c r="Q20" s="52"/>
      <c r="R20" s="52"/>
      <c r="S20" s="53">
        <v>0.8</v>
      </c>
    </row>
    <row r="21" spans="2:11" ht="15.75">
      <c r="B21" s="58">
        <f>(B14-C14)/B18</f>
        <v>3.7660490064075645</v>
      </c>
      <c r="C21" s="58" t="s">
        <v>73</v>
      </c>
      <c r="I21" s="25" t="s">
        <v>39</v>
      </c>
      <c r="J21" s="26">
        <v>8</v>
      </c>
      <c r="K21" s="26"/>
    </row>
    <row r="22" spans="2:11" ht="15.75">
      <c r="B22" s="58">
        <f>TDIST(B21,B20,2)</f>
        <v>0.005496589685799768</v>
      </c>
      <c r="C22" s="58" t="s">
        <v>74</v>
      </c>
      <c r="I22" s="25" t="s">
        <v>40</v>
      </c>
      <c r="J22" s="26">
        <v>3.7660490064075645</v>
      </c>
      <c r="K22" s="26"/>
    </row>
    <row r="23" spans="9:11" ht="12.75">
      <c r="I23" s="25" t="s">
        <v>41</v>
      </c>
      <c r="J23" s="26">
        <v>0.002748294842899884</v>
      </c>
      <c r="K23" s="26"/>
    </row>
    <row r="24" spans="9:11" ht="12.75">
      <c r="I24" s="25" t="s">
        <v>42</v>
      </c>
      <c r="J24" s="26">
        <v>1.8595480375308981</v>
      </c>
      <c r="K24" s="26"/>
    </row>
    <row r="25" spans="9:11" ht="12.75">
      <c r="I25" s="61" t="s">
        <v>43</v>
      </c>
      <c r="J25" s="62">
        <v>0.005496589685799768</v>
      </c>
      <c r="K25" s="26"/>
    </row>
    <row r="26" spans="9:11" ht="13.5" thickBot="1">
      <c r="I26" s="27" t="s">
        <v>44</v>
      </c>
      <c r="J26" s="28">
        <v>2.306004135204167</v>
      </c>
      <c r="K26" s="28"/>
    </row>
  </sheetData>
  <sheetProtection/>
  <printOptions/>
  <pageMargins left="0.7" right="0.7" top="0.75" bottom="0.75" header="0.3" footer="0.3"/>
  <pageSetup orientation="portrait" paperSize="9"/>
  <drawing r:id="rId3"/>
  <legacyDrawing r:id="rId2"/>
  <oleObjects>
    <oleObject progId="Equation.3" shapeId="29190878" r:id="rId1"/>
  </oleObjects>
</worksheet>
</file>

<file path=xl/worksheets/sheet12.xml><?xml version="1.0" encoding="utf-8"?>
<worksheet xmlns="http://schemas.openxmlformats.org/spreadsheetml/2006/main" xmlns:r="http://schemas.openxmlformats.org/officeDocument/2006/relationships">
  <dimension ref="A1:M18"/>
  <sheetViews>
    <sheetView zoomScalePageLayoutView="0" workbookViewId="0" topLeftCell="A1">
      <selection activeCell="P17" sqref="P17"/>
    </sheetView>
  </sheetViews>
  <sheetFormatPr defaultColWidth="9.140625" defaultRowHeight="12.75"/>
  <cols>
    <col min="1" max="1" width="4.28125" style="84" customWidth="1"/>
    <col min="2" max="2" width="11.00390625" style="84" customWidth="1"/>
    <col min="3" max="3" width="11.28125" style="84" customWidth="1"/>
    <col min="4" max="6" width="9.140625" style="84" customWidth="1"/>
    <col min="7" max="7" width="9.28125" style="84" customWidth="1"/>
    <col min="8" max="16384" width="9.140625" style="84" customWidth="1"/>
  </cols>
  <sheetData>
    <row r="1" ht="12.75">
      <c r="A1" s="86" t="s">
        <v>91</v>
      </c>
    </row>
    <row r="2" ht="12.75">
      <c r="B2" s="86" t="s">
        <v>52</v>
      </c>
    </row>
    <row r="3" spans="1:13" ht="25.5">
      <c r="A3" s="87" t="s">
        <v>55</v>
      </c>
      <c r="B3" s="88" t="s">
        <v>53</v>
      </c>
      <c r="C3" s="88" t="s">
        <v>54</v>
      </c>
      <c r="E3" s="89" t="s">
        <v>93</v>
      </c>
      <c r="F3" s="88" t="s">
        <v>94</v>
      </c>
      <c r="G3" s="98" t="s">
        <v>95</v>
      </c>
      <c r="H3" s="98"/>
      <c r="I3" s="98"/>
      <c r="J3" s="98"/>
      <c r="K3" s="98"/>
      <c r="L3" s="98"/>
      <c r="M3" s="98"/>
    </row>
    <row r="4" spans="1:7" ht="12.75">
      <c r="A4" s="85">
        <v>1</v>
      </c>
      <c r="B4" s="85">
        <v>275</v>
      </c>
      <c r="C4" s="85">
        <v>260</v>
      </c>
      <c r="E4" s="90">
        <v>275</v>
      </c>
      <c r="F4" s="90" t="s">
        <v>77</v>
      </c>
      <c r="G4" s="91" t="s">
        <v>96</v>
      </c>
    </row>
    <row r="5" spans="1:7" ht="12.75">
      <c r="A5" s="85">
        <v>2</v>
      </c>
      <c r="B5" s="85">
        <v>300</v>
      </c>
      <c r="C5" s="85">
        <v>250</v>
      </c>
      <c r="E5" s="90">
        <v>300</v>
      </c>
      <c r="F5" s="90" t="s">
        <v>77</v>
      </c>
      <c r="G5" s="91" t="s">
        <v>97</v>
      </c>
    </row>
    <row r="6" spans="1:6" ht="12.75">
      <c r="A6" s="85">
        <v>3</v>
      </c>
      <c r="B6" s="85">
        <v>260</v>
      </c>
      <c r="C6" s="85">
        <v>175</v>
      </c>
      <c r="E6" s="90">
        <v>260</v>
      </c>
      <c r="F6" s="90" t="s">
        <v>77</v>
      </c>
    </row>
    <row r="7" spans="1:6" ht="12.75">
      <c r="A7" s="85">
        <v>4</v>
      </c>
      <c r="B7" s="85">
        <v>300</v>
      </c>
      <c r="C7" s="85">
        <v>130</v>
      </c>
      <c r="E7" s="90">
        <v>300</v>
      </c>
      <c r="F7" s="90" t="s">
        <v>77</v>
      </c>
    </row>
    <row r="8" spans="1:6" ht="12.75">
      <c r="A8" s="85">
        <v>5</v>
      </c>
      <c r="B8" s="85">
        <v>255</v>
      </c>
      <c r="C8" s="85">
        <v>200</v>
      </c>
      <c r="E8" s="90">
        <v>255</v>
      </c>
      <c r="F8" s="90" t="s">
        <v>77</v>
      </c>
    </row>
    <row r="9" spans="1:6" ht="12.75">
      <c r="A9" s="85">
        <v>6</v>
      </c>
      <c r="B9" s="85">
        <v>275</v>
      </c>
      <c r="C9" s="85">
        <v>225</v>
      </c>
      <c r="E9" s="90">
        <v>275</v>
      </c>
      <c r="F9" s="90" t="s">
        <v>77</v>
      </c>
    </row>
    <row r="10" spans="1:6" ht="12.75">
      <c r="A10" s="85">
        <v>7</v>
      </c>
      <c r="B10" s="85">
        <v>290</v>
      </c>
      <c r="C10" s="85">
        <v>240</v>
      </c>
      <c r="E10" s="90">
        <v>290</v>
      </c>
      <c r="F10" s="90" t="s">
        <v>77</v>
      </c>
    </row>
    <row r="11" spans="1:6" ht="12.75">
      <c r="A11" s="85">
        <v>8</v>
      </c>
      <c r="B11" s="85">
        <v>300</v>
      </c>
      <c r="E11" s="90">
        <v>300</v>
      </c>
      <c r="F11" s="90" t="s">
        <v>77</v>
      </c>
    </row>
    <row r="12" spans="2:6" ht="12.75">
      <c r="B12" s="92"/>
      <c r="C12" s="92"/>
      <c r="D12" s="91"/>
      <c r="E12" s="93">
        <v>260</v>
      </c>
      <c r="F12" s="94" t="s">
        <v>78</v>
      </c>
    </row>
    <row r="13" spans="2:6" ht="12.75">
      <c r="B13" s="92"/>
      <c r="C13" s="92"/>
      <c r="D13" s="91"/>
      <c r="E13" s="93">
        <v>250</v>
      </c>
      <c r="F13" s="94" t="s">
        <v>78</v>
      </c>
    </row>
    <row r="14" spans="2:6" ht="12.75">
      <c r="B14" s="91"/>
      <c r="C14" s="91"/>
      <c r="D14" s="91"/>
      <c r="E14" s="93">
        <v>175</v>
      </c>
      <c r="F14" s="94" t="s">
        <v>78</v>
      </c>
    </row>
    <row r="15" spans="2:6" ht="12.75">
      <c r="B15" s="91"/>
      <c r="C15" s="91"/>
      <c r="D15" s="91"/>
      <c r="E15" s="93">
        <v>130</v>
      </c>
      <c r="F15" s="94" t="s">
        <v>78</v>
      </c>
    </row>
    <row r="16" spans="2:7" ht="12.75">
      <c r="B16" s="91"/>
      <c r="C16" s="91"/>
      <c r="D16" s="91"/>
      <c r="E16" s="93">
        <v>200</v>
      </c>
      <c r="F16" s="94" t="s">
        <v>78</v>
      </c>
      <c r="G16" s="91" t="s">
        <v>96</v>
      </c>
    </row>
    <row r="17" spans="5:7" ht="12.75">
      <c r="E17" s="93">
        <v>225</v>
      </c>
      <c r="F17" s="94" t="s">
        <v>78</v>
      </c>
      <c r="G17" s="91" t="s">
        <v>98</v>
      </c>
    </row>
    <row r="18" spans="5:6" ht="12.75">
      <c r="E18" s="93">
        <v>240</v>
      </c>
      <c r="F18" s="94" t="s">
        <v>78</v>
      </c>
    </row>
    <row r="19" ht="12.75"/>
    <row r="20" ht="12.75"/>
    <row r="21" ht="12.75"/>
    <row r="22" ht="12.75"/>
    <row r="23" ht="12.75"/>
    <row r="24" ht="12.75"/>
    <row r="25" ht="12.75"/>
    <row r="26" ht="12.75"/>
  </sheetData>
  <sheetProtection/>
  <mergeCells count="1">
    <mergeCell ref="G3:M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C29" sqref="C29"/>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B17" sqref="B17"/>
    </sheetView>
  </sheetViews>
  <sheetFormatPr defaultColWidth="9.140625" defaultRowHeight="12.75"/>
  <cols>
    <col min="1" max="1" width="18.7109375" style="0" customWidth="1"/>
    <col min="2" max="2" width="18.00390625" style="0" customWidth="1"/>
    <col min="3" max="3" width="19.140625" style="0" customWidth="1"/>
    <col min="4" max="4" width="51.00390625" style="0" customWidth="1"/>
  </cols>
  <sheetData>
    <row r="1" spans="1:4" ht="31.5" customHeight="1" thickBot="1">
      <c r="A1" s="33" t="s">
        <v>9</v>
      </c>
      <c r="B1" s="34" t="s">
        <v>10</v>
      </c>
      <c r="C1" s="34" t="s">
        <v>46</v>
      </c>
      <c r="D1" s="34" t="s">
        <v>12</v>
      </c>
    </row>
    <row r="2" spans="1:4" ht="31.5" customHeight="1" thickBot="1">
      <c r="A2" s="96" t="s">
        <v>5</v>
      </c>
      <c r="B2" s="96" t="s">
        <v>13</v>
      </c>
      <c r="C2" s="35">
        <v>14.5</v>
      </c>
      <c r="D2" s="36" t="s">
        <v>14</v>
      </c>
    </row>
    <row r="3" spans="1:4" ht="31.5" customHeight="1" thickBot="1">
      <c r="A3" s="97"/>
      <c r="B3" s="97"/>
      <c r="C3" s="30">
        <v>14.2</v>
      </c>
      <c r="D3" s="30" t="s">
        <v>15</v>
      </c>
    </row>
    <row r="4" spans="1:4" ht="31.5" customHeight="1" thickBot="1">
      <c r="A4" s="37" t="s">
        <v>5</v>
      </c>
      <c r="B4" s="38" t="s">
        <v>16</v>
      </c>
      <c r="C4" s="38">
        <v>14.8</v>
      </c>
      <c r="D4" s="38" t="s">
        <v>17</v>
      </c>
    </row>
    <row r="5" spans="1:4" ht="31.5" customHeight="1" thickBot="1" thickTop="1">
      <c r="A5" s="32" t="s">
        <v>18</v>
      </c>
      <c r="B5" s="31" t="s">
        <v>13</v>
      </c>
      <c r="C5" s="31">
        <v>15.5</v>
      </c>
      <c r="D5" s="41" t="s">
        <v>47</v>
      </c>
    </row>
    <row r="6" spans="1:4" ht="31.5" customHeight="1" thickBot="1">
      <c r="A6" s="39" t="s">
        <v>18</v>
      </c>
      <c r="B6" s="40" t="s">
        <v>16</v>
      </c>
      <c r="C6" s="40" t="s">
        <v>19</v>
      </c>
      <c r="D6" s="40"/>
    </row>
    <row r="7" spans="1:4" ht="31.5" customHeight="1" thickBot="1" thickTop="1">
      <c r="A7" s="32" t="s">
        <v>20</v>
      </c>
      <c r="B7" s="31" t="s">
        <v>13</v>
      </c>
      <c r="C7" s="31" t="s">
        <v>45</v>
      </c>
      <c r="D7" s="31" t="s">
        <v>21</v>
      </c>
    </row>
    <row r="8" spans="1:4" ht="31.5" customHeight="1" thickBot="1">
      <c r="A8" s="39" t="s">
        <v>20</v>
      </c>
      <c r="B8" s="40" t="s">
        <v>16</v>
      </c>
      <c r="C8" s="40" t="s">
        <v>19</v>
      </c>
      <c r="D8" s="40"/>
    </row>
    <row r="9" ht="13.5" thickTop="1"/>
    <row r="10" ht="15.75">
      <c r="C10" s="12"/>
    </row>
  </sheetData>
  <sheetProtection/>
  <mergeCells count="2">
    <mergeCell ref="A2:A3"/>
    <mergeCell ref="B2:B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
  <sheetViews>
    <sheetView zoomScale="90" zoomScaleNormal="90" zoomScalePageLayoutView="0" workbookViewId="0" topLeftCell="A1">
      <selection activeCell="A1" sqref="A1"/>
    </sheetView>
  </sheetViews>
  <sheetFormatPr defaultColWidth="8.8515625" defaultRowHeight="12.75"/>
  <cols>
    <col min="1" max="1" width="17.140625" style="1" customWidth="1"/>
    <col min="2" max="2" width="13.140625" style="1" customWidth="1"/>
    <col min="3" max="3" width="44.7109375" style="1" customWidth="1"/>
    <col min="4" max="16384" width="8.8515625" style="1" customWidth="1"/>
  </cols>
  <sheetData>
    <row r="1" ht="18">
      <c r="A1" s="11" t="s">
        <v>92</v>
      </c>
    </row>
    <row r="2" ht="18">
      <c r="C2" s="2" t="s">
        <v>0</v>
      </c>
    </row>
    <row r="3" ht="18">
      <c r="C3" s="3" t="s">
        <v>1</v>
      </c>
    </row>
    <row r="4" spans="1:3" ht="18">
      <c r="A4" s="1" t="s">
        <v>2</v>
      </c>
      <c r="B4" s="2" t="s">
        <v>3</v>
      </c>
      <c r="C4" s="2" t="s">
        <v>4</v>
      </c>
    </row>
    <row r="5" spans="1:3" s="4" customFormat="1" ht="23.25">
      <c r="A5" s="7" t="s">
        <v>5</v>
      </c>
      <c r="B5" s="10" t="s">
        <v>6</v>
      </c>
      <c r="C5" s="5"/>
    </row>
    <row r="6" spans="1:3" s="4" customFormat="1" ht="10.5" customHeight="1">
      <c r="A6" s="7"/>
      <c r="B6" s="10"/>
      <c r="C6" s="5"/>
    </row>
    <row r="7" spans="1:3" s="4" customFormat="1" ht="23.25">
      <c r="A7" s="8" t="s">
        <v>7</v>
      </c>
      <c r="B7" s="42" t="s">
        <v>48</v>
      </c>
      <c r="C7" s="9"/>
    </row>
    <row r="8" spans="1:7" s="4" customFormat="1" ht="20.25">
      <c r="A8" s="81"/>
      <c r="B8" s="82"/>
      <c r="C8" s="83"/>
      <c r="D8" s="82"/>
      <c r="E8" s="82"/>
      <c r="F8" s="82"/>
      <c r="G8" s="82"/>
    </row>
    <row r="9" spans="1:4" s="4" customFormat="1" ht="21.75">
      <c r="A9" s="7" t="s">
        <v>8</v>
      </c>
      <c r="B9" s="10"/>
      <c r="D9" s="6"/>
    </row>
    <row r="10" s="4" customFormat="1" ht="20.25"/>
  </sheetData>
  <sheetProtection/>
  <printOptions/>
  <pageMargins left="0.75" right="0.75" top="1" bottom="1" header="0.5" footer="0.5"/>
  <pageSetup horizontalDpi="300" verticalDpi="300" orientation="portrait" r:id="rId7"/>
  <drawing r:id="rId6"/>
  <legacyDrawing r:id="rId5"/>
  <oleObjects>
    <oleObject progId="Equation.3" shapeId="15959317" r:id="rId1"/>
    <oleObject progId="Equation.3" shapeId="15967633" r:id="rId2"/>
    <oleObject progId="Equation.3" shapeId="19284871" r:id="rId3"/>
    <oleObject progId="Equation.3" shapeId="19291989" r:id="rId4"/>
  </oleObjects>
</worksheet>
</file>

<file path=xl/worksheets/sheet5.xml><?xml version="1.0" encoding="utf-8"?>
<worksheet xmlns="http://schemas.openxmlformats.org/spreadsheetml/2006/main" xmlns:r="http://schemas.openxmlformats.org/officeDocument/2006/relationships">
  <dimension ref="A1:G29"/>
  <sheetViews>
    <sheetView zoomScale="90" zoomScaleNormal="90" zoomScalePageLayoutView="0" workbookViewId="0" topLeftCell="A1">
      <selection activeCell="G14" sqref="G14"/>
    </sheetView>
  </sheetViews>
  <sheetFormatPr defaultColWidth="9.140625" defaultRowHeight="12.75"/>
  <cols>
    <col min="1" max="1" width="14.57421875" style="0" customWidth="1"/>
    <col min="2" max="2" width="13.57421875" style="19" customWidth="1"/>
    <col min="3" max="3" width="18.00390625" style="19" customWidth="1"/>
    <col min="4" max="4" width="13.140625" style="19" customWidth="1"/>
    <col min="5" max="5" width="26.8515625" style="0" customWidth="1"/>
    <col min="6" max="6" width="22.28125" style="0" customWidth="1"/>
    <col min="7" max="7" width="53.8515625" style="70" customWidth="1"/>
  </cols>
  <sheetData>
    <row r="1" spans="1:7" s="14" customFormat="1" ht="20.25">
      <c r="A1" s="13" t="s">
        <v>22</v>
      </c>
      <c r="B1" s="13" t="s">
        <v>22</v>
      </c>
      <c r="C1" s="13" t="s">
        <v>23</v>
      </c>
      <c r="D1" s="13"/>
      <c r="E1" s="20" t="s">
        <v>49</v>
      </c>
      <c r="F1" s="20" t="s">
        <v>24</v>
      </c>
      <c r="G1" s="74" t="s">
        <v>83</v>
      </c>
    </row>
    <row r="2" spans="1:7" s="14" customFormat="1" ht="20.25">
      <c r="A2" s="71" t="s">
        <v>25</v>
      </c>
      <c r="B2" s="71" t="s">
        <v>26</v>
      </c>
      <c r="C2" s="71" t="s">
        <v>20</v>
      </c>
      <c r="D2" s="71" t="s">
        <v>11</v>
      </c>
      <c r="E2" s="65"/>
      <c r="F2" s="72" t="s">
        <v>27</v>
      </c>
      <c r="G2" s="75" t="s">
        <v>84</v>
      </c>
    </row>
    <row r="3" spans="1:7" s="18" customFormat="1" ht="25.5" customHeight="1">
      <c r="A3" s="64" t="s">
        <v>16</v>
      </c>
      <c r="B3" s="64"/>
      <c r="C3" s="64"/>
      <c r="D3" s="64">
        <v>14.8</v>
      </c>
      <c r="E3" s="65"/>
      <c r="F3" s="66" t="s">
        <v>28</v>
      </c>
      <c r="G3" s="78" t="s">
        <v>17</v>
      </c>
    </row>
    <row r="4" s="18" customFormat="1" ht="18.75">
      <c r="G4" s="76"/>
    </row>
    <row r="5" spans="1:7" s="18" customFormat="1" ht="18.75">
      <c r="A5" s="17" t="s">
        <v>13</v>
      </c>
      <c r="B5" s="17"/>
      <c r="C5" s="17" t="s">
        <v>29</v>
      </c>
      <c r="D5" s="17" t="s">
        <v>45</v>
      </c>
      <c r="F5" s="80" t="s">
        <v>85</v>
      </c>
      <c r="G5" s="76" t="s">
        <v>87</v>
      </c>
    </row>
    <row r="6" spans="1:7" s="18" customFormat="1" ht="18.75">
      <c r="A6" s="67"/>
      <c r="B6" s="67"/>
      <c r="C6" s="67"/>
      <c r="D6" s="67"/>
      <c r="E6" s="67"/>
      <c r="F6" s="67" t="s">
        <v>86</v>
      </c>
      <c r="G6" s="79"/>
    </row>
    <row r="7" s="18" customFormat="1" ht="18.75">
      <c r="G7" s="76"/>
    </row>
    <row r="8" spans="1:7" s="18" customFormat="1" ht="23.25" customHeight="1">
      <c r="A8" s="17" t="s">
        <v>13</v>
      </c>
      <c r="B8" s="17" t="s">
        <v>30</v>
      </c>
      <c r="C8" s="17" t="s">
        <v>30</v>
      </c>
      <c r="D8" s="17">
        <v>14.5</v>
      </c>
      <c r="F8" s="18" t="s">
        <v>82</v>
      </c>
      <c r="G8" s="76" t="s">
        <v>14</v>
      </c>
    </row>
    <row r="9" spans="1:7" s="18" customFormat="1" ht="24" customHeight="1">
      <c r="A9" s="17" t="s">
        <v>13</v>
      </c>
      <c r="B9" s="17" t="s">
        <v>31</v>
      </c>
      <c r="C9" s="17" t="s">
        <v>30</v>
      </c>
      <c r="D9" s="17">
        <v>14.5</v>
      </c>
      <c r="F9" s="73" t="s">
        <v>32</v>
      </c>
      <c r="G9" s="76"/>
    </row>
    <row r="10" spans="1:7" s="18" customFormat="1" ht="18.75">
      <c r="A10" s="67"/>
      <c r="B10" s="67"/>
      <c r="C10" s="67"/>
      <c r="D10" s="67"/>
      <c r="E10" s="67"/>
      <c r="F10" s="67"/>
      <c r="G10" s="79"/>
    </row>
    <row r="11" spans="1:7" s="18" customFormat="1" ht="18.75">
      <c r="A11" s="69" t="s">
        <v>13</v>
      </c>
      <c r="B11" s="69" t="s">
        <v>30</v>
      </c>
      <c r="C11" s="69" t="s">
        <v>31</v>
      </c>
      <c r="D11" s="69" t="s">
        <v>50</v>
      </c>
      <c r="E11" s="68"/>
      <c r="F11" s="68"/>
      <c r="G11" s="78"/>
    </row>
    <row r="12" spans="6:7" s="18" customFormat="1" ht="18.75">
      <c r="F12" s="18" t="s">
        <v>82</v>
      </c>
      <c r="G12" s="76" t="s">
        <v>15</v>
      </c>
    </row>
    <row r="13" spans="1:7" s="18" customFormat="1" ht="18.75">
      <c r="A13" s="17" t="s">
        <v>13</v>
      </c>
      <c r="B13" s="17" t="s">
        <v>31</v>
      </c>
      <c r="C13" s="17" t="s">
        <v>31</v>
      </c>
      <c r="D13" s="17" t="s">
        <v>89</v>
      </c>
      <c r="G13" s="76"/>
    </row>
    <row r="14" spans="2:7" s="18" customFormat="1" ht="18.75">
      <c r="B14" s="17"/>
      <c r="C14" s="17"/>
      <c r="D14" s="17"/>
      <c r="G14" s="76"/>
    </row>
    <row r="15" spans="2:7" s="18" customFormat="1" ht="18.75">
      <c r="B15" s="17"/>
      <c r="C15" s="17"/>
      <c r="D15" s="17"/>
      <c r="E15" s="18" t="s">
        <v>90</v>
      </c>
      <c r="G15" s="76"/>
    </row>
    <row r="16" spans="2:7" s="18" customFormat="1" ht="18.75">
      <c r="B16" s="17"/>
      <c r="C16" s="17"/>
      <c r="D16" s="17"/>
      <c r="G16" s="76"/>
    </row>
    <row r="17" spans="2:7" s="18" customFormat="1" ht="18.75">
      <c r="B17" s="17"/>
      <c r="C17" s="17"/>
      <c r="D17" s="17"/>
      <c r="G17" s="76"/>
    </row>
    <row r="18" spans="2:7" s="15" customFormat="1" ht="18">
      <c r="B18" s="16"/>
      <c r="C18" s="16"/>
      <c r="D18" s="16"/>
      <c r="G18" s="77"/>
    </row>
    <row r="19" spans="2:7" s="15" customFormat="1" ht="18">
      <c r="B19" s="16"/>
      <c r="C19" s="16"/>
      <c r="D19" s="16"/>
      <c r="G19" s="77"/>
    </row>
    <row r="20" spans="2:7" s="15" customFormat="1" ht="18">
      <c r="B20" s="16"/>
      <c r="C20" s="16"/>
      <c r="D20" s="16"/>
      <c r="G20" s="77"/>
    </row>
    <row r="21" spans="2:7" s="15" customFormat="1" ht="18">
      <c r="B21" s="16"/>
      <c r="C21" s="16"/>
      <c r="D21" s="16"/>
      <c r="G21" s="77"/>
    </row>
    <row r="22" spans="2:7" s="15" customFormat="1" ht="18">
      <c r="B22" s="16"/>
      <c r="C22" s="16"/>
      <c r="D22" s="16"/>
      <c r="G22" s="77"/>
    </row>
    <row r="23" spans="2:7" s="15" customFormat="1" ht="18">
      <c r="B23" s="16"/>
      <c r="C23" s="16"/>
      <c r="D23" s="16"/>
      <c r="G23" s="77"/>
    </row>
    <row r="24" spans="2:7" s="15" customFormat="1" ht="18">
      <c r="B24" s="16"/>
      <c r="C24" s="16"/>
      <c r="D24" s="16"/>
      <c r="G24" s="77"/>
    </row>
    <row r="25" spans="2:7" s="15" customFormat="1" ht="18">
      <c r="B25" s="16"/>
      <c r="C25" s="16"/>
      <c r="D25" s="16"/>
      <c r="G25" s="77"/>
    </row>
    <row r="26" spans="2:7" s="15" customFormat="1" ht="18">
      <c r="B26" s="16"/>
      <c r="C26" s="16"/>
      <c r="D26" s="16"/>
      <c r="G26" s="77"/>
    </row>
    <row r="27" spans="2:7" s="15" customFormat="1" ht="18">
      <c r="B27" s="16"/>
      <c r="C27" s="16"/>
      <c r="D27" s="16"/>
      <c r="G27" s="77"/>
    </row>
    <row r="28" spans="2:7" s="15" customFormat="1" ht="18">
      <c r="B28" s="16"/>
      <c r="C28" s="16"/>
      <c r="D28" s="16"/>
      <c r="G28" s="77"/>
    </row>
    <row r="29" spans="2:7" s="15" customFormat="1" ht="18">
      <c r="B29" s="16"/>
      <c r="C29" s="16"/>
      <c r="D29" s="16"/>
      <c r="G29" s="77"/>
    </row>
  </sheetData>
  <sheetProtection/>
  <printOptions/>
  <pageMargins left="0.75" right="0.75" top="1" bottom="1" header="0.5" footer="0.5"/>
  <pageSetup horizontalDpi="600" verticalDpi="600" orientation="portrait" r:id="rId9"/>
  <drawing r:id="rId8"/>
  <legacyDrawing r:id="rId7"/>
  <oleObjects>
    <oleObject progId="Equation.3" shapeId="17552525" r:id="rId2"/>
    <oleObject progId="Equation.3" shapeId="17563441" r:id="rId3"/>
    <oleObject progId="Equation.3" shapeId="17577172" r:id="rId4"/>
    <oleObject progId="Equation.3" shapeId="17593394" r:id="rId5"/>
    <oleObject progId="Equation.3" shapeId="7718797" r:id="rId6"/>
  </oleObject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L25" sqref="L25"/>
    </sheetView>
  </sheetViews>
  <sheetFormatPr defaultColWidth="9.140625" defaultRowHeight="12.75"/>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E14"/>
  <sheetViews>
    <sheetView zoomScalePageLayoutView="0" workbookViewId="0" topLeftCell="A1">
      <selection activeCell="M4" sqref="M4"/>
    </sheetView>
  </sheetViews>
  <sheetFormatPr defaultColWidth="9.140625" defaultRowHeight="12.75"/>
  <cols>
    <col min="1" max="1" width="11.8515625" style="1" customWidth="1"/>
    <col min="2" max="16384" width="9.140625" style="1" customWidth="1"/>
  </cols>
  <sheetData>
    <row r="1" ht="21">
      <c r="A1" s="1" t="s">
        <v>33</v>
      </c>
    </row>
    <row r="2" ht="23.25">
      <c r="A2" s="21" t="s">
        <v>51</v>
      </c>
    </row>
    <row r="3" ht="18"/>
    <row r="4" ht="18"/>
    <row r="5" ht="18"/>
    <row r="6" ht="18"/>
    <row r="13" ht="23.25">
      <c r="A13" s="21" t="s">
        <v>34</v>
      </c>
    </row>
    <row r="14" ht="43.5" customHeight="1">
      <c r="E14" s="22" t="s">
        <v>35</v>
      </c>
    </row>
    <row r="15" ht="18"/>
  </sheetData>
  <sheetProtection/>
  <printOptions/>
  <pageMargins left="0.7" right="0.7" top="0.75" bottom="0.75" header="0.3" footer="0.3"/>
  <pageSetup horizontalDpi="600" verticalDpi="600" orientation="portrait" r:id="rId7"/>
  <drawing r:id="rId6"/>
  <legacyDrawing r:id="rId5"/>
  <oleObjects>
    <oleObject progId="Equation.3" shapeId="58844260" r:id="rId1"/>
    <oleObject progId="Equation.3" shapeId="58844261" r:id="rId2"/>
    <oleObject progId="Equation.3" shapeId="19729702" r:id="rId3"/>
    <oleObject progId="Equation.3" shapeId="19751849" r:id="rId4"/>
  </oleObjects>
</worksheet>
</file>

<file path=xl/worksheets/sheet8.xml><?xml version="1.0" encoding="utf-8"?>
<worksheet xmlns="http://schemas.openxmlformats.org/spreadsheetml/2006/main" xmlns:r="http://schemas.openxmlformats.org/officeDocument/2006/relationships">
  <sheetPr>
    <tabColor rgb="FFFF0000"/>
  </sheetPr>
  <dimension ref="A1:C14"/>
  <sheetViews>
    <sheetView zoomScale="140" zoomScaleNormal="140" zoomScalePageLayoutView="0" workbookViewId="0" topLeftCell="A1">
      <selection activeCell="B10" sqref="B10"/>
    </sheetView>
  </sheetViews>
  <sheetFormatPr defaultColWidth="9.140625" defaultRowHeight="12.75"/>
  <cols>
    <col min="1" max="1" width="28.8515625" style="0" customWidth="1"/>
    <col min="2" max="3" width="21.140625" style="0" customWidth="1"/>
  </cols>
  <sheetData>
    <row r="1" ht="12.75">
      <c r="A1" t="s">
        <v>75</v>
      </c>
    </row>
    <row r="2" ht="13.5" thickBot="1">
      <c r="B2" s="23" t="s">
        <v>99</v>
      </c>
    </row>
    <row r="3" spans="1:3" ht="12.75">
      <c r="A3" s="24"/>
      <c r="B3" s="24" t="s">
        <v>53</v>
      </c>
      <c r="C3" s="24" t="s">
        <v>54</v>
      </c>
    </row>
    <row r="4" spans="1:3" ht="12.75">
      <c r="A4" s="26" t="s">
        <v>36</v>
      </c>
      <c r="B4" s="26">
        <v>281.875</v>
      </c>
      <c r="C4" s="26">
        <v>211.42857142857142</v>
      </c>
    </row>
    <row r="5" spans="1:3" ht="12.75">
      <c r="A5" s="26" t="s">
        <v>8</v>
      </c>
      <c r="B5" s="26">
        <v>335.26785714285717</v>
      </c>
      <c r="C5" s="26">
        <v>2155.9523809523766</v>
      </c>
    </row>
    <row r="6" spans="1:3" ht="12.75">
      <c r="A6" s="26" t="s">
        <v>37</v>
      </c>
      <c r="B6" s="26">
        <v>8</v>
      </c>
      <c r="C6" s="26">
        <v>7</v>
      </c>
    </row>
    <row r="7" spans="1:3" ht="12.75">
      <c r="A7" s="26" t="s">
        <v>76</v>
      </c>
      <c r="B7" s="26">
        <v>1175.5837912087893</v>
      </c>
      <c r="C7" s="26"/>
    </row>
    <row r="8" spans="1:3" ht="12.75">
      <c r="A8" s="26" t="s">
        <v>38</v>
      </c>
      <c r="B8" s="26">
        <v>0</v>
      </c>
      <c r="C8" s="26"/>
    </row>
    <row r="9" spans="1:3" ht="12.75">
      <c r="A9" s="26" t="s">
        <v>39</v>
      </c>
      <c r="B9" s="26">
        <v>13</v>
      </c>
      <c r="C9" s="26"/>
    </row>
    <row r="10" spans="1:3" ht="12.75">
      <c r="A10" s="26" t="s">
        <v>40</v>
      </c>
      <c r="B10" s="26">
        <v>3.9699091645611224</v>
      </c>
      <c r="C10" s="26"/>
    </row>
    <row r="11" spans="1:3" ht="12.75">
      <c r="A11" s="26" t="s">
        <v>41</v>
      </c>
      <c r="B11" s="26">
        <v>0.0008001459330477284</v>
      </c>
      <c r="C11" s="26"/>
    </row>
    <row r="12" spans="1:3" ht="12.75">
      <c r="A12" s="26" t="s">
        <v>42</v>
      </c>
      <c r="B12" s="26">
        <v>1.770933395986873</v>
      </c>
      <c r="C12" s="26"/>
    </row>
    <row r="13" spans="1:3" ht="12.75">
      <c r="A13" s="26" t="s">
        <v>43</v>
      </c>
      <c r="B13" s="26">
        <v>0.0016002918660954569</v>
      </c>
      <c r="C13" s="95" t="s">
        <v>100</v>
      </c>
    </row>
    <row r="14" spans="1:3" ht="13.5" thickBot="1">
      <c r="A14" s="28" t="s">
        <v>44</v>
      </c>
      <c r="B14" s="28">
        <v>2.1603686564627926</v>
      </c>
      <c r="C14" s="2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E22"/>
  <sheetViews>
    <sheetView zoomScalePageLayoutView="0" workbookViewId="0" topLeftCell="A1">
      <selection activeCell="B10" sqref="B10"/>
    </sheetView>
  </sheetViews>
  <sheetFormatPr defaultColWidth="9.140625" defaultRowHeight="12.75"/>
  <cols>
    <col min="1" max="1" width="28.00390625" style="0" customWidth="1"/>
    <col min="2" max="3" width="19.7109375" style="0" customWidth="1"/>
    <col min="4" max="4" width="15.140625" style="0" customWidth="1"/>
  </cols>
  <sheetData>
    <row r="1" ht="12.75">
      <c r="A1" t="s">
        <v>79</v>
      </c>
    </row>
    <row r="2" ht="13.5" thickBot="1"/>
    <row r="3" spans="1:3" ht="12.75">
      <c r="A3" s="24"/>
      <c r="B3" s="24" t="s">
        <v>53</v>
      </c>
      <c r="C3" s="24" t="s">
        <v>54</v>
      </c>
    </row>
    <row r="4" spans="1:3" ht="12.75">
      <c r="A4" s="26" t="s">
        <v>36</v>
      </c>
      <c r="B4" s="26">
        <v>281.875</v>
      </c>
      <c r="C4" s="26">
        <v>211.42857142857142</v>
      </c>
    </row>
    <row r="5" spans="1:3" ht="12.75">
      <c r="A5" s="26" t="s">
        <v>8</v>
      </c>
      <c r="B5" s="26">
        <v>335.26785714285717</v>
      </c>
      <c r="C5" s="26">
        <v>2155.9523809523766</v>
      </c>
    </row>
    <row r="6" spans="1:3" ht="12.75">
      <c r="A6" s="26" t="s">
        <v>37</v>
      </c>
      <c r="B6" s="26">
        <v>8</v>
      </c>
      <c r="C6" s="26">
        <v>7</v>
      </c>
    </row>
    <row r="7" spans="1:3" ht="12.75">
      <c r="A7" s="26" t="s">
        <v>38</v>
      </c>
      <c r="B7" s="26">
        <v>0</v>
      </c>
      <c r="C7" s="26"/>
    </row>
    <row r="8" spans="1:3" ht="12.75">
      <c r="A8" s="26" t="s">
        <v>39</v>
      </c>
      <c r="B8" s="26">
        <v>8</v>
      </c>
      <c r="C8" s="26"/>
    </row>
    <row r="9" spans="1:3" ht="12.75">
      <c r="A9" s="26" t="s">
        <v>40</v>
      </c>
      <c r="B9" s="26">
        <v>3.7660490064075645</v>
      </c>
      <c r="C9" s="26"/>
    </row>
    <row r="10" spans="1:3" ht="12.75">
      <c r="A10" s="26" t="s">
        <v>41</v>
      </c>
      <c r="B10" s="26">
        <v>0.002748294842899884</v>
      </c>
      <c r="C10" s="26"/>
    </row>
    <row r="11" spans="1:3" ht="12.75">
      <c r="A11" s="26" t="s">
        <v>42</v>
      </c>
      <c r="B11" s="26">
        <v>1.8595480375308981</v>
      </c>
      <c r="C11" s="26"/>
    </row>
    <row r="12" spans="1:3" ht="12.75">
      <c r="A12" s="26" t="s">
        <v>43</v>
      </c>
      <c r="B12" s="26">
        <v>0.005496589685799768</v>
      </c>
      <c r="C12" s="95" t="s">
        <v>100</v>
      </c>
    </row>
    <row r="13" spans="1:3" ht="13.5" thickBot="1">
      <c r="A13" s="28" t="s">
        <v>44</v>
      </c>
      <c r="B13" s="28">
        <v>2.306004135204167</v>
      </c>
      <c r="C13" s="28"/>
    </row>
    <row r="17" ht="12.75">
      <c r="E17" s="23" t="s">
        <v>101</v>
      </c>
    </row>
    <row r="18" ht="12.75">
      <c r="A18" s="29" t="str">
        <f>E17</f>
        <v>Reject the Null</v>
      </c>
    </row>
    <row r="20" spans="2:4" ht="12.75">
      <c r="B20">
        <f>-B13</f>
        <v>-2.306004135204167</v>
      </c>
      <c r="D20">
        <f>B13</f>
        <v>2.306004135204167</v>
      </c>
    </row>
    <row r="22" ht="12.75">
      <c r="C22" s="23" t="s">
        <v>102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2001-04-25T02:11:21Z</cp:lastPrinted>
  <dcterms:created xsi:type="dcterms:W3CDTF">2001-04-23T02:33:36Z</dcterms:created>
  <dcterms:modified xsi:type="dcterms:W3CDTF">2014-10-24T01:28:41Z</dcterms:modified>
  <cp:category/>
  <cp:version/>
  <cp:contentType/>
  <cp:contentStatus/>
</cp:coreProperties>
</file>