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8_3.bin" ContentType="application/vnd.openxmlformats-officedocument.oleObject"/>
  <Override PartName="/xl/embeddings/oleObject_8_4.bin" ContentType="application/vnd.openxmlformats-officedocument.oleObject"/>
  <Override PartName="/xl/embeddings/oleObject_8_5.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17_0.bin" ContentType="application/vnd.openxmlformats-officedocument.oleObject"/>
  <Override PartName="/xl/embeddings/oleObject_17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9720" windowHeight="6285" activeTab="0"/>
  </bookViews>
  <sheets>
    <sheet name="Estimators" sheetId="1" r:id="rId1"/>
    <sheet name="Diagram" sheetId="2" r:id="rId2"/>
    <sheet name="Table Values" sheetId="3" r:id="rId3"/>
    <sheet name="C.I. Intro &amp; Mean" sheetId="4" r:id="rId4"/>
    <sheet name="C. I. Proportion" sheetId="5" r:id="rId5"/>
    <sheet name="Z-C.I. example" sheetId="6" r:id="rId6"/>
    <sheet name="t-C.I. example" sheetId="7" r:id="rId7"/>
    <sheet name="CI with Excel" sheetId="8" r:id="rId8"/>
    <sheet name="Testing Intro" sheetId="9" r:id="rId9"/>
    <sheet name="Errors" sheetId="10" r:id="rId10"/>
    <sheet name="Analogy" sheetId="11" r:id="rId11"/>
    <sheet name="Confidence Interval Method" sheetId="12" r:id="rId12"/>
    <sheet name="Critical Method" sheetId="13" r:id="rId13"/>
    <sheet name="p-value Method" sheetId="14" r:id="rId14"/>
    <sheet name="Flow C I. Method" sheetId="15" r:id="rId15"/>
    <sheet name="Flow C. V." sheetId="16" r:id="rId16"/>
    <sheet name="Flow p-v Method" sheetId="17" r:id="rId17"/>
    <sheet name="Example" sheetId="18" r:id="rId18"/>
  </sheets>
  <definedNames/>
  <calcPr fullCalcOnLoad="1"/>
</workbook>
</file>

<file path=xl/sharedStrings.xml><?xml version="1.0" encoding="utf-8"?>
<sst xmlns="http://schemas.openxmlformats.org/spreadsheetml/2006/main" count="189" uniqueCount="145">
  <si>
    <t>Point Estimation</t>
  </si>
  <si>
    <t>Corresponding Sample Statistic</t>
  </si>
  <si>
    <t>Minimum Variance Unbiased Estimator</t>
  </si>
  <si>
    <t>Characteristic</t>
  </si>
  <si>
    <t>Parameter</t>
  </si>
  <si>
    <t xml:space="preserve">Best Estimate for the Parameter  </t>
  </si>
  <si>
    <t>Mean</t>
  </si>
  <si>
    <t>Proportion</t>
  </si>
  <si>
    <t>p</t>
  </si>
  <si>
    <t>Variance</t>
  </si>
  <si>
    <r>
      <t>s</t>
    </r>
    <r>
      <rPr>
        <b/>
        <vertAlign val="superscript"/>
        <sz val="16"/>
        <color indexed="12"/>
        <rFont val="Arial"/>
        <family val="2"/>
      </rPr>
      <t>2</t>
    </r>
  </si>
  <si>
    <r>
      <t xml:space="preserve">Confidence Level  = 1 - </t>
    </r>
    <r>
      <rPr>
        <sz val="14"/>
        <rFont val="Symbol"/>
        <family val="1"/>
      </rPr>
      <t>a</t>
    </r>
    <r>
      <rPr>
        <sz val="14"/>
        <rFont val="Arial"/>
        <family val="2"/>
      </rPr>
      <t xml:space="preserve"> = 100*(1-</t>
    </r>
    <r>
      <rPr>
        <sz val="14"/>
        <rFont val="Symbol"/>
        <family val="1"/>
      </rPr>
      <t>a</t>
    </r>
    <r>
      <rPr>
        <sz val="14"/>
        <rFont val="Arial"/>
        <family val="2"/>
      </rPr>
      <t>) %</t>
    </r>
  </si>
  <si>
    <r>
      <t>a</t>
    </r>
    <r>
      <rPr>
        <b/>
        <sz val="14"/>
        <rFont val="Arial"/>
        <family val="2"/>
      </rPr>
      <t xml:space="preserve"> = Alpha</t>
    </r>
  </si>
  <si>
    <t>2-sided Table Value</t>
  </si>
  <si>
    <t>2-tail</t>
  </si>
  <si>
    <t>1-tail</t>
  </si>
  <si>
    <t>Cumulative</t>
  </si>
  <si>
    <r>
      <t>s</t>
    </r>
    <r>
      <rPr>
        <b/>
        <sz val="14"/>
        <color indexed="61"/>
        <rFont val="Arial"/>
        <family val="2"/>
      </rPr>
      <t xml:space="preserve"> known</t>
    </r>
  </si>
  <si>
    <r>
      <t xml:space="preserve">s used for </t>
    </r>
    <r>
      <rPr>
        <b/>
        <sz val="16"/>
        <color indexed="12"/>
        <rFont val="Symbol"/>
        <family val="1"/>
      </rPr>
      <t>s</t>
    </r>
  </si>
  <si>
    <t>Confidence</t>
  </si>
  <si>
    <t>Area</t>
  </si>
  <si>
    <t>= Degrees of Freedom = df = n-1</t>
  </si>
  <si>
    <r>
      <t xml:space="preserve">1  - </t>
    </r>
    <r>
      <rPr>
        <b/>
        <sz val="16"/>
        <rFont val="Symbol"/>
        <family val="1"/>
      </rPr>
      <t>a</t>
    </r>
  </si>
  <si>
    <r>
      <t>a</t>
    </r>
    <r>
      <rPr>
        <b/>
        <sz val="16"/>
        <rFont val="Arial"/>
        <family val="2"/>
      </rPr>
      <t xml:space="preserve"> </t>
    </r>
  </si>
  <si>
    <r>
      <t>a</t>
    </r>
    <r>
      <rPr>
        <b/>
        <sz val="14"/>
        <rFont val="Arial"/>
        <family val="2"/>
      </rPr>
      <t>/2</t>
    </r>
  </si>
  <si>
    <r>
      <t>1-</t>
    </r>
    <r>
      <rPr>
        <b/>
        <sz val="16"/>
        <rFont val="Symbol"/>
        <family val="1"/>
      </rPr>
      <t>a</t>
    </r>
    <r>
      <rPr>
        <b/>
        <sz val="14"/>
        <rFont val="Arial"/>
        <family val="2"/>
      </rPr>
      <t>/2</t>
    </r>
  </si>
  <si>
    <r>
      <t xml:space="preserve">Z </t>
    </r>
    <r>
      <rPr>
        <b/>
        <vertAlign val="subscript"/>
        <sz val="16"/>
        <color indexed="61"/>
        <rFont val="Arial"/>
        <family val="2"/>
      </rPr>
      <t xml:space="preserve">1 - </t>
    </r>
    <r>
      <rPr>
        <b/>
        <vertAlign val="subscript"/>
        <sz val="18"/>
        <color indexed="61"/>
        <rFont val="Symbol"/>
        <family val="1"/>
      </rPr>
      <t>a</t>
    </r>
    <r>
      <rPr>
        <b/>
        <vertAlign val="subscript"/>
        <sz val="16"/>
        <color indexed="61"/>
        <rFont val="Arial"/>
        <family val="2"/>
      </rPr>
      <t>/2</t>
    </r>
  </si>
  <si>
    <r>
      <t xml:space="preserve">t </t>
    </r>
    <r>
      <rPr>
        <b/>
        <vertAlign val="subscript"/>
        <sz val="16"/>
        <color indexed="12"/>
        <rFont val="Arial"/>
        <family val="2"/>
      </rPr>
      <t xml:space="preserve">1 - </t>
    </r>
    <r>
      <rPr>
        <b/>
        <vertAlign val="subscript"/>
        <sz val="18"/>
        <color indexed="12"/>
        <rFont val="Symbol"/>
        <family val="1"/>
      </rPr>
      <t>a</t>
    </r>
    <r>
      <rPr>
        <b/>
        <vertAlign val="subscript"/>
        <sz val="16"/>
        <color indexed="12"/>
        <rFont val="Arial"/>
        <family val="2"/>
      </rPr>
      <t>/2</t>
    </r>
  </si>
  <si>
    <t>General Form for a 2-sided Confidence Interval for an Unknown Location Parameter</t>
  </si>
  <si>
    <t>(Minimum Variance Unbiased Estimator of the Parameter) ± (2-sided Margin of Error)</t>
  </si>
  <si>
    <t>(Margin of Error) = (Table Value) * (Standard Error of the Estimate)</t>
  </si>
  <si>
    <t xml:space="preserve">  A.  For an unknown phenomenon MEAN, mu,</t>
  </si>
  <si>
    <t xml:space="preserve"> </t>
  </si>
  <si>
    <r>
      <t>Confidence = 100*(1-</t>
    </r>
    <r>
      <rPr>
        <sz val="16"/>
        <rFont val="Symbol"/>
        <family val="1"/>
      </rPr>
      <t>a</t>
    </r>
    <r>
      <rPr>
        <sz val="14"/>
        <rFont val="Arial"/>
        <family val="2"/>
      </rPr>
      <t>)%</t>
    </r>
  </si>
  <si>
    <t>General Form for a Two-sided Confidence Interval for an Unknown Location Parameter</t>
  </si>
  <si>
    <t>Phenomenon standard deviation =</t>
  </si>
  <si>
    <r>
      <t xml:space="preserve">Hence </t>
    </r>
    <r>
      <rPr>
        <b/>
        <sz val="16"/>
        <rFont val="Symbol"/>
        <family val="1"/>
      </rPr>
      <t>s</t>
    </r>
    <r>
      <rPr>
        <b/>
        <sz val="14"/>
        <rFont val="Arial"/>
        <family val="2"/>
      </rPr>
      <t xml:space="preserve"> &amp; </t>
    </r>
    <r>
      <rPr>
        <b/>
        <sz val="16"/>
        <rFont val="Symbol"/>
        <family val="1"/>
      </rPr>
      <t>s</t>
    </r>
    <r>
      <rPr>
        <b/>
        <vertAlign val="superscript"/>
        <sz val="14"/>
        <rFont val="Arial"/>
        <family val="2"/>
      </rPr>
      <t>2</t>
    </r>
    <r>
      <rPr>
        <b/>
        <sz val="14"/>
        <rFont val="Arial"/>
        <family val="2"/>
      </rPr>
      <t xml:space="preserve"> are Known</t>
    </r>
  </si>
  <si>
    <t>Alpha</t>
  </si>
  <si>
    <t>Alpha/2</t>
  </si>
  <si>
    <t>1-Alpha/2</t>
  </si>
  <si>
    <t>Z</t>
  </si>
  <si>
    <t>Use cumulative probability, 1-Alpha/2</t>
  </si>
  <si>
    <t xml:space="preserve"> =NORMINV(D3,0,1)</t>
  </si>
  <si>
    <t xml:space="preserve"> =NORMSINV(D3)</t>
  </si>
  <si>
    <t xml:space="preserve">Sample size = n = </t>
  </si>
  <si>
    <t>Sample Mean =</t>
  </si>
  <si>
    <t>Standard Error of the Sample Mean =</t>
  </si>
  <si>
    <t>Table Value =</t>
  </si>
  <si>
    <t>Margin of Error =</t>
  </si>
  <si>
    <r>
      <t xml:space="preserve">= </t>
    </r>
    <r>
      <rPr>
        <sz val="12"/>
        <color indexed="12"/>
        <rFont val="Arial"/>
        <family val="2"/>
      </rPr>
      <t>(Table Value)</t>
    </r>
    <r>
      <rPr>
        <sz val="12"/>
        <rFont val="Arial"/>
        <family val="2"/>
      </rPr>
      <t>*(Standard Error)</t>
    </r>
  </si>
  <si>
    <t>Confidence Interval Upper Limit =</t>
  </si>
  <si>
    <r>
      <t xml:space="preserve">= Mean + </t>
    </r>
    <r>
      <rPr>
        <b/>
        <sz val="14"/>
        <color indexed="61"/>
        <rFont val="Times New Roman"/>
        <family val="1"/>
      </rPr>
      <t>Margin of Error</t>
    </r>
  </si>
  <si>
    <t>Confidence Interval Lower Limit=</t>
  </si>
  <si>
    <r>
      <t xml:space="preserve">= Mean - </t>
    </r>
    <r>
      <rPr>
        <b/>
        <sz val="14"/>
        <color indexed="61"/>
        <rFont val="Times New Roman"/>
        <family val="1"/>
      </rPr>
      <t>Margin of Error</t>
    </r>
  </si>
  <si>
    <t>Confidence Interval  =   (</t>
  </si>
  <si>
    <t>,</t>
  </si>
  <si>
    <t>)</t>
  </si>
  <si>
    <t xml:space="preserve">We are </t>
  </si>
  <si>
    <t>confident that the true phenomenon mean is contained in the above interval.</t>
  </si>
  <si>
    <r>
      <t xml:space="preserve">This does </t>
    </r>
    <r>
      <rPr>
        <b/>
        <sz val="14"/>
        <rFont val="Times New Roman"/>
        <family val="1"/>
      </rPr>
      <t>NOT</t>
    </r>
    <r>
      <rPr>
        <b/>
        <sz val="12"/>
        <rFont val="Times New Roman"/>
        <family val="1"/>
      </rPr>
      <t xml:space="preserve"> say that we are confident that </t>
    </r>
  </si>
  <si>
    <t>of the data values will be in the above interval.</t>
  </si>
  <si>
    <t>Phenomenon standard deviation not known</t>
  </si>
  <si>
    <t>t</t>
  </si>
  <si>
    <t>Use two tail probability, Alpha</t>
  </si>
  <si>
    <t xml:space="preserve"> =TINV(B3,E6)</t>
  </si>
  <si>
    <r>
      <t xml:space="preserve"> </t>
    </r>
    <r>
      <rPr>
        <b/>
        <sz val="16"/>
        <rFont val="Symbol"/>
        <family val="1"/>
      </rPr>
      <t>s</t>
    </r>
    <r>
      <rPr>
        <b/>
        <sz val="14"/>
        <rFont val="Arial"/>
        <family val="2"/>
      </rPr>
      <t xml:space="preserve"> &amp; </t>
    </r>
    <r>
      <rPr>
        <b/>
        <sz val="16"/>
        <rFont val="Symbol"/>
        <family val="1"/>
      </rPr>
      <t>s</t>
    </r>
    <r>
      <rPr>
        <b/>
        <vertAlign val="superscript"/>
        <sz val="14"/>
        <rFont val="Arial"/>
        <family val="2"/>
      </rPr>
      <t>2</t>
    </r>
    <r>
      <rPr>
        <b/>
        <sz val="14"/>
        <rFont val="Arial"/>
        <family val="2"/>
      </rPr>
      <t xml:space="preserve"> are NOT Known</t>
    </r>
  </si>
  <si>
    <t>degrees of freedom = n-1 =</t>
  </si>
  <si>
    <t>Sample standard deviation =</t>
  </si>
  <si>
    <t>= estimate of phenomenon standard deviation</t>
  </si>
  <si>
    <t>Obs #</t>
  </si>
  <si>
    <t xml:space="preserve">Data </t>
  </si>
  <si>
    <r>
      <t xml:space="preserve">Use </t>
    </r>
    <r>
      <rPr>
        <b/>
        <sz val="12"/>
        <color indexed="12"/>
        <rFont val="Arial"/>
        <family val="2"/>
      </rPr>
      <t>Tools &gt; Data Analysis &gt; Descriptive Statistics</t>
    </r>
  </si>
  <si>
    <t>Column1</t>
  </si>
  <si>
    <t>Standard Error</t>
  </si>
  <si>
    <t>Median</t>
  </si>
  <si>
    <t>Mode</t>
  </si>
  <si>
    <t>Standard Deviation</t>
  </si>
  <si>
    <t>Sample Variance</t>
  </si>
  <si>
    <t>Kurtosis</t>
  </si>
  <si>
    <t>Skewness</t>
  </si>
  <si>
    <t>Range</t>
  </si>
  <si>
    <t>Minimum</t>
  </si>
  <si>
    <t>Maximum</t>
  </si>
  <si>
    <t>Sum</t>
  </si>
  <si>
    <t>Count</t>
  </si>
  <si>
    <t>Largest(1)</t>
  </si>
  <si>
    <t>Smallest(1)</t>
  </si>
  <si>
    <t>Confidence Level(90.0%)</t>
  </si>
  <si>
    <t xml:space="preserve">Upper 90% Confidence Limit </t>
  </si>
  <si>
    <t>Std. Dev.</t>
  </si>
  <si>
    <t xml:space="preserve">Lower 90% Confidence Limit </t>
  </si>
  <si>
    <t>SE</t>
  </si>
  <si>
    <t>The above are for the phenomenon mean</t>
  </si>
  <si>
    <t>deg. free.</t>
  </si>
  <si>
    <t xml:space="preserve">Table </t>
  </si>
  <si>
    <t xml:space="preserve">ME </t>
  </si>
  <si>
    <r>
      <t>Null Hypothesis  (Indicated by H</t>
    </r>
    <r>
      <rPr>
        <vertAlign val="subscript"/>
        <sz val="14"/>
        <color indexed="12"/>
        <rFont val="Arial"/>
        <family val="2"/>
      </rPr>
      <t>0</t>
    </r>
    <r>
      <rPr>
        <sz val="14"/>
        <color indexed="12"/>
        <rFont val="Arial"/>
        <family val="2"/>
      </rPr>
      <t xml:space="preserve">  and always has = )</t>
    </r>
  </si>
  <si>
    <t>Statement of no difference between a parameter and the hypothesized value</t>
  </si>
  <si>
    <r>
      <t>Alternate Hypothesis  (Indicated by H</t>
    </r>
    <r>
      <rPr>
        <vertAlign val="subscript"/>
        <sz val="14"/>
        <color indexed="12"/>
        <rFont val="Arial"/>
        <family val="2"/>
      </rPr>
      <t>a</t>
    </r>
    <r>
      <rPr>
        <sz val="14"/>
        <color indexed="12"/>
        <rFont val="Arial"/>
        <family val="2"/>
      </rPr>
      <t xml:space="preserve"> or H</t>
    </r>
    <r>
      <rPr>
        <vertAlign val="subscript"/>
        <sz val="14"/>
        <color indexed="12"/>
        <rFont val="Arial"/>
        <family val="2"/>
      </rPr>
      <t>1</t>
    </r>
    <r>
      <rPr>
        <sz val="14"/>
        <color indexed="12"/>
        <rFont val="Arial"/>
        <family val="2"/>
      </rPr>
      <t xml:space="preserve"> and uses &lt;, &gt; or  Not Equal)</t>
    </r>
  </si>
  <si>
    <t>Statement that contradicts the Null Hypothesis using the same hypothesized value</t>
  </si>
  <si>
    <t xml:space="preserve">The purpose for conducting the test is used to determine the inequality in the alternate hypothesis.  </t>
  </si>
  <si>
    <t>Examples</t>
  </si>
  <si>
    <t xml:space="preserve">Sample data will be obtained to determine if they support concluding that the null hypothesis is true or </t>
  </si>
  <si>
    <t>if the data support rejecting the null and concluding that the alternate hypothesis is true.</t>
  </si>
  <si>
    <t>Data from the current sample are never used in the creation of either the null or alternate hypotheses.</t>
  </si>
  <si>
    <t>Types of Errors that can result from hypothesis testing</t>
  </si>
  <si>
    <t xml:space="preserve">Type I Error </t>
  </si>
  <si>
    <r>
      <t>- H</t>
    </r>
    <r>
      <rPr>
        <b/>
        <vertAlign val="subscript"/>
        <sz val="16"/>
        <rFont val="Times New Roman"/>
        <family val="1"/>
      </rPr>
      <t>0</t>
    </r>
    <r>
      <rPr>
        <b/>
        <sz val="16"/>
        <rFont val="Times New Roman"/>
        <family val="1"/>
      </rPr>
      <t xml:space="preserve"> is rejected when it is really true</t>
    </r>
  </si>
  <si>
    <t xml:space="preserve">Type II Error </t>
  </si>
  <si>
    <r>
      <t>- H</t>
    </r>
    <r>
      <rPr>
        <b/>
        <vertAlign val="subscript"/>
        <sz val="16"/>
        <rFont val="Times New Roman"/>
        <family val="1"/>
      </rPr>
      <t>0</t>
    </r>
    <r>
      <rPr>
        <b/>
        <sz val="16"/>
        <rFont val="Times New Roman"/>
        <family val="1"/>
      </rPr>
      <t xml:space="preserve"> is accepted when H</t>
    </r>
    <r>
      <rPr>
        <b/>
        <vertAlign val="subscript"/>
        <sz val="16"/>
        <rFont val="Times New Roman"/>
        <family val="1"/>
      </rPr>
      <t>a</t>
    </r>
    <r>
      <rPr>
        <b/>
        <sz val="16"/>
        <rFont val="Times New Roman"/>
        <family val="1"/>
      </rPr>
      <t xml:space="preserve"> is really true</t>
    </r>
  </si>
  <si>
    <t>Alpha =</t>
  </si>
  <si>
    <t xml:space="preserve">= Probability of a Type I Error </t>
  </si>
  <si>
    <r>
      <t>= P(Rejecting H</t>
    </r>
    <r>
      <rPr>
        <b/>
        <vertAlign val="subscript"/>
        <sz val="16"/>
        <rFont val="Times New Roman"/>
        <family val="1"/>
      </rPr>
      <t>0</t>
    </r>
    <r>
      <rPr>
        <b/>
        <sz val="16"/>
        <rFont val="Times New Roman"/>
        <family val="1"/>
      </rPr>
      <t xml:space="preserve"> | H</t>
    </r>
    <r>
      <rPr>
        <b/>
        <vertAlign val="subscript"/>
        <sz val="16"/>
        <rFont val="Times New Roman"/>
        <family val="1"/>
      </rPr>
      <t>0</t>
    </r>
    <r>
      <rPr>
        <b/>
        <sz val="16"/>
        <rFont val="Times New Roman"/>
        <family val="1"/>
      </rPr>
      <t xml:space="preserve"> is true) </t>
    </r>
  </si>
  <si>
    <t>Beta =</t>
  </si>
  <si>
    <t xml:space="preserve">= Probability of a Type II Error </t>
  </si>
  <si>
    <r>
      <t>= P(Accepting H</t>
    </r>
    <r>
      <rPr>
        <b/>
        <vertAlign val="subscript"/>
        <sz val="16"/>
        <rFont val="Times New Roman"/>
        <family val="1"/>
      </rPr>
      <t>0</t>
    </r>
    <r>
      <rPr>
        <b/>
        <sz val="16"/>
        <rFont val="Times New Roman"/>
        <family val="1"/>
      </rPr>
      <t xml:space="preserve"> | H</t>
    </r>
    <r>
      <rPr>
        <b/>
        <vertAlign val="subscript"/>
        <sz val="16"/>
        <rFont val="Times New Roman"/>
        <family val="1"/>
      </rPr>
      <t>a</t>
    </r>
    <r>
      <rPr>
        <b/>
        <sz val="16"/>
        <rFont val="Times New Roman"/>
        <family val="1"/>
      </rPr>
      <t xml:space="preserve"> is true) </t>
    </r>
  </si>
  <si>
    <t xml:space="preserve">Standard practice is to control Alpha and make it small.  </t>
  </si>
  <si>
    <t xml:space="preserve">Typical values for Alpha are .1, .05 or .01. </t>
  </si>
  <si>
    <r>
      <t>A Type I Error can only occur if H</t>
    </r>
    <r>
      <rPr>
        <b/>
        <vertAlign val="subscript"/>
        <sz val="14"/>
        <rFont val="Times New Roman"/>
        <family val="1"/>
      </rPr>
      <t>0</t>
    </r>
    <r>
      <rPr>
        <b/>
        <sz val="14"/>
        <rFont val="Times New Roman"/>
        <family val="1"/>
      </rPr>
      <t xml:space="preserve"> is rejected by the test</t>
    </r>
  </si>
  <si>
    <r>
      <t>A Type II Error can only occur if the test fails to reject H</t>
    </r>
    <r>
      <rPr>
        <b/>
        <vertAlign val="subscript"/>
        <sz val="14"/>
        <rFont val="Times New Roman"/>
        <family val="1"/>
      </rPr>
      <t>0</t>
    </r>
    <r>
      <rPr>
        <b/>
        <sz val="14"/>
        <rFont val="Times New Roman"/>
        <family val="1"/>
      </rPr>
      <t xml:space="preserve"> </t>
    </r>
  </si>
  <si>
    <t xml:space="preserve">Confidence Interval Method to test </t>
  </si>
  <si>
    <r>
      <t>H</t>
    </r>
    <r>
      <rPr>
        <b/>
        <vertAlign val="subscript"/>
        <sz val="12"/>
        <rFont val="Times New Roman"/>
        <family val="1"/>
      </rPr>
      <t>0</t>
    </r>
    <r>
      <rPr>
        <b/>
        <sz val="14"/>
        <rFont val="Times New Roman"/>
        <family val="1"/>
      </rPr>
      <t>: Parameter  (is equal to)  Hypothesized Value</t>
    </r>
  </si>
  <si>
    <r>
      <t>H</t>
    </r>
    <r>
      <rPr>
        <b/>
        <vertAlign val="subscript"/>
        <sz val="14"/>
        <rFont val="Times New Roman"/>
        <family val="1"/>
      </rPr>
      <t>a</t>
    </r>
    <r>
      <rPr>
        <b/>
        <sz val="14"/>
        <rFont val="Times New Roman"/>
        <family val="1"/>
      </rPr>
      <t>: Parameter (differs from) Hypothesized Value</t>
    </r>
  </si>
  <si>
    <t xml:space="preserve">Critical Value Method to test </t>
  </si>
  <si>
    <t xml:space="preserve">p-value  Method to test </t>
  </si>
  <si>
    <t>Confidence Interval Method</t>
  </si>
  <si>
    <t>Critical Value Method</t>
  </si>
  <si>
    <t>p-value Method</t>
  </si>
  <si>
    <r>
      <t xml:space="preserve">Sample of </t>
    </r>
    <r>
      <rPr>
        <b/>
        <sz val="10"/>
        <color indexed="12"/>
        <rFont val="Arial"/>
        <family val="2"/>
      </rPr>
      <t>25</t>
    </r>
    <r>
      <rPr>
        <sz val="10"/>
        <rFont val="Arial"/>
        <family val="0"/>
      </rPr>
      <t xml:space="preserve"> observations</t>
    </r>
  </si>
  <si>
    <t>Mean =</t>
  </si>
  <si>
    <t>Standard Deviation = s =</t>
  </si>
  <si>
    <t>&lt; This is the sample standard deviation</t>
  </si>
  <si>
    <t>SE =</t>
  </si>
  <si>
    <t>Test Statistic = TS =</t>
  </si>
  <si>
    <t>Upper Limit =</t>
  </si>
  <si>
    <t>NONE</t>
  </si>
  <si>
    <t>Lower Limit =</t>
  </si>
  <si>
    <t>p-value =</t>
  </si>
  <si>
    <t>100 is outside the interval, REJECT NULL</t>
  </si>
  <si>
    <t>REJECT NULL, .0098 &lt; .10</t>
  </si>
  <si>
    <t>Upper Critical Value =</t>
  </si>
  <si>
    <t>2.5 &gt; 1.318, REJECT NULL</t>
  </si>
  <si>
    <t>Lower Critical Value =</t>
  </si>
  <si>
    <r>
      <t>H</t>
    </r>
    <r>
      <rPr>
        <vertAlign val="subscript"/>
        <sz val="12"/>
        <rFont val="Arial"/>
        <family val="2"/>
      </rPr>
      <t>0</t>
    </r>
    <r>
      <rPr>
        <sz val="12"/>
        <rFont val="Arial"/>
        <family val="2"/>
      </rPr>
      <t xml:space="preserve">: </t>
    </r>
    <r>
      <rPr>
        <sz val="12"/>
        <rFont val="Symbol"/>
        <family val="1"/>
      </rPr>
      <t>m</t>
    </r>
    <r>
      <rPr>
        <sz val="12"/>
        <rFont val="Arial"/>
        <family val="2"/>
      </rPr>
      <t>=100</t>
    </r>
  </si>
  <si>
    <r>
      <t>H</t>
    </r>
    <r>
      <rPr>
        <vertAlign val="subscript"/>
        <sz val="12"/>
        <rFont val="Arial"/>
        <family val="2"/>
      </rPr>
      <t>a</t>
    </r>
    <r>
      <rPr>
        <sz val="12"/>
        <rFont val="Arial"/>
        <family val="2"/>
      </rPr>
      <t xml:space="preserve">: </t>
    </r>
    <r>
      <rPr>
        <sz val="12"/>
        <rFont val="Symbol"/>
        <family val="1"/>
      </rPr>
      <t>m</t>
    </r>
    <r>
      <rPr>
        <sz val="12"/>
        <rFont val="Arial"/>
        <family val="2"/>
      </rPr>
      <t>&gt;100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</si>
</sst>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s>
  <fonts count="118">
    <font>
      <sz val="10"/>
      <name val="Arial"/>
      <family val="0"/>
    </font>
    <font>
      <sz val="12"/>
      <name val="Arial"/>
      <family val="2"/>
    </font>
    <font>
      <b/>
      <sz val="10"/>
      <name val="Arial"/>
      <family val="2"/>
    </font>
    <font>
      <b/>
      <sz val="12"/>
      <color indexed="12"/>
      <name val="Arial"/>
      <family val="2"/>
    </font>
    <font>
      <b/>
      <sz val="12"/>
      <name val="Arial"/>
      <family val="2"/>
    </font>
    <font>
      <b/>
      <sz val="14"/>
      <name val="Times New Roman"/>
      <family val="1"/>
    </font>
    <font>
      <b/>
      <sz val="12"/>
      <name val="Times New Roman"/>
      <family val="1"/>
    </font>
    <font>
      <sz val="14"/>
      <name val="Times New Roman"/>
      <family val="1"/>
    </font>
    <font>
      <sz val="12"/>
      <name val="Times New Roman"/>
      <family val="1"/>
    </font>
    <font>
      <sz val="16"/>
      <name val="Times New Roman"/>
      <family val="1"/>
    </font>
    <font>
      <b/>
      <vertAlign val="subscript"/>
      <sz val="12"/>
      <name val="Times New Roman"/>
      <family val="1"/>
    </font>
    <font>
      <b/>
      <vertAlign val="subscript"/>
      <sz val="14"/>
      <name val="Times New Roman"/>
      <family val="1"/>
    </font>
    <font>
      <sz val="14"/>
      <name val="Arial"/>
      <family val="2"/>
    </font>
    <font>
      <b/>
      <sz val="14"/>
      <color indexed="12"/>
      <name val="Times New Roman"/>
      <family val="1"/>
    </font>
    <font>
      <sz val="14"/>
      <color indexed="12"/>
      <name val="Arial"/>
      <family val="2"/>
    </font>
    <font>
      <vertAlign val="subscript"/>
      <sz val="14"/>
      <color indexed="12"/>
      <name val="Arial"/>
      <family val="2"/>
    </font>
    <font>
      <sz val="8"/>
      <name val="Arial"/>
      <family val="2"/>
    </font>
    <font>
      <sz val="6"/>
      <name val="Times New Roman"/>
      <family val="1"/>
    </font>
    <font>
      <sz val="4"/>
      <name val="Arial"/>
      <family val="2"/>
    </font>
    <font>
      <b/>
      <sz val="14"/>
      <color indexed="12"/>
      <name val="Arial"/>
      <family val="2"/>
    </font>
    <font>
      <sz val="16"/>
      <name val="Arial"/>
      <family val="2"/>
    </font>
    <font>
      <b/>
      <sz val="16"/>
      <name val="Arial"/>
      <family val="2"/>
    </font>
    <font>
      <b/>
      <sz val="16"/>
      <name val="Times New Roman"/>
      <family val="1"/>
    </font>
    <font>
      <sz val="12"/>
      <color indexed="12"/>
      <name val="Arial"/>
      <family val="2"/>
    </font>
    <font>
      <b/>
      <sz val="14"/>
      <color indexed="61"/>
      <name val="Arial"/>
      <family val="2"/>
    </font>
    <font>
      <b/>
      <sz val="12"/>
      <color indexed="14"/>
      <name val="Arial"/>
      <family val="2"/>
    </font>
    <font>
      <sz val="14"/>
      <color indexed="61"/>
      <name val="Arial"/>
      <family val="2"/>
    </font>
    <font>
      <b/>
      <vertAlign val="subscript"/>
      <sz val="16"/>
      <name val="Times New Roman"/>
      <family val="1"/>
    </font>
    <font>
      <sz val="10"/>
      <name val="Times New Roman"/>
      <family val="1"/>
    </font>
    <font>
      <sz val="16"/>
      <color indexed="12"/>
      <name val="Arial"/>
      <family val="2"/>
    </font>
    <font>
      <sz val="8"/>
      <name val="Times New Roman"/>
      <family val="1"/>
    </font>
    <font>
      <b/>
      <sz val="16"/>
      <color indexed="12"/>
      <name val="Times New Roman"/>
      <family val="1"/>
    </font>
    <font>
      <b/>
      <sz val="14"/>
      <color indexed="61"/>
      <name val="Times New Roman"/>
      <family val="1"/>
    </font>
    <font>
      <sz val="14"/>
      <color indexed="12"/>
      <name val="Times New Roman"/>
      <family val="1"/>
    </font>
    <font>
      <b/>
      <sz val="12"/>
      <color indexed="61"/>
      <name val="Times New Roman"/>
      <family val="1"/>
    </font>
    <font>
      <b/>
      <sz val="12"/>
      <color indexed="57"/>
      <name val="Arial"/>
      <family val="2"/>
    </font>
    <font>
      <sz val="16"/>
      <name val="Symbol"/>
      <family val="1"/>
    </font>
    <font>
      <b/>
      <sz val="16"/>
      <name val="Symbol"/>
      <family val="1"/>
    </font>
    <font>
      <b/>
      <sz val="14"/>
      <name val="Arial"/>
      <family val="2"/>
    </font>
    <font>
      <b/>
      <sz val="16"/>
      <color indexed="61"/>
      <name val="Arial"/>
      <family val="2"/>
    </font>
    <font>
      <b/>
      <vertAlign val="subscript"/>
      <sz val="16"/>
      <color indexed="61"/>
      <name val="Arial"/>
      <family val="2"/>
    </font>
    <font>
      <b/>
      <vertAlign val="subscript"/>
      <sz val="18"/>
      <color indexed="61"/>
      <name val="Symbol"/>
      <family val="1"/>
    </font>
    <font>
      <b/>
      <sz val="16"/>
      <color indexed="12"/>
      <name val="Arial"/>
      <family val="2"/>
    </font>
    <font>
      <b/>
      <vertAlign val="subscript"/>
      <sz val="16"/>
      <color indexed="12"/>
      <name val="Arial"/>
      <family val="2"/>
    </font>
    <font>
      <b/>
      <vertAlign val="subscript"/>
      <sz val="18"/>
      <color indexed="12"/>
      <name val="Symbol"/>
      <family val="1"/>
    </font>
    <font>
      <b/>
      <sz val="16"/>
      <color indexed="61"/>
      <name val="Symbol"/>
      <family val="1"/>
    </font>
    <font>
      <b/>
      <sz val="16"/>
      <color indexed="12"/>
      <name val="Symbol"/>
      <family val="1"/>
    </font>
    <font>
      <b/>
      <vertAlign val="superscript"/>
      <sz val="14"/>
      <name val="Arial"/>
      <family val="2"/>
    </font>
    <font>
      <b/>
      <sz val="10"/>
      <color indexed="12"/>
      <name val="Arial"/>
      <family val="2"/>
    </font>
    <font>
      <b/>
      <sz val="10"/>
      <color indexed="10"/>
      <name val="Arial"/>
      <family val="2"/>
    </font>
    <font>
      <b/>
      <sz val="14"/>
      <color indexed="17"/>
      <name val="Arial"/>
      <family val="2"/>
    </font>
    <font>
      <sz val="14"/>
      <color indexed="17"/>
      <name val="Arial"/>
      <family val="2"/>
    </font>
    <font>
      <b/>
      <vertAlign val="superscript"/>
      <sz val="16"/>
      <color indexed="12"/>
      <name val="Arial"/>
      <family val="2"/>
    </font>
    <font>
      <sz val="14"/>
      <name val="Symbol"/>
      <family val="1"/>
    </font>
    <font>
      <i/>
      <sz val="10"/>
      <name val="Arial"/>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indexed="8"/>
      <name val="Times New Roman"/>
      <family val="2"/>
    </font>
    <font>
      <b/>
      <sz val="14"/>
      <color indexed="8"/>
      <name val="Times New Roman"/>
      <family val="1"/>
    </font>
    <font>
      <b/>
      <sz val="12"/>
      <color indexed="12"/>
      <name val="Times New Roman"/>
      <family val="1"/>
    </font>
    <font>
      <b/>
      <sz val="14"/>
      <color indexed="17"/>
      <name val="Times New Roman"/>
      <family val="1"/>
    </font>
    <font>
      <sz val="11.25"/>
      <color indexed="8"/>
      <name val="Times New Roman"/>
      <family val="1"/>
    </font>
    <font>
      <b/>
      <sz val="18"/>
      <color indexed="14"/>
      <name val="Times New Roman"/>
      <family val="1"/>
    </font>
    <font>
      <b/>
      <sz val="20"/>
      <color indexed="14"/>
      <name val="Symbol"/>
      <family val="1"/>
    </font>
    <font>
      <b/>
      <sz val="14"/>
      <color indexed="14"/>
      <name val="Times New Roman"/>
      <family val="1"/>
    </font>
    <font>
      <sz val="14"/>
      <color indexed="14"/>
      <name val="Arial"/>
      <family val="2"/>
    </font>
    <font>
      <sz val="14"/>
      <color indexed="14"/>
      <name val="Symbol"/>
      <family val="1"/>
    </font>
    <font>
      <b/>
      <sz val="13"/>
      <color indexed="12"/>
      <name val="Arial"/>
      <family val="2"/>
    </font>
    <font>
      <sz val="13"/>
      <color indexed="12"/>
      <name val="Arial"/>
      <family val="2"/>
    </font>
    <font>
      <b/>
      <sz val="20"/>
      <color indexed="12"/>
      <name val="Symbol"/>
      <family val="1"/>
    </font>
    <font>
      <b/>
      <sz val="18"/>
      <color indexed="12"/>
      <name val="Arial"/>
      <family val="2"/>
    </font>
    <font>
      <sz val="12"/>
      <color indexed="8"/>
      <name val="Arial"/>
      <family val="2"/>
    </font>
    <font>
      <b/>
      <sz val="12"/>
      <color indexed="25"/>
      <name val="Arial"/>
      <family val="2"/>
    </font>
    <font>
      <sz val="14"/>
      <color indexed="8"/>
      <name val="Times New Roman"/>
      <family val="1"/>
    </font>
    <font>
      <b/>
      <sz val="14"/>
      <color indexed="10"/>
      <name val="Times New Roman"/>
      <family val="1"/>
    </font>
    <font>
      <sz val="14"/>
      <color indexed="8"/>
      <name val="Arial"/>
      <family val="2"/>
    </font>
    <font>
      <vertAlign val="subscript"/>
      <sz val="14"/>
      <color indexed="8"/>
      <name val="Arial"/>
      <family val="2"/>
    </font>
    <font>
      <b/>
      <vertAlign val="subscript"/>
      <sz val="12"/>
      <color indexed="12"/>
      <name val="Arial"/>
      <family val="2"/>
    </font>
    <font>
      <b/>
      <sz val="10"/>
      <color indexed="8"/>
      <name val="Arial"/>
      <family val="2"/>
    </font>
    <font>
      <b/>
      <sz val="12"/>
      <color indexed="8"/>
      <name val="Arial"/>
      <family val="2"/>
    </font>
    <font>
      <b/>
      <vertAlign val="subscript"/>
      <sz val="12"/>
      <color indexed="8"/>
      <name val="Arial"/>
      <family val="2"/>
    </font>
    <font>
      <b/>
      <u val="single"/>
      <sz val="12"/>
      <color indexed="8"/>
      <name val="Arial"/>
      <family val="2"/>
    </font>
    <font>
      <vertAlign val="subscript"/>
      <sz val="12"/>
      <name val="Arial"/>
      <family val="2"/>
    </font>
    <font>
      <sz val="12"/>
      <name val="Symbol"/>
      <family val="1"/>
    </font>
    <font>
      <sz val="11"/>
      <color indexed="8"/>
      <name val="Times New Roman"/>
      <family val="1"/>
    </font>
    <font>
      <b/>
      <sz val="11"/>
      <color indexed="10"/>
      <name val="Arial"/>
      <family val="2"/>
    </font>
    <font>
      <sz val="11"/>
      <color indexed="17"/>
      <name val="Arial"/>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xf>
    <xf numFmtId="0" fontId="9" fillId="0" borderId="0" xfId="0" applyFont="1" applyAlignment="1">
      <alignmen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16" fillId="0" borderId="0" xfId="0" applyFont="1" applyAlignment="1">
      <alignment/>
    </xf>
    <xf numFmtId="0" fontId="8" fillId="0" borderId="0" xfId="0" applyFont="1" applyAlignment="1">
      <alignment/>
    </xf>
    <xf numFmtId="0" fontId="17" fillId="0" borderId="0" xfId="0" applyFont="1" applyAlignment="1">
      <alignment/>
    </xf>
    <xf numFmtId="0" fontId="8" fillId="0" borderId="0" xfId="0" applyFont="1" applyAlignment="1">
      <alignment horizontal="left"/>
    </xf>
    <xf numFmtId="0" fontId="17" fillId="0" borderId="0" xfId="0" applyFont="1" applyAlignment="1">
      <alignment horizontal="left"/>
    </xf>
    <xf numFmtId="0" fontId="18"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9" fontId="12" fillId="0" borderId="0" xfId="0" applyNumberFormat="1" applyFont="1" applyAlignment="1">
      <alignment horizontal="center"/>
    </xf>
    <xf numFmtId="0" fontId="12" fillId="0" borderId="0" xfId="0" applyFont="1" applyAlignment="1">
      <alignment horizontal="left"/>
    </xf>
    <xf numFmtId="0" fontId="14" fillId="0" borderId="0" xfId="0" applyFont="1" applyAlignment="1">
      <alignment horizontal="right"/>
    </xf>
    <xf numFmtId="0" fontId="14" fillId="0" borderId="0" xfId="0" applyFont="1" applyAlignment="1">
      <alignment horizontal="center"/>
    </xf>
    <xf numFmtId="9" fontId="14" fillId="0" borderId="0" xfId="0" applyNumberFormat="1" applyFont="1" applyAlignment="1">
      <alignment horizontal="center"/>
    </xf>
    <xf numFmtId="0" fontId="14" fillId="0" borderId="0" xfId="0" applyFont="1" applyAlignment="1">
      <alignment horizontal="left"/>
    </xf>
    <xf numFmtId="0" fontId="12" fillId="33" borderId="0" xfId="0" applyFont="1" applyFill="1" applyAlignment="1">
      <alignment/>
    </xf>
    <xf numFmtId="0" fontId="12" fillId="33" borderId="0" xfId="0" applyFont="1" applyFill="1" applyAlignment="1">
      <alignment horizontal="right"/>
    </xf>
    <xf numFmtId="0" fontId="12" fillId="33" borderId="0" xfId="0" applyFont="1" applyFill="1" applyAlignment="1">
      <alignment horizontal="left"/>
    </xf>
    <xf numFmtId="0" fontId="12" fillId="34" borderId="0" xfId="0" applyFont="1" applyFill="1" applyAlignment="1">
      <alignment/>
    </xf>
    <xf numFmtId="0" fontId="20" fillId="0" borderId="0" xfId="0" applyFont="1" applyAlignment="1">
      <alignment/>
    </xf>
    <xf numFmtId="0" fontId="20" fillId="0" borderId="0" xfId="0" applyFont="1" applyAlignment="1">
      <alignment horizontal="center"/>
    </xf>
    <xf numFmtId="0" fontId="22" fillId="0" borderId="0" xfId="0" applyFont="1" applyAlignment="1">
      <alignment horizontal="center"/>
    </xf>
    <xf numFmtId="167" fontId="24" fillId="0" borderId="0" xfId="0" applyNumberFormat="1" applyFont="1" applyAlignment="1">
      <alignment horizontal="center"/>
    </xf>
    <xf numFmtId="167" fontId="19" fillId="0" borderId="0" xfId="0" applyNumberFormat="1" applyFont="1" applyAlignment="1">
      <alignment horizontal="center"/>
    </xf>
    <xf numFmtId="0" fontId="19" fillId="34" borderId="0" xfId="0" applyFont="1" applyFill="1" applyAlignment="1">
      <alignment horizontal="center"/>
    </xf>
    <xf numFmtId="0" fontId="22" fillId="0" borderId="0" xfId="0" applyFont="1" applyFill="1" applyAlignment="1">
      <alignment horizontal="center"/>
    </xf>
    <xf numFmtId="0" fontId="20" fillId="0" borderId="0" xfId="0" applyFont="1" applyFill="1" applyAlignment="1">
      <alignment/>
    </xf>
    <xf numFmtId="0" fontId="21" fillId="0" borderId="0" xfId="0" applyFont="1" applyFill="1" applyAlignment="1">
      <alignment horizontal="center"/>
    </xf>
    <xf numFmtId="0" fontId="12" fillId="33" borderId="0" xfId="0" applyFont="1" applyFill="1" applyAlignment="1">
      <alignment horizontal="center"/>
    </xf>
    <xf numFmtId="0" fontId="1" fillId="0" borderId="0" xfId="0" applyFont="1" applyAlignment="1" quotePrefix="1">
      <alignment/>
    </xf>
    <xf numFmtId="167" fontId="14" fillId="0" borderId="0" xfId="0" applyNumberFormat="1" applyFont="1" applyAlignment="1">
      <alignment horizontal="center"/>
    </xf>
    <xf numFmtId="0" fontId="26" fillId="0" borderId="0" xfId="0" applyFont="1" applyAlignment="1">
      <alignment horizontal="right"/>
    </xf>
    <xf numFmtId="167" fontId="26" fillId="0" borderId="0" xfId="0" applyNumberFormat="1" applyFont="1" applyAlignment="1">
      <alignment horizontal="center"/>
    </xf>
    <xf numFmtId="0" fontId="12" fillId="34" borderId="0" xfId="0" applyFont="1" applyFill="1" applyAlignment="1">
      <alignment horizontal="right"/>
    </xf>
    <xf numFmtId="0" fontId="12" fillId="34" borderId="0" xfId="0" applyFont="1" applyFill="1" applyAlignment="1">
      <alignment horizontal="center"/>
    </xf>
    <xf numFmtId="0" fontId="12" fillId="34" borderId="0" xfId="0" applyFont="1" applyFill="1" applyAlignment="1" quotePrefix="1">
      <alignment/>
    </xf>
    <xf numFmtId="0" fontId="22" fillId="0" borderId="0" xfId="0" applyFont="1" applyAlignment="1">
      <alignment/>
    </xf>
    <xf numFmtId="0" fontId="22" fillId="0" borderId="0" xfId="0" applyFont="1" applyAlignment="1" quotePrefix="1">
      <alignment/>
    </xf>
    <xf numFmtId="0" fontId="28" fillId="0" borderId="0" xfId="0" applyFont="1" applyAlignment="1">
      <alignment/>
    </xf>
    <xf numFmtId="0" fontId="20" fillId="0" borderId="0" xfId="0" applyFont="1" applyAlignment="1">
      <alignment/>
    </xf>
    <xf numFmtId="0" fontId="29" fillId="0" borderId="0" xfId="0" applyFont="1" applyAlignment="1">
      <alignment/>
    </xf>
    <xf numFmtId="0" fontId="16" fillId="0" borderId="0" xfId="0" applyFont="1" applyAlignment="1">
      <alignment/>
    </xf>
    <xf numFmtId="0" fontId="30" fillId="0" borderId="0" xfId="0" applyFont="1" applyAlignment="1">
      <alignment/>
    </xf>
    <xf numFmtId="0" fontId="31" fillId="0" borderId="0" xfId="0" applyFont="1" applyAlignment="1">
      <alignment/>
    </xf>
    <xf numFmtId="0" fontId="12" fillId="0" borderId="0" xfId="0" applyFont="1" applyAlignment="1">
      <alignment/>
    </xf>
    <xf numFmtId="0" fontId="5" fillId="0" borderId="0" xfId="0" applyFont="1" applyAlignment="1">
      <alignment horizontal="right"/>
    </xf>
    <xf numFmtId="9" fontId="14" fillId="0" borderId="0" xfId="0" applyNumberFormat="1" applyFont="1" applyAlignment="1">
      <alignment/>
    </xf>
    <xf numFmtId="9" fontId="12" fillId="34" borderId="0" xfId="0" applyNumberFormat="1" applyFont="1" applyFill="1" applyAlignment="1">
      <alignment horizontal="center"/>
    </xf>
    <xf numFmtId="167" fontId="5" fillId="0" borderId="0" xfId="0" applyNumberFormat="1" applyFont="1" applyAlignment="1">
      <alignment horizontal="center"/>
    </xf>
    <xf numFmtId="0" fontId="5" fillId="0" borderId="0" xfId="0" applyFont="1" applyAlignment="1" quotePrefix="1">
      <alignment/>
    </xf>
    <xf numFmtId="0" fontId="7" fillId="34" borderId="0" xfId="0" applyFont="1" applyFill="1" applyAlignment="1">
      <alignment/>
    </xf>
    <xf numFmtId="0" fontId="7" fillId="34" borderId="0" xfId="0" applyFont="1" applyFill="1" applyAlignment="1">
      <alignment horizontal="right"/>
    </xf>
    <xf numFmtId="0" fontId="33" fillId="0" borderId="0" xfId="0" applyFont="1" applyAlignment="1">
      <alignment/>
    </xf>
    <xf numFmtId="0" fontId="12" fillId="0" borderId="0" xfId="0" applyFont="1" applyAlignment="1">
      <alignment horizontal="centerContinuous"/>
    </xf>
    <xf numFmtId="0" fontId="6" fillId="0" borderId="0" xfId="0" applyFont="1" applyAlignment="1">
      <alignment/>
    </xf>
    <xf numFmtId="0" fontId="12" fillId="35" borderId="0" xfId="0" applyFont="1" applyFill="1" applyAlignment="1">
      <alignment/>
    </xf>
    <xf numFmtId="0" fontId="6" fillId="35" borderId="0" xfId="0" applyFont="1" applyFill="1" applyAlignment="1">
      <alignment horizontal="right"/>
    </xf>
    <xf numFmtId="9" fontId="12" fillId="35" borderId="0" xfId="0" applyNumberFormat="1" applyFont="1" applyFill="1" applyAlignment="1">
      <alignment horizontal="center"/>
    </xf>
    <xf numFmtId="0" fontId="6" fillId="35" borderId="0" xfId="0" applyFont="1" applyFill="1" applyAlignment="1">
      <alignment/>
    </xf>
    <xf numFmtId="0" fontId="34" fillId="0" borderId="0" xfId="0" applyFont="1" applyAlignment="1">
      <alignment/>
    </xf>
    <xf numFmtId="0" fontId="25" fillId="0" borderId="0" xfId="0" applyFont="1" applyAlignment="1">
      <alignment/>
    </xf>
    <xf numFmtId="0" fontId="35" fillId="0" borderId="0" xfId="0" applyFont="1" applyAlignment="1">
      <alignment horizontal="center"/>
    </xf>
    <xf numFmtId="0" fontId="35" fillId="34" borderId="0" xfId="0" applyFont="1" applyFill="1" applyAlignment="1">
      <alignment horizontal="center"/>
    </xf>
    <xf numFmtId="0" fontId="12" fillId="34" borderId="0" xfId="0" applyNumberFormat="1" applyFont="1" applyFill="1" applyAlignment="1">
      <alignment horizontal="center"/>
    </xf>
    <xf numFmtId="0" fontId="37" fillId="0" borderId="0" xfId="0" applyFont="1" applyAlignment="1">
      <alignment/>
    </xf>
    <xf numFmtId="0" fontId="38" fillId="0" borderId="0" xfId="0" applyFont="1" applyAlignment="1">
      <alignment horizontal="center"/>
    </xf>
    <xf numFmtId="0" fontId="37" fillId="34" borderId="0" xfId="0" applyFont="1" applyFill="1" applyAlignment="1">
      <alignment horizontal="center"/>
    </xf>
    <xf numFmtId="0" fontId="37" fillId="0" borderId="0" xfId="0" applyFont="1" applyAlignment="1">
      <alignment horizontal="center"/>
    </xf>
    <xf numFmtId="0" fontId="38" fillId="34" borderId="0" xfId="0" applyFont="1" applyFill="1" applyAlignment="1">
      <alignment horizontal="center"/>
    </xf>
    <xf numFmtId="0" fontId="39" fillId="0" borderId="0" xfId="0" applyFont="1" applyAlignment="1">
      <alignment horizontal="center"/>
    </xf>
    <xf numFmtId="0" fontId="42" fillId="0" borderId="0" xfId="0" applyFont="1" applyAlignment="1">
      <alignment horizontal="center"/>
    </xf>
    <xf numFmtId="0" fontId="38" fillId="0" borderId="0" xfId="0" applyFont="1" applyAlignment="1">
      <alignment horizontal="centerContinuous"/>
    </xf>
    <xf numFmtId="0" fontId="19" fillId="0" borderId="0" xfId="0" applyFont="1" applyAlignment="1">
      <alignment horizontal="centerContinuous"/>
    </xf>
    <xf numFmtId="0" fontId="45" fillId="0" borderId="0" xfId="0" applyFont="1" applyAlignment="1">
      <alignment horizontal="center"/>
    </xf>
    <xf numFmtId="0" fontId="3" fillId="34" borderId="0" xfId="0" applyFont="1" applyFill="1" applyAlignment="1" quotePrefix="1">
      <alignment horizontal="left"/>
    </xf>
    <xf numFmtId="0" fontId="19" fillId="0" borderId="0" xfId="0" applyFont="1" applyAlignment="1">
      <alignment/>
    </xf>
    <xf numFmtId="0" fontId="38" fillId="0" borderId="0" xfId="0" applyFont="1" applyAlignment="1">
      <alignment/>
    </xf>
    <xf numFmtId="0" fontId="38" fillId="33" borderId="0" xfId="0" applyFont="1" applyFill="1" applyAlignment="1">
      <alignment horizontal="center"/>
    </xf>
    <xf numFmtId="0" fontId="38" fillId="33" borderId="0" xfId="0" applyFont="1" applyFill="1" applyAlignment="1">
      <alignment/>
    </xf>
    <xf numFmtId="0" fontId="0" fillId="0" borderId="0" xfId="0" applyAlignment="1">
      <alignment horizontal="right"/>
    </xf>
    <xf numFmtId="0" fontId="48" fillId="0" borderId="0" xfId="0" applyFont="1" applyAlignment="1">
      <alignment horizontal="left"/>
    </xf>
    <xf numFmtId="0" fontId="0" fillId="34" borderId="0" xfId="0" applyFill="1" applyAlignment="1">
      <alignment/>
    </xf>
    <xf numFmtId="0" fontId="0" fillId="34" borderId="0" xfId="0" applyFill="1" applyAlignment="1">
      <alignment horizontal="right"/>
    </xf>
    <xf numFmtId="0" fontId="48" fillId="34" borderId="0" xfId="0" applyFont="1" applyFill="1" applyAlignment="1">
      <alignment horizontal="left"/>
    </xf>
    <xf numFmtId="0" fontId="0" fillId="35" borderId="0" xfId="0" applyFill="1" applyAlignment="1">
      <alignment horizontal="right"/>
    </xf>
    <xf numFmtId="0" fontId="48" fillId="35" borderId="0" xfId="0" applyFont="1" applyFill="1" applyAlignment="1">
      <alignment/>
    </xf>
    <xf numFmtId="0" fontId="49" fillId="34" borderId="0" xfId="0" applyFont="1" applyFill="1" applyAlignment="1">
      <alignment/>
    </xf>
    <xf numFmtId="0" fontId="49" fillId="35" borderId="0" xfId="0" applyFont="1" applyFill="1" applyAlignment="1">
      <alignment/>
    </xf>
    <xf numFmtId="0" fontId="0" fillId="35" borderId="0" xfId="0" applyFill="1" applyAlignment="1">
      <alignment/>
    </xf>
    <xf numFmtId="0" fontId="0" fillId="36" borderId="0" xfId="0" applyFill="1" applyAlignment="1">
      <alignment/>
    </xf>
    <xf numFmtId="0" fontId="0" fillId="36" borderId="0" xfId="0" applyFill="1" applyAlignment="1">
      <alignment horizontal="right"/>
    </xf>
    <xf numFmtId="0" fontId="48" fillId="36" borderId="0" xfId="0" applyFont="1" applyFill="1" applyAlignment="1">
      <alignment/>
    </xf>
    <xf numFmtId="0" fontId="49" fillId="36" borderId="0" xfId="0" applyFont="1" applyFill="1" applyAlignment="1">
      <alignment/>
    </xf>
    <xf numFmtId="0" fontId="50" fillId="0" borderId="0" xfId="0" applyFont="1" applyAlignment="1">
      <alignment/>
    </xf>
    <xf numFmtId="0" fontId="51" fillId="0" borderId="0" xfId="0" applyFont="1" applyAlignment="1">
      <alignment/>
    </xf>
    <xf numFmtId="0" fontId="31" fillId="0" borderId="0" xfId="0" applyFont="1" applyAlignment="1">
      <alignment horizontal="center"/>
    </xf>
    <xf numFmtId="0" fontId="46"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9" fontId="0" fillId="0" borderId="0" xfId="0" applyNumberFormat="1" applyAlignment="1">
      <alignment horizontal="center"/>
    </xf>
    <xf numFmtId="0" fontId="0" fillId="0" borderId="0" xfId="0" applyFill="1" applyBorder="1" applyAlignment="1">
      <alignment/>
    </xf>
    <xf numFmtId="0" fontId="54" fillId="0" borderId="11" xfId="0" applyFont="1" applyFill="1" applyBorder="1" applyAlignment="1">
      <alignment horizontal="centerContinuous"/>
    </xf>
    <xf numFmtId="0" fontId="3" fillId="0" borderId="10" xfId="0" applyFont="1" applyFill="1" applyBorder="1" applyAlignment="1">
      <alignment/>
    </xf>
    <xf numFmtId="0" fontId="3" fillId="0" borderId="0" xfId="0" applyFont="1" applyAlignment="1">
      <alignment horizontal="center"/>
    </xf>
    <xf numFmtId="0" fontId="2" fillId="0" borderId="0" xfId="0" applyFont="1" applyAlignment="1">
      <alignment/>
    </xf>
    <xf numFmtId="0" fontId="48" fillId="0" borderId="0" xfId="0" applyFont="1" applyAlignment="1">
      <alignment/>
    </xf>
    <xf numFmtId="0" fontId="3" fillId="0" borderId="0" xfId="0" applyFont="1" applyAlignment="1">
      <alignment/>
    </xf>
    <xf numFmtId="0" fontId="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425"/>
          <c:h val="0.931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Diagram!$A$14:$A$54</c:f>
              <c:numCache/>
            </c:numRef>
          </c:xVal>
          <c:yVal>
            <c:numRef>
              <c:f>Diagram!$B$14:$B$54</c:f>
              <c:numCache/>
            </c:numRef>
          </c:yVal>
          <c:smooth val="1"/>
        </c:ser>
        <c:axId val="11590274"/>
        <c:axId val="37203603"/>
      </c:scatterChart>
      <c:valAx>
        <c:axId val="11590274"/>
        <c:scaling>
          <c:orientation val="minMax"/>
        </c:scaling>
        <c:axPos val="b"/>
        <c:delete val="0"/>
        <c:numFmt formatCode="General" sourceLinked="1"/>
        <c:majorTickMark val="out"/>
        <c:minorTickMark val="none"/>
        <c:tickLblPos val="none"/>
        <c:spPr>
          <a:ln w="3175">
            <a:solidFill>
              <a:srgbClr val="000000"/>
            </a:solidFill>
          </a:ln>
        </c:spPr>
        <c:crossAx val="37203603"/>
        <c:crosses val="autoZero"/>
        <c:crossBetween val="midCat"/>
        <c:dispUnits/>
      </c:valAx>
      <c:valAx>
        <c:axId val="37203603"/>
        <c:scaling>
          <c:orientation val="minMax"/>
        </c:scaling>
        <c:axPos val="l"/>
        <c:delete val="1"/>
        <c:majorTickMark val="out"/>
        <c:minorTickMark val="none"/>
        <c:tickLblPos val="nextTo"/>
        <c:crossAx val="11590274"/>
        <c:crosses val="autoZero"/>
        <c:crossBetween val="midCat"/>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1828800</xdr:colOff>
      <xdr:row>3</xdr:row>
      <xdr:rowOff>38100</xdr:rowOff>
    </xdr:from>
    <xdr:to>
      <xdr:col>5</xdr:col>
      <xdr:colOff>66675</xdr:colOff>
      <xdr:row>5</xdr:row>
      <xdr:rowOff>0</xdr:rowOff>
    </xdr:to>
    <xdr:sp>
      <xdr:nvSpPr>
        <xdr:cNvPr id="1" name="Text 7"/>
        <xdr:cNvSpPr txBox="1">
          <a:spLocks noChangeArrowheads="1"/>
        </xdr:cNvSpPr>
      </xdr:nvSpPr>
      <xdr:spPr>
        <a:xfrm>
          <a:off x="3848100" y="723900"/>
          <a:ext cx="2400300" cy="4762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rPr>
            <a:t>The Mean &amp; Proportion are both location parameters.</a:t>
          </a:r>
        </a:p>
      </xdr:txBody>
    </xdr:sp>
    <xdr:clientData/>
  </xdr:twoCellAnchor>
  <xdr:twoCellAnchor>
    <xdr:from>
      <xdr:col>2</xdr:col>
      <xdr:colOff>1828800</xdr:colOff>
      <xdr:row>5</xdr:row>
      <xdr:rowOff>200025</xdr:rowOff>
    </xdr:from>
    <xdr:to>
      <xdr:col>5</xdr:col>
      <xdr:colOff>123825</xdr:colOff>
      <xdr:row>7</xdr:row>
      <xdr:rowOff>95250</xdr:rowOff>
    </xdr:to>
    <xdr:sp>
      <xdr:nvSpPr>
        <xdr:cNvPr id="2" name="Text 8"/>
        <xdr:cNvSpPr txBox="1">
          <a:spLocks noChangeArrowheads="1"/>
        </xdr:cNvSpPr>
      </xdr:nvSpPr>
      <xdr:spPr>
        <a:xfrm>
          <a:off x="3848100" y="1400175"/>
          <a:ext cx="2457450" cy="4572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The variance measures spread.
</a:t>
          </a:r>
          <a:r>
            <a:rPr lang="en-US" cap="none" sz="1200" b="1" i="0" u="none" baseline="0">
              <a:solidFill>
                <a:srgbClr val="0000FF"/>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It is not a location parameter.</a:t>
          </a:r>
        </a:p>
      </xdr:txBody>
    </xdr:sp>
    <xdr:clientData/>
  </xdr:twoCellAnchor>
  <xdr:twoCellAnchor>
    <xdr:from>
      <xdr:col>0</xdr:col>
      <xdr:colOff>38100</xdr:colOff>
      <xdr:row>8</xdr:row>
      <xdr:rowOff>47625</xdr:rowOff>
    </xdr:from>
    <xdr:to>
      <xdr:col>5</xdr:col>
      <xdr:colOff>85725</xdr:colOff>
      <xdr:row>18</xdr:row>
      <xdr:rowOff>133350</xdr:rowOff>
    </xdr:to>
    <xdr:sp>
      <xdr:nvSpPr>
        <xdr:cNvPr id="3" name="Text 9"/>
        <xdr:cNvSpPr txBox="1">
          <a:spLocks noChangeArrowheads="1"/>
        </xdr:cNvSpPr>
      </xdr:nvSpPr>
      <xdr:spPr>
        <a:xfrm>
          <a:off x="38100" y="2066925"/>
          <a:ext cx="6229350" cy="17049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8000"/>
              </a:solidFill>
              <a:latin typeface="Times New Roman"/>
              <a:ea typeface="Times New Roman"/>
              <a:cs typeface="Times New Roman"/>
            </a:rPr>
            <a:t>Confidence Interval Estimation</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Rather than estimating a parameter with a single value (point estimation), an interval can be created.  The estimate is that the unknown parameter is in the interval.  Based on certain assumptions one can calculate the probability that the interval contains the unknown parameter value.  This probability is the CONFIDENCE LEVEL and is generally expressed as a percent.  In practice, one specifies the confidence level (probability) and then calculates the interval that would give this probability based on the sampling distribution of the statistic used to estimate the parameter.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247650</xdr:rowOff>
    </xdr:from>
    <xdr:to>
      <xdr:col>8</xdr:col>
      <xdr:colOff>552450</xdr:colOff>
      <xdr:row>10</xdr:row>
      <xdr:rowOff>104775</xdr:rowOff>
    </xdr:to>
    <xdr:sp>
      <xdr:nvSpPr>
        <xdr:cNvPr id="1" name="Text 1"/>
        <xdr:cNvSpPr txBox="1">
          <a:spLocks noChangeArrowheads="1"/>
        </xdr:cNvSpPr>
      </xdr:nvSpPr>
      <xdr:spPr>
        <a:xfrm>
          <a:off x="19050" y="723900"/>
          <a:ext cx="5410200" cy="1476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uses a confidence interval to create a feasible region for the unknown parameter using sample data.   If the confidence interval contains the hypothesized value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If the confidence interval does not contain the hypothesized value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9</xdr:col>
      <xdr:colOff>19050</xdr:colOff>
      <xdr:row>11</xdr:row>
      <xdr:rowOff>19050</xdr:rowOff>
    </xdr:to>
    <xdr:sp>
      <xdr:nvSpPr>
        <xdr:cNvPr id="1" name="Text 1"/>
        <xdr:cNvSpPr txBox="1">
          <a:spLocks noChangeArrowheads="1"/>
        </xdr:cNvSpPr>
      </xdr:nvSpPr>
      <xdr:spPr>
        <a:xfrm>
          <a:off x="19050" y="742950"/>
          <a:ext cx="5486400" cy="1914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creates a feasible region for the test statistic assuming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true.  If the feasible region for the test statistic contains the value of the test statistic computed from the sample data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The area outside the feasible region for the test statistic is referred to as the rejection region.  If the computed value of the test statistic does not lie in the feasible region (It is in the rejection region.) then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9525</xdr:rowOff>
    </xdr:from>
    <xdr:to>
      <xdr:col>8</xdr:col>
      <xdr:colOff>581025</xdr:colOff>
      <xdr:row>10</xdr:row>
      <xdr:rowOff>219075</xdr:rowOff>
    </xdr:to>
    <xdr:sp>
      <xdr:nvSpPr>
        <xdr:cNvPr id="1" name="Text 1"/>
        <xdr:cNvSpPr txBox="1">
          <a:spLocks noChangeArrowheads="1"/>
        </xdr:cNvSpPr>
      </xdr:nvSpPr>
      <xdr:spPr>
        <a:xfrm>
          <a:off x="38100" y="742950"/>
          <a:ext cx="5419725" cy="18764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This method calculates the probability of obtaining by chance a sample result at least as extreme as the one observed in the actual sample assuming the null hypothesis is true.  If this probability is large then the null assumption seems reasonable and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concluded as being true.  However, if the calculated probability is small the null assumption would appear to be questionable and H</a:t>
          </a:r>
          <a:r>
            <a:rPr lang="en-US" cap="none" sz="1400" b="0" i="0" u="none" baseline="-25000">
              <a:solidFill>
                <a:srgbClr val="000000"/>
              </a:solidFill>
              <a:latin typeface="Arial"/>
              <a:ea typeface="Arial"/>
              <a:cs typeface="Arial"/>
            </a:rPr>
            <a:t>0</a:t>
          </a:r>
          <a:r>
            <a:rPr lang="en-US" cap="none" sz="1400" b="0" i="0" u="none" baseline="0">
              <a:solidFill>
                <a:srgbClr val="000000"/>
              </a:solidFill>
              <a:latin typeface="Arial"/>
              <a:ea typeface="Arial"/>
              <a:cs typeface="Arial"/>
            </a:rPr>
            <a:t> is rejected as being true.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152400</xdr:colOff>
      <xdr:row>4</xdr:row>
      <xdr:rowOff>85725</xdr:rowOff>
    </xdr:to>
    <xdr:sp>
      <xdr:nvSpPr>
        <xdr:cNvPr id="1" name="Text 1"/>
        <xdr:cNvSpPr txBox="1">
          <a:spLocks noChangeArrowheads="1"/>
        </xdr:cNvSpPr>
      </xdr:nvSpPr>
      <xdr:spPr>
        <a:xfrm>
          <a:off x="47625" y="0"/>
          <a:ext cx="1323975" cy="733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State Null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0</a:t>
          </a:r>
          <a:r>
            <a:rPr lang="en-US" cap="none" sz="1200" b="0" i="0" u="none" baseline="0">
              <a:solidFill>
                <a:srgbClr val="000000"/>
              </a:solidFill>
              <a:latin typeface="Arial"/>
              <a:ea typeface="Arial"/>
              <a:cs typeface="Arial"/>
            </a:rPr>
            <a:t>) and Alternate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a</a:t>
          </a:r>
          <a:r>
            <a:rPr lang="en-US" cap="none" sz="1200" b="0" i="0" u="none" baseline="0">
              <a:solidFill>
                <a:srgbClr val="000000"/>
              </a:solidFill>
              <a:latin typeface="Arial"/>
              <a:ea typeface="Arial"/>
              <a:cs typeface="Arial"/>
            </a:rPr>
            <a:t>) Hypotheses. </a:t>
          </a:r>
        </a:p>
      </xdr:txBody>
    </xdr:sp>
    <xdr:clientData/>
  </xdr:twoCellAnchor>
  <xdr:twoCellAnchor>
    <xdr:from>
      <xdr:col>2</xdr:col>
      <xdr:colOff>209550</xdr:colOff>
      <xdr:row>1</xdr:row>
      <xdr:rowOff>142875</xdr:rowOff>
    </xdr:from>
    <xdr:to>
      <xdr:col>5</xdr:col>
      <xdr:colOff>352425</xdr:colOff>
      <xdr:row>5</xdr:row>
      <xdr:rowOff>152400</xdr:rowOff>
    </xdr:to>
    <xdr:sp>
      <xdr:nvSpPr>
        <xdr:cNvPr id="2" name="Text 2"/>
        <xdr:cNvSpPr txBox="1">
          <a:spLocks noChangeArrowheads="1"/>
        </xdr:cNvSpPr>
      </xdr:nvSpPr>
      <xdr:spPr>
        <a:xfrm>
          <a:off x="1428750" y="304800"/>
          <a:ext cx="19716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the significance level, </a:t>
          </a:r>
          <a:r>
            <a:rPr lang="en-US" cap="none" sz="1200" b="1" i="0" u="none" baseline="0">
              <a:solidFill>
                <a:srgbClr val="0000FF"/>
              </a:solidFill>
              <a:latin typeface="Arial"/>
              <a:ea typeface="Arial"/>
              <a:cs typeface="Arial"/>
            </a:rPr>
            <a:t>Alpha </a:t>
          </a:r>
          <a:r>
            <a:rPr lang="en-US" cap="none" sz="12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(usual choices are .01, .05, .10)</a:t>
          </a:r>
        </a:p>
      </xdr:txBody>
    </xdr:sp>
    <xdr:clientData/>
  </xdr:twoCellAnchor>
  <xdr:twoCellAnchor>
    <xdr:from>
      <xdr:col>4</xdr:col>
      <xdr:colOff>400050</xdr:colOff>
      <xdr:row>6</xdr:row>
      <xdr:rowOff>152400</xdr:rowOff>
    </xdr:from>
    <xdr:to>
      <xdr:col>7</xdr:col>
      <xdr:colOff>104775</xdr:colOff>
      <xdr:row>10</xdr:row>
      <xdr:rowOff>142875</xdr:rowOff>
    </xdr:to>
    <xdr:sp>
      <xdr:nvSpPr>
        <xdr:cNvPr id="3" name="Text 3"/>
        <xdr:cNvSpPr txBox="1">
          <a:spLocks noChangeArrowheads="1"/>
        </xdr:cNvSpPr>
      </xdr:nvSpPr>
      <xdr:spPr>
        <a:xfrm>
          <a:off x="2838450" y="1123950"/>
          <a:ext cx="1533525" cy="6381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statistics)
</a:t>
          </a:r>
          <a:r>
            <a:rPr lang="en-US" cap="none" sz="1200" b="1" i="0" u="none" baseline="0">
              <a:solidFill>
                <a:srgbClr val="0000FF"/>
              </a:solidFill>
              <a:latin typeface="Arial"/>
              <a:ea typeface="Arial"/>
              <a:cs typeface="Arial"/>
            </a:rPr>
            <a:t>Estimate</a:t>
          </a:r>
          <a:r>
            <a:rPr lang="en-US" cap="none" sz="1200" b="0" i="0" u="none" baseline="0">
              <a:solidFill>
                <a:srgbClr val="000000"/>
              </a:solidFill>
              <a:latin typeface="Arial"/>
              <a:ea typeface="Arial"/>
              <a:cs typeface="Arial"/>
            </a:rPr>
            <a:t> and its </a:t>
          </a:r>
          <a:r>
            <a:rPr lang="en-US" cap="none" sz="1200" b="1" i="0" u="none" baseline="0">
              <a:solidFill>
                <a:srgbClr val="0000FF"/>
              </a:solidFill>
              <a:latin typeface="Arial"/>
              <a:ea typeface="Arial"/>
              <a:cs typeface="Arial"/>
            </a:rPr>
            <a:t>Standard Error</a:t>
          </a:r>
        </a:p>
      </xdr:txBody>
    </xdr:sp>
    <xdr:clientData/>
  </xdr:twoCellAnchor>
  <xdr:twoCellAnchor>
    <xdr:from>
      <xdr:col>1</xdr:col>
      <xdr:colOff>304800</xdr:colOff>
      <xdr:row>7</xdr:row>
      <xdr:rowOff>104775</xdr:rowOff>
    </xdr:from>
    <xdr:to>
      <xdr:col>4</xdr:col>
      <xdr:colOff>190500</xdr:colOff>
      <xdr:row>11</xdr:row>
      <xdr:rowOff>85725</xdr:rowOff>
    </xdr:to>
    <xdr:sp>
      <xdr:nvSpPr>
        <xdr:cNvPr id="4" name="Text 4"/>
        <xdr:cNvSpPr txBox="1">
          <a:spLocks noChangeArrowheads="1"/>
        </xdr:cNvSpPr>
      </xdr:nvSpPr>
      <xdr:spPr>
        <a:xfrm>
          <a:off x="914400" y="1238250"/>
          <a:ext cx="1714500" cy="6286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Find the table value(s) for the confidence level (</a:t>
          </a:r>
          <a:r>
            <a:rPr lang="en-US" cap="none" sz="1200" b="1" i="0" u="none" baseline="0">
              <a:solidFill>
                <a:srgbClr val="0000FF"/>
              </a:solidFill>
              <a:latin typeface="Arial"/>
              <a:ea typeface="Arial"/>
              <a:cs typeface="Arial"/>
            </a:rPr>
            <a:t>1 - Alpha</a:t>
          </a:r>
          <a:r>
            <a:rPr lang="en-US" cap="none" sz="1200" b="0" i="0" u="none" baseline="0">
              <a:solidFill>
                <a:srgbClr val="000000"/>
              </a:solidFill>
              <a:latin typeface="Arial"/>
              <a:ea typeface="Arial"/>
              <a:cs typeface="Arial"/>
            </a:rPr>
            <a:t>)</a:t>
          </a:r>
        </a:p>
      </xdr:txBody>
    </xdr:sp>
    <xdr:clientData/>
  </xdr:twoCellAnchor>
  <xdr:twoCellAnchor>
    <xdr:from>
      <xdr:col>0</xdr:col>
      <xdr:colOff>533400</xdr:colOff>
      <xdr:row>13</xdr:row>
      <xdr:rowOff>38100</xdr:rowOff>
    </xdr:from>
    <xdr:to>
      <xdr:col>6</xdr:col>
      <xdr:colOff>114300</xdr:colOff>
      <xdr:row>14</xdr:row>
      <xdr:rowOff>152400</xdr:rowOff>
    </xdr:to>
    <xdr:sp>
      <xdr:nvSpPr>
        <xdr:cNvPr id="5" name="Text 5"/>
        <xdr:cNvSpPr txBox="1">
          <a:spLocks noChangeArrowheads="1"/>
        </xdr:cNvSpPr>
      </xdr:nvSpPr>
      <xdr:spPr>
        <a:xfrm>
          <a:off x="533400" y="2143125"/>
          <a:ext cx="323850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the confidence interval 
</a:t>
          </a:r>
        </a:p>
      </xdr:txBody>
    </xdr:sp>
    <xdr:clientData/>
  </xdr:twoCellAnchor>
  <xdr:twoCellAnchor>
    <xdr:from>
      <xdr:col>0</xdr:col>
      <xdr:colOff>152400</xdr:colOff>
      <xdr:row>16</xdr:row>
      <xdr:rowOff>57150</xdr:rowOff>
    </xdr:from>
    <xdr:to>
      <xdr:col>6</xdr:col>
      <xdr:colOff>190500</xdr:colOff>
      <xdr:row>21</xdr:row>
      <xdr:rowOff>142875</xdr:rowOff>
    </xdr:to>
    <xdr:sp>
      <xdr:nvSpPr>
        <xdr:cNvPr id="6" name="Text 6"/>
        <xdr:cNvSpPr txBox="1">
          <a:spLocks noChangeArrowheads="1"/>
        </xdr:cNvSpPr>
      </xdr:nvSpPr>
      <xdr:spPr>
        <a:xfrm>
          <a:off x="152400" y="2647950"/>
          <a:ext cx="3695700" cy="8953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Compare the null hypothesized value to 
</a:t>
          </a:r>
          <a:r>
            <a:rPr lang="en-US" cap="none" sz="1200" b="0" i="0" u="none" baseline="0">
              <a:solidFill>
                <a:srgbClr val="000000"/>
              </a:solidFill>
              <a:latin typeface="Arial"/>
              <a:ea typeface="Arial"/>
              <a:cs typeface="Arial"/>
            </a:rPr>
            <a:t>the Confidence Interval.
</a:t>
          </a:r>
          <a:r>
            <a:rPr lang="en-US" cap="none" sz="1200" b="1" i="0" u="none" baseline="0">
              <a:solidFill>
                <a:srgbClr val="000000"/>
              </a:solidFill>
              <a:latin typeface="Arial"/>
              <a:ea typeface="Arial"/>
              <a:cs typeface="Arial"/>
            </a:rPr>
            <a:t>If 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value is in CI then Accept the Null</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value is NOT in CI then Reject the Null</a:t>
          </a:r>
        </a:p>
      </xdr:txBody>
    </xdr:sp>
    <xdr:clientData/>
  </xdr:twoCellAnchor>
  <xdr:twoCellAnchor>
    <xdr:from>
      <xdr:col>2</xdr:col>
      <xdr:colOff>161925</xdr:colOff>
      <xdr:row>1</xdr:row>
      <xdr:rowOff>0</xdr:rowOff>
    </xdr:from>
    <xdr:to>
      <xdr:col>5</xdr:col>
      <xdr:colOff>419100</xdr:colOff>
      <xdr:row>1</xdr:row>
      <xdr:rowOff>0</xdr:rowOff>
    </xdr:to>
    <xdr:sp>
      <xdr:nvSpPr>
        <xdr:cNvPr id="7" name="Line 7"/>
        <xdr:cNvSpPr>
          <a:spLocks/>
        </xdr:cNvSpPr>
      </xdr:nvSpPr>
      <xdr:spPr>
        <a:xfrm flipV="1">
          <a:off x="1381125" y="161925"/>
          <a:ext cx="2085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133350</xdr:colOff>
      <xdr:row>4</xdr:row>
      <xdr:rowOff>28575</xdr:rowOff>
    </xdr:from>
    <xdr:to>
      <xdr:col>6</xdr:col>
      <xdr:colOff>133350</xdr:colOff>
      <xdr:row>6</xdr:row>
      <xdr:rowOff>152400</xdr:rowOff>
    </xdr:to>
    <xdr:sp>
      <xdr:nvSpPr>
        <xdr:cNvPr id="8" name="Line 8"/>
        <xdr:cNvSpPr>
          <a:spLocks/>
        </xdr:cNvSpPr>
      </xdr:nvSpPr>
      <xdr:spPr>
        <a:xfrm flipH="1">
          <a:off x="3790950" y="676275"/>
          <a:ext cx="0" cy="447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6</xdr:row>
      <xdr:rowOff>0</xdr:rowOff>
    </xdr:from>
    <xdr:to>
      <xdr:col>3</xdr:col>
      <xdr:colOff>0</xdr:colOff>
      <xdr:row>7</xdr:row>
      <xdr:rowOff>104775</xdr:rowOff>
    </xdr:to>
    <xdr:sp>
      <xdr:nvSpPr>
        <xdr:cNvPr id="9" name="Line 9"/>
        <xdr:cNvSpPr>
          <a:spLocks/>
        </xdr:cNvSpPr>
      </xdr:nvSpPr>
      <xdr:spPr>
        <a:xfrm flipH="1">
          <a:off x="1828800" y="971550"/>
          <a:ext cx="0" cy="266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314325</xdr:colOff>
      <xdr:row>11</xdr:row>
      <xdr:rowOff>85725</xdr:rowOff>
    </xdr:from>
    <xdr:to>
      <xdr:col>2</xdr:col>
      <xdr:colOff>314325</xdr:colOff>
      <xdr:row>13</xdr:row>
      <xdr:rowOff>19050</xdr:rowOff>
    </xdr:to>
    <xdr:sp>
      <xdr:nvSpPr>
        <xdr:cNvPr id="10" name="Line 10"/>
        <xdr:cNvSpPr>
          <a:spLocks/>
        </xdr:cNvSpPr>
      </xdr:nvSpPr>
      <xdr:spPr>
        <a:xfrm flipH="1">
          <a:off x="1533525" y="18669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10</xdr:row>
      <xdr:rowOff>133350</xdr:rowOff>
    </xdr:from>
    <xdr:to>
      <xdr:col>5</xdr:col>
      <xdr:colOff>257175</xdr:colOff>
      <xdr:row>13</xdr:row>
      <xdr:rowOff>0</xdr:rowOff>
    </xdr:to>
    <xdr:sp>
      <xdr:nvSpPr>
        <xdr:cNvPr id="11" name="Line 11"/>
        <xdr:cNvSpPr>
          <a:spLocks/>
        </xdr:cNvSpPr>
      </xdr:nvSpPr>
      <xdr:spPr>
        <a:xfrm>
          <a:off x="3305175" y="1752600"/>
          <a:ext cx="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15</xdr:row>
      <xdr:rowOff>0</xdr:rowOff>
    </xdr:from>
    <xdr:to>
      <xdr:col>3</xdr:col>
      <xdr:colOff>333375</xdr:colOff>
      <xdr:row>16</xdr:row>
      <xdr:rowOff>66675</xdr:rowOff>
    </xdr:to>
    <xdr:sp>
      <xdr:nvSpPr>
        <xdr:cNvPr id="12" name="Line 12"/>
        <xdr:cNvSpPr>
          <a:spLocks/>
        </xdr:cNvSpPr>
      </xdr:nvSpPr>
      <xdr:spPr>
        <a:xfrm>
          <a:off x="2162175" y="2428875"/>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304800</xdr:colOff>
      <xdr:row>4</xdr:row>
      <xdr:rowOff>76200</xdr:rowOff>
    </xdr:from>
    <xdr:to>
      <xdr:col>0</xdr:col>
      <xdr:colOff>304800</xdr:colOff>
      <xdr:row>16</xdr:row>
      <xdr:rowOff>57150</xdr:rowOff>
    </xdr:to>
    <xdr:sp>
      <xdr:nvSpPr>
        <xdr:cNvPr id="13" name="Line 13"/>
        <xdr:cNvSpPr>
          <a:spLocks/>
        </xdr:cNvSpPr>
      </xdr:nvSpPr>
      <xdr:spPr>
        <a:xfrm flipH="1">
          <a:off x="304800" y="723900"/>
          <a:ext cx="0" cy="1924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0</xdr:row>
      <xdr:rowOff>0</xdr:rowOff>
    </xdr:from>
    <xdr:to>
      <xdr:col>7</xdr:col>
      <xdr:colOff>152400</xdr:colOff>
      <xdr:row>4</xdr:row>
      <xdr:rowOff>9525</xdr:rowOff>
    </xdr:to>
    <xdr:sp>
      <xdr:nvSpPr>
        <xdr:cNvPr id="14" name="Text 14"/>
        <xdr:cNvSpPr txBox="1">
          <a:spLocks noChangeArrowheads="1"/>
        </xdr:cNvSpPr>
      </xdr:nvSpPr>
      <xdr:spPr>
        <a:xfrm>
          <a:off x="3476625" y="0"/>
          <a:ext cx="9429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sample of </a:t>
          </a:r>
          <a:r>
            <a:rPr lang="en-US" cap="none" sz="1200" b="1" i="0" u="none" baseline="0">
              <a:solidFill>
                <a:srgbClr val="0000FF"/>
              </a:solidFill>
              <a:latin typeface="Arial"/>
              <a:ea typeface="Arial"/>
              <a:cs typeface="Arial"/>
            </a:rPr>
            <a:t>n </a:t>
          </a:r>
          <a:r>
            <a:rPr lang="en-US" cap="none" sz="1200" b="0" i="0" u="none" baseline="0">
              <a:solidFill>
                <a:srgbClr val="000000"/>
              </a:solidFill>
              <a:latin typeface="Arial"/>
              <a:ea typeface="Arial"/>
              <a:cs typeface="Arial"/>
            </a:rPr>
            <a:t>observations</a:t>
          </a:r>
        </a:p>
      </xdr:txBody>
    </xdr:sp>
    <xdr:clientData/>
  </xdr:twoCellAnchor>
  <xdr:twoCellAnchor>
    <xdr:from>
      <xdr:col>1</xdr:col>
      <xdr:colOff>400050</xdr:colOff>
      <xdr:row>4</xdr:row>
      <xdr:rowOff>85725</xdr:rowOff>
    </xdr:from>
    <xdr:to>
      <xdr:col>1</xdr:col>
      <xdr:colOff>400050</xdr:colOff>
      <xdr:row>7</xdr:row>
      <xdr:rowOff>104775</xdr:rowOff>
    </xdr:to>
    <xdr:sp>
      <xdr:nvSpPr>
        <xdr:cNvPr id="15" name="Line 15"/>
        <xdr:cNvSpPr>
          <a:spLocks/>
        </xdr:cNvSpPr>
      </xdr:nvSpPr>
      <xdr:spPr>
        <a:xfrm>
          <a:off x="1009650" y="733425"/>
          <a:ext cx="0" cy="5048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xdr:row>
      <xdr:rowOff>85725</xdr:rowOff>
    </xdr:from>
    <xdr:to>
      <xdr:col>1</xdr:col>
      <xdr:colOff>114300</xdr:colOff>
      <xdr:row>13</xdr:row>
      <xdr:rowOff>28575</xdr:rowOff>
    </xdr:to>
    <xdr:sp>
      <xdr:nvSpPr>
        <xdr:cNvPr id="16" name="Line 16"/>
        <xdr:cNvSpPr>
          <a:spLocks/>
        </xdr:cNvSpPr>
      </xdr:nvSpPr>
      <xdr:spPr>
        <a:xfrm>
          <a:off x="723900" y="733425"/>
          <a:ext cx="0" cy="1400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9525</xdr:rowOff>
    </xdr:from>
    <xdr:to>
      <xdr:col>4</xdr:col>
      <xdr:colOff>180975</xdr:colOff>
      <xdr:row>4</xdr:row>
      <xdr:rowOff>95250</xdr:rowOff>
    </xdr:to>
    <xdr:sp>
      <xdr:nvSpPr>
        <xdr:cNvPr id="1" name="Text 1"/>
        <xdr:cNvSpPr txBox="1">
          <a:spLocks noChangeArrowheads="1"/>
        </xdr:cNvSpPr>
      </xdr:nvSpPr>
      <xdr:spPr>
        <a:xfrm>
          <a:off x="1190625" y="9525"/>
          <a:ext cx="1428750" cy="733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State Null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0</a:t>
          </a:r>
          <a:r>
            <a:rPr lang="en-US" cap="none" sz="1200" b="0" i="0" u="none" baseline="0">
              <a:solidFill>
                <a:srgbClr val="000000"/>
              </a:solidFill>
              <a:latin typeface="Arial"/>
              <a:ea typeface="Arial"/>
              <a:cs typeface="Arial"/>
            </a:rPr>
            <a:t>)and Alternate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a</a:t>
          </a:r>
          <a:r>
            <a:rPr lang="en-US" cap="none" sz="1200" b="0" i="0" u="none" baseline="0">
              <a:solidFill>
                <a:srgbClr val="000000"/>
              </a:solidFill>
              <a:latin typeface="Arial"/>
              <a:ea typeface="Arial"/>
              <a:cs typeface="Arial"/>
            </a:rPr>
            <a:t>) Hypotheses. </a:t>
          </a:r>
        </a:p>
      </xdr:txBody>
    </xdr:sp>
    <xdr:clientData/>
  </xdr:twoCellAnchor>
  <xdr:twoCellAnchor>
    <xdr:from>
      <xdr:col>4</xdr:col>
      <xdr:colOff>209550</xdr:colOff>
      <xdr:row>0</xdr:row>
      <xdr:rowOff>28575</xdr:rowOff>
    </xdr:from>
    <xdr:to>
      <xdr:col>7</xdr:col>
      <xdr:colOff>285750</xdr:colOff>
      <xdr:row>3</xdr:row>
      <xdr:rowOff>133350</xdr:rowOff>
    </xdr:to>
    <xdr:sp>
      <xdr:nvSpPr>
        <xdr:cNvPr id="2" name="Text 2"/>
        <xdr:cNvSpPr txBox="1">
          <a:spLocks noChangeArrowheads="1"/>
        </xdr:cNvSpPr>
      </xdr:nvSpPr>
      <xdr:spPr>
        <a:xfrm>
          <a:off x="2647950" y="28575"/>
          <a:ext cx="1905000"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the significance level, </a:t>
          </a:r>
          <a:r>
            <a:rPr lang="en-US" cap="none" sz="1200" b="1" i="0" u="none" baseline="0">
              <a:solidFill>
                <a:srgbClr val="0000FF"/>
              </a:solidFill>
              <a:latin typeface="Arial"/>
              <a:ea typeface="Arial"/>
              <a:cs typeface="Arial"/>
            </a:rPr>
            <a:t>Alpha </a:t>
          </a:r>
          <a:r>
            <a:rPr lang="en-US" cap="none" sz="12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xdr:nvSpPr>
        <xdr:cNvPr id="3" name="Text 3"/>
        <xdr:cNvSpPr txBox="1">
          <a:spLocks noChangeArrowheads="1"/>
        </xdr:cNvSpPr>
      </xdr:nvSpPr>
      <xdr:spPr>
        <a:xfrm>
          <a:off x="47625" y="95250"/>
          <a:ext cx="9429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sample of </a:t>
          </a:r>
          <a:r>
            <a:rPr lang="en-US" cap="none" sz="1200" b="1" i="0" u="none" baseline="0">
              <a:solidFill>
                <a:srgbClr val="0000FF"/>
              </a:solidFill>
              <a:latin typeface="Arial"/>
              <a:ea typeface="Arial"/>
              <a:cs typeface="Arial"/>
            </a:rPr>
            <a:t>n </a:t>
          </a:r>
          <a:r>
            <a:rPr lang="en-US" cap="none" sz="1200" b="0" i="0" u="none" baseline="0">
              <a:solidFill>
                <a:srgbClr val="000000"/>
              </a:solidFill>
              <a:latin typeface="Arial"/>
              <a:ea typeface="Arial"/>
              <a:cs typeface="Arial"/>
            </a:rPr>
            <a:t>observations</a:t>
          </a:r>
        </a:p>
      </xdr:txBody>
    </xdr:sp>
    <xdr:clientData/>
  </xdr:twoCellAnchor>
  <xdr:twoCellAnchor>
    <xdr:from>
      <xdr:col>0</xdr:col>
      <xdr:colOff>38100</xdr:colOff>
      <xdr:row>6</xdr:row>
      <xdr:rowOff>19050</xdr:rowOff>
    </xdr:from>
    <xdr:to>
      <xdr:col>2</xdr:col>
      <xdr:colOff>133350</xdr:colOff>
      <xdr:row>9</xdr:row>
      <xdr:rowOff>28575</xdr:rowOff>
    </xdr:to>
    <xdr:sp>
      <xdr:nvSpPr>
        <xdr:cNvPr id="4" name="Text 4"/>
        <xdr:cNvSpPr txBox="1">
          <a:spLocks noChangeArrowheads="1"/>
        </xdr:cNvSpPr>
      </xdr:nvSpPr>
      <xdr:spPr>
        <a:xfrm>
          <a:off x="38100" y="990600"/>
          <a:ext cx="1314450"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sample statistics</a:t>
          </a:r>
        </a:p>
      </xdr:txBody>
    </xdr:sp>
    <xdr:clientData/>
  </xdr:twoCellAnchor>
  <xdr:twoCellAnchor>
    <xdr:from>
      <xdr:col>3</xdr:col>
      <xdr:colOff>371475</xdr:colOff>
      <xdr:row>6</xdr:row>
      <xdr:rowOff>47625</xdr:rowOff>
    </xdr:from>
    <xdr:to>
      <xdr:col>7</xdr:col>
      <xdr:colOff>228600</xdr:colOff>
      <xdr:row>9</xdr:row>
      <xdr:rowOff>57150</xdr:rowOff>
    </xdr:to>
    <xdr:sp>
      <xdr:nvSpPr>
        <xdr:cNvPr id="5" name="Text 6"/>
        <xdr:cNvSpPr txBox="1">
          <a:spLocks noChangeArrowheads="1"/>
        </xdr:cNvSpPr>
      </xdr:nvSpPr>
      <xdr:spPr>
        <a:xfrm>
          <a:off x="2200275" y="1019175"/>
          <a:ext cx="2295525"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Find the Critical Value or Values from the probability table</a:t>
          </a:r>
        </a:p>
      </xdr:txBody>
    </xdr:sp>
    <xdr:clientData/>
  </xdr:twoCellAnchor>
  <xdr:twoCellAnchor>
    <xdr:from>
      <xdr:col>0</xdr:col>
      <xdr:colOff>57150</xdr:colOff>
      <xdr:row>10</xdr:row>
      <xdr:rowOff>57150</xdr:rowOff>
    </xdr:from>
    <xdr:to>
      <xdr:col>3</xdr:col>
      <xdr:colOff>0</xdr:colOff>
      <xdr:row>13</xdr:row>
      <xdr:rowOff>38100</xdr:rowOff>
    </xdr:to>
    <xdr:sp>
      <xdr:nvSpPr>
        <xdr:cNvPr id="6" name="Text 7"/>
        <xdr:cNvSpPr txBox="1">
          <a:spLocks noChangeArrowheads="1"/>
        </xdr:cNvSpPr>
      </xdr:nvSpPr>
      <xdr:spPr>
        <a:xfrm>
          <a:off x="57150" y="1676400"/>
          <a:ext cx="1771650"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the 
</a:t>
          </a:r>
          <a:r>
            <a:rPr lang="en-US" cap="none" sz="1200" b="1" i="0" u="none" baseline="0">
              <a:solidFill>
                <a:srgbClr val="0000FF"/>
              </a:solidFill>
              <a:latin typeface="Arial"/>
              <a:ea typeface="Arial"/>
              <a:cs typeface="Arial"/>
            </a:rPr>
            <a:t>Test Statistic (TS)</a:t>
          </a:r>
          <a:r>
            <a:rPr lang="en-US" cap="none" sz="1200" b="0" i="0" u="none" baseline="0">
              <a:solidFill>
                <a:srgbClr val="000000"/>
              </a:solidFill>
              <a:latin typeface="Arial"/>
              <a:ea typeface="Arial"/>
              <a:cs typeface="Arial"/>
            </a:rPr>
            <a:t>
</a:t>
          </a:r>
        </a:p>
      </xdr:txBody>
    </xdr:sp>
    <xdr:clientData/>
  </xdr:twoCellAnchor>
  <xdr:twoCellAnchor>
    <xdr:from>
      <xdr:col>0</xdr:col>
      <xdr:colOff>419100</xdr:colOff>
      <xdr:row>15</xdr:row>
      <xdr:rowOff>76200</xdr:rowOff>
    </xdr:from>
    <xdr:to>
      <xdr:col>7</xdr:col>
      <xdr:colOff>104775</xdr:colOff>
      <xdr:row>18</xdr:row>
      <xdr:rowOff>66675</xdr:rowOff>
    </xdr:to>
    <xdr:sp>
      <xdr:nvSpPr>
        <xdr:cNvPr id="7" name="Text 8"/>
        <xdr:cNvSpPr txBox="1">
          <a:spLocks noChangeArrowheads="1"/>
        </xdr:cNvSpPr>
      </xdr:nvSpPr>
      <xdr:spPr>
        <a:xfrm>
          <a:off x="419100" y="2505075"/>
          <a:ext cx="3952875" cy="4762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Determine which region contains the Test Statistic and indicate the corresponding conclusion.</a:t>
          </a:r>
        </a:p>
      </xdr:txBody>
    </xdr:sp>
    <xdr:clientData/>
  </xdr:twoCellAnchor>
  <xdr:twoCellAnchor>
    <xdr:from>
      <xdr:col>0</xdr:col>
      <xdr:colOff>495300</xdr:colOff>
      <xdr:row>4</xdr:row>
      <xdr:rowOff>114300</xdr:rowOff>
    </xdr:from>
    <xdr:to>
      <xdr:col>0</xdr:col>
      <xdr:colOff>495300</xdr:colOff>
      <xdr:row>6</xdr:row>
      <xdr:rowOff>19050</xdr:rowOff>
    </xdr:to>
    <xdr:sp>
      <xdr:nvSpPr>
        <xdr:cNvPr id="8" name="Line 9"/>
        <xdr:cNvSpPr>
          <a:spLocks/>
        </xdr:cNvSpPr>
      </xdr:nvSpPr>
      <xdr:spPr>
        <a:xfrm>
          <a:off x="495300" y="762000"/>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3</xdr:row>
      <xdr:rowOff>123825</xdr:rowOff>
    </xdr:from>
    <xdr:to>
      <xdr:col>5</xdr:col>
      <xdr:colOff>390525</xdr:colOff>
      <xdr:row>6</xdr:row>
      <xdr:rowOff>57150</xdr:rowOff>
    </xdr:to>
    <xdr:sp>
      <xdr:nvSpPr>
        <xdr:cNvPr id="9" name="Line 10"/>
        <xdr:cNvSpPr>
          <a:spLocks/>
        </xdr:cNvSpPr>
      </xdr:nvSpPr>
      <xdr:spPr>
        <a:xfrm flipH="1">
          <a:off x="3438525" y="609600"/>
          <a:ext cx="0" cy="4191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523875</xdr:colOff>
      <xdr:row>9</xdr:row>
      <xdr:rowOff>38100</xdr:rowOff>
    </xdr:from>
    <xdr:to>
      <xdr:col>0</xdr:col>
      <xdr:colOff>523875</xdr:colOff>
      <xdr:row>10</xdr:row>
      <xdr:rowOff>66675</xdr:rowOff>
    </xdr:to>
    <xdr:sp>
      <xdr:nvSpPr>
        <xdr:cNvPr id="10" name="Line 11"/>
        <xdr:cNvSpPr>
          <a:spLocks/>
        </xdr:cNvSpPr>
      </xdr:nvSpPr>
      <xdr:spPr>
        <a:xfrm>
          <a:off x="523875" y="1495425"/>
          <a:ext cx="0" cy="190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2</xdr:row>
      <xdr:rowOff>76200</xdr:rowOff>
    </xdr:from>
    <xdr:to>
      <xdr:col>1</xdr:col>
      <xdr:colOff>581025</xdr:colOff>
      <xdr:row>2</xdr:row>
      <xdr:rowOff>76200</xdr:rowOff>
    </xdr:to>
    <xdr:sp>
      <xdr:nvSpPr>
        <xdr:cNvPr id="11" name="Line 15"/>
        <xdr:cNvSpPr>
          <a:spLocks/>
        </xdr:cNvSpPr>
      </xdr:nvSpPr>
      <xdr:spPr>
        <a:xfrm flipH="1">
          <a:off x="990600" y="400050"/>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304800</xdr:colOff>
      <xdr:row>4</xdr:row>
      <xdr:rowOff>95250</xdr:rowOff>
    </xdr:from>
    <xdr:to>
      <xdr:col>2</xdr:col>
      <xdr:colOff>304800</xdr:colOff>
      <xdr:row>10</xdr:row>
      <xdr:rowOff>38100</xdr:rowOff>
    </xdr:to>
    <xdr:sp>
      <xdr:nvSpPr>
        <xdr:cNvPr id="12" name="Line 16"/>
        <xdr:cNvSpPr>
          <a:spLocks/>
        </xdr:cNvSpPr>
      </xdr:nvSpPr>
      <xdr:spPr>
        <a:xfrm flipH="1">
          <a:off x="1524000" y="742950"/>
          <a:ext cx="0" cy="914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11</xdr:row>
      <xdr:rowOff>47625</xdr:rowOff>
    </xdr:from>
    <xdr:to>
      <xdr:col>7</xdr:col>
      <xdr:colOff>219075</xdr:colOff>
      <xdr:row>13</xdr:row>
      <xdr:rowOff>133350</xdr:rowOff>
    </xdr:to>
    <xdr:sp>
      <xdr:nvSpPr>
        <xdr:cNvPr id="13" name="Text 17"/>
        <xdr:cNvSpPr txBox="1">
          <a:spLocks noChangeArrowheads="1"/>
        </xdr:cNvSpPr>
      </xdr:nvSpPr>
      <xdr:spPr>
        <a:xfrm>
          <a:off x="2143125" y="1828800"/>
          <a:ext cx="234315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Specify Regions for Accepting and Rejecting the Null</a:t>
          </a:r>
        </a:p>
      </xdr:txBody>
    </xdr:sp>
    <xdr:clientData/>
  </xdr:twoCellAnchor>
  <xdr:twoCellAnchor>
    <xdr:from>
      <xdr:col>3</xdr:col>
      <xdr:colOff>561975</xdr:colOff>
      <xdr:row>4</xdr:row>
      <xdr:rowOff>95250</xdr:rowOff>
    </xdr:from>
    <xdr:to>
      <xdr:col>4</xdr:col>
      <xdr:colOff>171450</xdr:colOff>
      <xdr:row>6</xdr:row>
      <xdr:rowOff>57150</xdr:rowOff>
    </xdr:to>
    <xdr:sp>
      <xdr:nvSpPr>
        <xdr:cNvPr id="14" name="Line 18"/>
        <xdr:cNvSpPr>
          <a:spLocks/>
        </xdr:cNvSpPr>
      </xdr:nvSpPr>
      <xdr:spPr>
        <a:xfrm>
          <a:off x="2390775" y="742950"/>
          <a:ext cx="219075"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13</xdr:row>
      <xdr:rowOff>57150</xdr:rowOff>
    </xdr:from>
    <xdr:to>
      <xdr:col>2</xdr:col>
      <xdr:colOff>133350</xdr:colOff>
      <xdr:row>15</xdr:row>
      <xdr:rowOff>57150</xdr:rowOff>
    </xdr:to>
    <xdr:sp>
      <xdr:nvSpPr>
        <xdr:cNvPr id="15" name="Line 19"/>
        <xdr:cNvSpPr>
          <a:spLocks/>
        </xdr:cNvSpPr>
      </xdr:nvSpPr>
      <xdr:spPr>
        <a:xfrm>
          <a:off x="1352550" y="2162175"/>
          <a:ext cx="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13</xdr:row>
      <xdr:rowOff>142875</xdr:rowOff>
    </xdr:from>
    <xdr:to>
      <xdr:col>5</xdr:col>
      <xdr:colOff>123825</xdr:colOff>
      <xdr:row>15</xdr:row>
      <xdr:rowOff>57150</xdr:rowOff>
    </xdr:to>
    <xdr:sp>
      <xdr:nvSpPr>
        <xdr:cNvPr id="16" name="Line 20"/>
        <xdr:cNvSpPr>
          <a:spLocks/>
        </xdr:cNvSpPr>
      </xdr:nvSpPr>
      <xdr:spPr>
        <a:xfrm>
          <a:off x="3171825" y="2247900"/>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171450</xdr:colOff>
      <xdr:row>9</xdr:row>
      <xdr:rowOff>47625</xdr:rowOff>
    </xdr:from>
    <xdr:to>
      <xdr:col>5</xdr:col>
      <xdr:colOff>171450</xdr:colOff>
      <xdr:row>11</xdr:row>
      <xdr:rowOff>28575</xdr:rowOff>
    </xdr:to>
    <xdr:sp>
      <xdr:nvSpPr>
        <xdr:cNvPr id="17" name="Line 21"/>
        <xdr:cNvSpPr>
          <a:spLocks/>
        </xdr:cNvSpPr>
      </xdr:nvSpPr>
      <xdr:spPr>
        <a:xfrm>
          <a:off x="3219450" y="1504950"/>
          <a:ext cx="0" cy="304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9525</xdr:rowOff>
    </xdr:from>
    <xdr:to>
      <xdr:col>4</xdr:col>
      <xdr:colOff>180975</xdr:colOff>
      <xdr:row>4</xdr:row>
      <xdr:rowOff>95250</xdr:rowOff>
    </xdr:to>
    <xdr:sp>
      <xdr:nvSpPr>
        <xdr:cNvPr id="1" name="Text 1"/>
        <xdr:cNvSpPr txBox="1">
          <a:spLocks noChangeArrowheads="1"/>
        </xdr:cNvSpPr>
      </xdr:nvSpPr>
      <xdr:spPr>
        <a:xfrm>
          <a:off x="1190625" y="9525"/>
          <a:ext cx="1428750" cy="733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State Null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0</a:t>
          </a:r>
          <a:r>
            <a:rPr lang="en-US" cap="none" sz="1200" b="0" i="0" u="none" baseline="0">
              <a:solidFill>
                <a:srgbClr val="000000"/>
              </a:solidFill>
              <a:latin typeface="Arial"/>
              <a:ea typeface="Arial"/>
              <a:cs typeface="Arial"/>
            </a:rPr>
            <a:t>)and Alternate (</a:t>
          </a:r>
          <a:r>
            <a:rPr lang="en-US" cap="none" sz="1200" b="1" i="0" u="none" baseline="0">
              <a:solidFill>
                <a:srgbClr val="0000FF"/>
              </a:solidFill>
              <a:latin typeface="Arial"/>
              <a:ea typeface="Arial"/>
              <a:cs typeface="Arial"/>
            </a:rPr>
            <a:t>H</a:t>
          </a:r>
          <a:r>
            <a:rPr lang="en-US" cap="none" sz="1200" b="1" i="0" u="none" baseline="-25000">
              <a:solidFill>
                <a:srgbClr val="0000FF"/>
              </a:solidFill>
              <a:latin typeface="Arial"/>
              <a:ea typeface="Arial"/>
              <a:cs typeface="Arial"/>
            </a:rPr>
            <a:t>a</a:t>
          </a:r>
          <a:r>
            <a:rPr lang="en-US" cap="none" sz="1200" b="0" i="0" u="none" baseline="0">
              <a:solidFill>
                <a:srgbClr val="000000"/>
              </a:solidFill>
              <a:latin typeface="Arial"/>
              <a:ea typeface="Arial"/>
              <a:cs typeface="Arial"/>
            </a:rPr>
            <a:t>) Hypotheses. </a:t>
          </a:r>
        </a:p>
      </xdr:txBody>
    </xdr:sp>
    <xdr:clientData/>
  </xdr:twoCellAnchor>
  <xdr:twoCellAnchor>
    <xdr:from>
      <xdr:col>4</xdr:col>
      <xdr:colOff>247650</xdr:colOff>
      <xdr:row>1</xdr:row>
      <xdr:rowOff>95250</xdr:rowOff>
    </xdr:from>
    <xdr:to>
      <xdr:col>7</xdr:col>
      <xdr:colOff>323850</xdr:colOff>
      <xdr:row>5</xdr:row>
      <xdr:rowOff>38100</xdr:rowOff>
    </xdr:to>
    <xdr:sp>
      <xdr:nvSpPr>
        <xdr:cNvPr id="2" name="Text 2"/>
        <xdr:cNvSpPr txBox="1">
          <a:spLocks noChangeArrowheads="1"/>
        </xdr:cNvSpPr>
      </xdr:nvSpPr>
      <xdr:spPr>
        <a:xfrm>
          <a:off x="2686050" y="257175"/>
          <a:ext cx="1905000"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the significance level, </a:t>
          </a:r>
          <a:r>
            <a:rPr lang="en-US" cap="none" sz="1200" b="1" i="0" u="none" baseline="0">
              <a:solidFill>
                <a:srgbClr val="0000FF"/>
              </a:solidFill>
              <a:latin typeface="Arial"/>
              <a:ea typeface="Arial"/>
              <a:cs typeface="Arial"/>
            </a:rPr>
            <a:t>Alpha </a:t>
          </a:r>
          <a:r>
            <a:rPr lang="en-US" cap="none" sz="12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xdr:nvSpPr>
        <xdr:cNvPr id="3" name="Text 3"/>
        <xdr:cNvSpPr txBox="1">
          <a:spLocks noChangeArrowheads="1"/>
        </xdr:cNvSpPr>
      </xdr:nvSpPr>
      <xdr:spPr>
        <a:xfrm>
          <a:off x="47625" y="95250"/>
          <a:ext cx="942975" cy="657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Select sample of </a:t>
          </a:r>
          <a:r>
            <a:rPr lang="en-US" cap="none" sz="1200" b="1" i="0" u="none" baseline="0">
              <a:solidFill>
                <a:srgbClr val="0000FF"/>
              </a:solidFill>
              <a:latin typeface="Arial"/>
              <a:ea typeface="Arial"/>
              <a:cs typeface="Arial"/>
            </a:rPr>
            <a:t>n </a:t>
          </a:r>
          <a:r>
            <a:rPr lang="en-US" cap="none" sz="1200" b="0" i="0" u="none" baseline="0">
              <a:solidFill>
                <a:srgbClr val="000000"/>
              </a:solidFill>
              <a:latin typeface="Arial"/>
              <a:ea typeface="Arial"/>
              <a:cs typeface="Arial"/>
            </a:rPr>
            <a:t>observations</a:t>
          </a:r>
        </a:p>
      </xdr:txBody>
    </xdr:sp>
    <xdr:clientData/>
  </xdr:twoCellAnchor>
  <xdr:twoCellAnchor>
    <xdr:from>
      <xdr:col>0</xdr:col>
      <xdr:colOff>38100</xdr:colOff>
      <xdr:row>6</xdr:row>
      <xdr:rowOff>19050</xdr:rowOff>
    </xdr:from>
    <xdr:to>
      <xdr:col>2</xdr:col>
      <xdr:colOff>180975</xdr:colOff>
      <xdr:row>9</xdr:row>
      <xdr:rowOff>57150</xdr:rowOff>
    </xdr:to>
    <xdr:sp>
      <xdr:nvSpPr>
        <xdr:cNvPr id="4" name="Text 4"/>
        <xdr:cNvSpPr txBox="1">
          <a:spLocks noChangeArrowheads="1"/>
        </xdr:cNvSpPr>
      </xdr:nvSpPr>
      <xdr:spPr>
        <a:xfrm>
          <a:off x="38100" y="990600"/>
          <a:ext cx="1362075" cy="5238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sample statistics</a:t>
          </a:r>
        </a:p>
      </xdr:txBody>
    </xdr:sp>
    <xdr:clientData/>
  </xdr:twoCellAnchor>
  <xdr:twoCellAnchor>
    <xdr:from>
      <xdr:col>0</xdr:col>
      <xdr:colOff>19050</xdr:colOff>
      <xdr:row>10</xdr:row>
      <xdr:rowOff>85725</xdr:rowOff>
    </xdr:from>
    <xdr:to>
      <xdr:col>2</xdr:col>
      <xdr:colOff>371475</xdr:colOff>
      <xdr:row>13</xdr:row>
      <xdr:rowOff>66675</xdr:rowOff>
    </xdr:to>
    <xdr:sp>
      <xdr:nvSpPr>
        <xdr:cNvPr id="5" name="Text 6"/>
        <xdr:cNvSpPr txBox="1">
          <a:spLocks noChangeArrowheads="1"/>
        </xdr:cNvSpPr>
      </xdr:nvSpPr>
      <xdr:spPr>
        <a:xfrm>
          <a:off x="19050" y="1704975"/>
          <a:ext cx="157162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Calculate the 
</a:t>
          </a:r>
          <a:r>
            <a:rPr lang="en-US" cap="none" sz="1200" b="1" i="0" u="none" baseline="0">
              <a:solidFill>
                <a:srgbClr val="0000FF"/>
              </a:solidFill>
              <a:latin typeface="Arial"/>
              <a:ea typeface="Arial"/>
              <a:cs typeface="Arial"/>
            </a:rPr>
            <a:t>Test Statistic (TS)</a:t>
          </a:r>
          <a:r>
            <a:rPr lang="en-US" cap="none" sz="1200" b="0" i="0" u="none" baseline="0">
              <a:solidFill>
                <a:srgbClr val="000000"/>
              </a:solidFill>
              <a:latin typeface="Arial"/>
              <a:ea typeface="Arial"/>
              <a:cs typeface="Arial"/>
            </a:rPr>
            <a:t>
</a:t>
          </a:r>
        </a:p>
      </xdr:txBody>
    </xdr:sp>
    <xdr:clientData/>
  </xdr:twoCellAnchor>
  <xdr:twoCellAnchor>
    <xdr:from>
      <xdr:col>0</xdr:col>
      <xdr:colOff>495300</xdr:colOff>
      <xdr:row>4</xdr:row>
      <xdr:rowOff>114300</xdr:rowOff>
    </xdr:from>
    <xdr:to>
      <xdr:col>0</xdr:col>
      <xdr:colOff>495300</xdr:colOff>
      <xdr:row>6</xdr:row>
      <xdr:rowOff>19050</xdr:rowOff>
    </xdr:to>
    <xdr:sp>
      <xdr:nvSpPr>
        <xdr:cNvPr id="6" name="Line 8"/>
        <xdr:cNvSpPr>
          <a:spLocks/>
        </xdr:cNvSpPr>
      </xdr:nvSpPr>
      <xdr:spPr>
        <a:xfrm>
          <a:off x="495300" y="762000"/>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523875</xdr:colOff>
      <xdr:row>9</xdr:row>
      <xdr:rowOff>76200</xdr:rowOff>
    </xdr:from>
    <xdr:to>
      <xdr:col>0</xdr:col>
      <xdr:colOff>523875</xdr:colOff>
      <xdr:row>10</xdr:row>
      <xdr:rowOff>104775</xdr:rowOff>
    </xdr:to>
    <xdr:sp>
      <xdr:nvSpPr>
        <xdr:cNvPr id="7" name="Line 10"/>
        <xdr:cNvSpPr>
          <a:spLocks/>
        </xdr:cNvSpPr>
      </xdr:nvSpPr>
      <xdr:spPr>
        <a:xfrm>
          <a:off x="523875" y="1533525"/>
          <a:ext cx="0" cy="190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2</xdr:row>
      <xdr:rowOff>76200</xdr:rowOff>
    </xdr:from>
    <xdr:to>
      <xdr:col>1</xdr:col>
      <xdr:colOff>581025</xdr:colOff>
      <xdr:row>2</xdr:row>
      <xdr:rowOff>76200</xdr:rowOff>
    </xdr:to>
    <xdr:sp>
      <xdr:nvSpPr>
        <xdr:cNvPr id="8" name="Line 11"/>
        <xdr:cNvSpPr>
          <a:spLocks/>
        </xdr:cNvSpPr>
      </xdr:nvSpPr>
      <xdr:spPr>
        <a:xfrm flipH="1">
          <a:off x="990600" y="400050"/>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285750</xdr:colOff>
      <xdr:row>4</xdr:row>
      <xdr:rowOff>95250</xdr:rowOff>
    </xdr:from>
    <xdr:to>
      <xdr:col>2</xdr:col>
      <xdr:colOff>285750</xdr:colOff>
      <xdr:row>10</xdr:row>
      <xdr:rowOff>76200</xdr:rowOff>
    </xdr:to>
    <xdr:sp>
      <xdr:nvSpPr>
        <xdr:cNvPr id="9" name="Line 12"/>
        <xdr:cNvSpPr>
          <a:spLocks/>
        </xdr:cNvSpPr>
      </xdr:nvSpPr>
      <xdr:spPr>
        <a:xfrm>
          <a:off x="1504950" y="742950"/>
          <a:ext cx="0" cy="952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15</xdr:row>
      <xdr:rowOff>47625</xdr:rowOff>
    </xdr:from>
    <xdr:to>
      <xdr:col>4</xdr:col>
      <xdr:colOff>47625</xdr:colOff>
      <xdr:row>17</xdr:row>
      <xdr:rowOff>133350</xdr:rowOff>
    </xdr:to>
    <xdr:sp>
      <xdr:nvSpPr>
        <xdr:cNvPr id="10" name="Text 13"/>
        <xdr:cNvSpPr txBox="1">
          <a:spLocks noChangeArrowheads="1"/>
        </xdr:cNvSpPr>
      </xdr:nvSpPr>
      <xdr:spPr>
        <a:xfrm>
          <a:off x="142875" y="2476500"/>
          <a:ext cx="2343150"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Using the appropriate table calculate the </a:t>
          </a:r>
          <a:r>
            <a:rPr lang="en-US" cap="none" sz="1200" b="1" i="0" u="none" baseline="0">
              <a:solidFill>
                <a:srgbClr val="0000FF"/>
              </a:solidFill>
              <a:latin typeface="Arial"/>
              <a:ea typeface="Arial"/>
              <a:cs typeface="Arial"/>
            </a:rPr>
            <a:t>p-value</a:t>
          </a:r>
        </a:p>
      </xdr:txBody>
    </xdr:sp>
    <xdr:clientData/>
  </xdr:twoCellAnchor>
  <xdr:twoCellAnchor>
    <xdr:from>
      <xdr:col>2</xdr:col>
      <xdr:colOff>476250</xdr:colOff>
      <xdr:row>4</xdr:row>
      <xdr:rowOff>114300</xdr:rowOff>
    </xdr:from>
    <xdr:to>
      <xdr:col>2</xdr:col>
      <xdr:colOff>476250</xdr:colOff>
      <xdr:row>15</xdr:row>
      <xdr:rowOff>47625</xdr:rowOff>
    </xdr:to>
    <xdr:sp>
      <xdr:nvSpPr>
        <xdr:cNvPr id="11" name="Line 14"/>
        <xdr:cNvSpPr>
          <a:spLocks/>
        </xdr:cNvSpPr>
      </xdr:nvSpPr>
      <xdr:spPr>
        <a:xfrm>
          <a:off x="1695450" y="762000"/>
          <a:ext cx="0" cy="17145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13</xdr:row>
      <xdr:rowOff>47625</xdr:rowOff>
    </xdr:from>
    <xdr:to>
      <xdr:col>1</xdr:col>
      <xdr:colOff>381000</xdr:colOff>
      <xdr:row>15</xdr:row>
      <xdr:rowOff>57150</xdr:rowOff>
    </xdr:to>
    <xdr:sp>
      <xdr:nvSpPr>
        <xdr:cNvPr id="12" name="Line 15"/>
        <xdr:cNvSpPr>
          <a:spLocks/>
        </xdr:cNvSpPr>
      </xdr:nvSpPr>
      <xdr:spPr>
        <a:xfrm>
          <a:off x="990600" y="2152650"/>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7</xdr:row>
      <xdr:rowOff>57150</xdr:rowOff>
    </xdr:from>
    <xdr:to>
      <xdr:col>7</xdr:col>
      <xdr:colOff>361950</xdr:colOff>
      <xdr:row>11</xdr:row>
      <xdr:rowOff>76200</xdr:rowOff>
    </xdr:to>
    <xdr:sp>
      <xdr:nvSpPr>
        <xdr:cNvPr id="13" name="Text 18"/>
        <xdr:cNvSpPr txBox="1">
          <a:spLocks noChangeArrowheads="1"/>
        </xdr:cNvSpPr>
      </xdr:nvSpPr>
      <xdr:spPr>
        <a:xfrm>
          <a:off x="1752600" y="1190625"/>
          <a:ext cx="2876550" cy="666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Compare the p-value to Alpha.
</a:t>
          </a:r>
          <a:r>
            <a:rPr lang="en-US" cap="none" sz="1200" b="1" i="0" u="none" baseline="0">
              <a:solidFill>
                <a:srgbClr val="000000"/>
              </a:solidFill>
              <a:latin typeface="Arial"/>
              <a:ea typeface="Arial"/>
              <a:cs typeface="Arial"/>
            </a:rPr>
            <a:t>If p-value </a:t>
          </a:r>
          <a:r>
            <a:rPr lang="en-US" cap="none" sz="1200" b="1" i="0" u="sng" baseline="0">
              <a:solidFill>
                <a:srgbClr val="000000"/>
              </a:solidFill>
              <a:latin typeface="Arial"/>
              <a:ea typeface="Arial"/>
              <a:cs typeface="Arial"/>
            </a:rPr>
            <a:t>&lt;</a:t>
          </a:r>
          <a:r>
            <a:rPr lang="en-US" cap="none" sz="1200" b="1" i="0" u="none" baseline="0">
              <a:solidFill>
                <a:srgbClr val="000000"/>
              </a:solidFill>
              <a:latin typeface="Arial"/>
              <a:ea typeface="Arial"/>
              <a:cs typeface="Arial"/>
            </a:rPr>
            <a:t> Alpha then Reject the Null</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If p-value &gt; Alpha then Accept the Null</a:t>
          </a:r>
          <a:r>
            <a:rPr lang="en-US" cap="none" sz="1200" b="0" i="0" u="none" baseline="0">
              <a:solidFill>
                <a:srgbClr val="000000"/>
              </a:solidFill>
              <a:latin typeface="Arial"/>
              <a:ea typeface="Arial"/>
              <a:cs typeface="Arial"/>
            </a:rPr>
            <a:t>
</a:t>
          </a:r>
        </a:p>
      </xdr:txBody>
    </xdr:sp>
    <xdr:clientData/>
  </xdr:twoCellAnchor>
  <xdr:twoCellAnchor>
    <xdr:from>
      <xdr:col>5</xdr:col>
      <xdr:colOff>476250</xdr:colOff>
      <xdr:row>5</xdr:row>
      <xdr:rowOff>57150</xdr:rowOff>
    </xdr:from>
    <xdr:to>
      <xdr:col>5</xdr:col>
      <xdr:colOff>476250</xdr:colOff>
      <xdr:row>7</xdr:row>
      <xdr:rowOff>57150</xdr:rowOff>
    </xdr:to>
    <xdr:sp>
      <xdr:nvSpPr>
        <xdr:cNvPr id="14" name="Line 19"/>
        <xdr:cNvSpPr>
          <a:spLocks/>
        </xdr:cNvSpPr>
      </xdr:nvSpPr>
      <xdr:spPr>
        <a:xfrm>
          <a:off x="3524250" y="866775"/>
          <a:ext cx="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xdr:colOff>
      <xdr:row>11</xdr:row>
      <xdr:rowOff>85725</xdr:rowOff>
    </xdr:from>
    <xdr:to>
      <xdr:col>4</xdr:col>
      <xdr:colOff>600075</xdr:colOff>
      <xdr:row>15</xdr:row>
      <xdr:rowOff>47625</xdr:rowOff>
    </xdr:to>
    <xdr:sp>
      <xdr:nvSpPr>
        <xdr:cNvPr id="15" name="Line 20"/>
        <xdr:cNvSpPr>
          <a:spLocks/>
        </xdr:cNvSpPr>
      </xdr:nvSpPr>
      <xdr:spPr>
        <a:xfrm flipV="1">
          <a:off x="2276475" y="1866900"/>
          <a:ext cx="762000"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10</xdr:col>
      <xdr:colOff>38100</xdr:colOff>
      <xdr:row>19</xdr:row>
      <xdr:rowOff>85725</xdr:rowOff>
    </xdr:to>
    <xdr:sp>
      <xdr:nvSpPr>
        <xdr:cNvPr id="1" name="TextBox 1"/>
        <xdr:cNvSpPr txBox="1">
          <a:spLocks noChangeArrowheads="1"/>
        </xdr:cNvSpPr>
      </xdr:nvSpPr>
      <xdr:spPr>
        <a:xfrm>
          <a:off x="0" y="2114550"/>
          <a:ext cx="5962650" cy="1219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Times New Roman"/>
              <a:ea typeface="Times New Roman"/>
              <a:cs typeface="Times New Roman"/>
            </a:rPr>
            <a:t>Since the sample </a:t>
          </a:r>
          <a:r>
            <a:rPr lang="en-US" cap="none" sz="1100" b="0" i="0" u="none" baseline="0">
              <a:solidFill>
                <a:srgbClr val="000000"/>
              </a:solidFill>
              <a:latin typeface="Times New Roman"/>
              <a:ea typeface="Times New Roman"/>
              <a:cs typeface="Times New Roman"/>
            </a:rPr>
            <a:t>standard deviation is used to calculate the Standard Error of the Mean, then the t distribution with degrees of freedom = (n-1) accounts for the extra variation that is introduced because of the sample measure of spread being used rather than the actual phenomenon value.   The rule for deciding between the Standard Normal and the t-distribution is:  </a:t>
          </a:r>
          <a:r>
            <a:rPr lang="en-US" cap="none" sz="1100" b="1" i="0" u="none" baseline="0">
              <a:solidFill>
                <a:srgbClr val="FF0000"/>
              </a:solidFill>
              <a:latin typeface="Arial"/>
              <a:ea typeface="Arial"/>
              <a:cs typeface="Arial"/>
            </a:rPr>
            <a:t>Use </a:t>
          </a:r>
          <a:r>
            <a:rPr lang="en-US" cap="none" sz="1100" b="1" i="0" u="none" baseline="0">
              <a:solidFill>
                <a:srgbClr val="FF0000"/>
              </a:solidFill>
              <a:latin typeface="Arial"/>
              <a:ea typeface="Arial"/>
              <a:cs typeface="Arial"/>
            </a:rPr>
            <a:t>the t-distribution rather than the standard normal distribution</a:t>
          </a:r>
          <a:r>
            <a:rPr lang="en-US" cap="none" sz="1100" b="1" i="0" u="none" baseline="0">
              <a:solidFill>
                <a:srgbClr val="FF0000"/>
              </a:solidFill>
              <a:latin typeface="Arial"/>
              <a:ea typeface="Arial"/>
              <a:cs typeface="Arial"/>
            </a:rPr>
            <a:t> if the inference process for either a confidence interval or a test of hypothesis uses a variance or standard deviation calculated from sample data.  </a:t>
          </a:r>
        </a:p>
      </xdr:txBody>
    </xdr:sp>
    <xdr:clientData/>
  </xdr:twoCellAnchor>
  <xdr:twoCellAnchor>
    <xdr:from>
      <xdr:col>8</xdr:col>
      <xdr:colOff>390525</xdr:colOff>
      <xdr:row>0</xdr:row>
      <xdr:rowOff>47625</xdr:rowOff>
    </xdr:from>
    <xdr:to>
      <xdr:col>11</xdr:col>
      <xdr:colOff>361950</xdr:colOff>
      <xdr:row>11</xdr:row>
      <xdr:rowOff>133350</xdr:rowOff>
    </xdr:to>
    <xdr:sp>
      <xdr:nvSpPr>
        <xdr:cNvPr id="2" name="TextBox 2"/>
        <xdr:cNvSpPr txBox="1">
          <a:spLocks noChangeArrowheads="1"/>
        </xdr:cNvSpPr>
      </xdr:nvSpPr>
      <xdr:spPr>
        <a:xfrm>
          <a:off x="5095875" y="47625"/>
          <a:ext cx="1800225" cy="2038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8000"/>
              </a:solidFill>
              <a:latin typeface="Arial"/>
              <a:ea typeface="Arial"/>
              <a:cs typeface="Arial"/>
            </a:rPr>
            <a:t>Since </a:t>
          </a:r>
          <a:r>
            <a:rPr lang="en-US" cap="none" sz="1400" b="1" i="0" u="none" baseline="0">
              <a:solidFill>
                <a:srgbClr val="008000"/>
              </a:solidFill>
              <a:latin typeface="Arial"/>
              <a:ea typeface="Arial"/>
              <a:cs typeface="Arial"/>
            </a:rPr>
            <a:t>&gt;</a:t>
          </a:r>
          <a:r>
            <a:rPr lang="en-US" cap="none" sz="1100" b="0" i="0" u="none" baseline="0">
              <a:solidFill>
                <a:srgbClr val="008000"/>
              </a:solidFill>
              <a:latin typeface="Arial"/>
              <a:ea typeface="Arial"/>
              <a:cs typeface="Arial"/>
            </a:rPr>
            <a:t> is in the alternate hypothesis</a:t>
          </a:r>
          <a:r>
            <a:rPr lang="en-US" cap="none" sz="1100" b="0" i="0" u="none" baseline="0">
              <a:solidFill>
                <a:srgbClr val="008000"/>
              </a:solidFill>
              <a:latin typeface="Arial"/>
              <a:ea typeface="Arial"/>
              <a:cs typeface="Arial"/>
            </a:rPr>
            <a:t> then this is a 1-tail upper-tail test.   
</a:t>
          </a:r>
          <a:r>
            <a:rPr lang="en-US" cap="none" sz="1100" b="0" i="0" u="none" baseline="0">
              <a:solidFill>
                <a:srgbClr val="008000"/>
              </a:solidFill>
              <a:latin typeface="Arial"/>
              <a:ea typeface="Arial"/>
              <a:cs typeface="Arial"/>
            </a:rPr>
            <a:t>If </a:t>
          </a:r>
          <a:r>
            <a:rPr lang="en-US" cap="none" sz="1400" b="1" i="0" u="none" baseline="0">
              <a:solidFill>
                <a:srgbClr val="008000"/>
              </a:solidFill>
              <a:latin typeface="Arial"/>
              <a:ea typeface="Arial"/>
              <a:cs typeface="Arial"/>
            </a:rPr>
            <a:t>&lt;</a:t>
          </a:r>
          <a:r>
            <a:rPr lang="en-US" cap="none" sz="1100" b="0" i="0" u="none" baseline="0">
              <a:solidFill>
                <a:srgbClr val="008000"/>
              </a:solidFill>
              <a:latin typeface="Arial"/>
              <a:ea typeface="Arial"/>
              <a:cs typeface="Arial"/>
            </a:rPr>
            <a:t> is in the alternate hypothesis then the test would be a 1-tail lower-tail test. 
</a:t>
          </a:r>
          <a:r>
            <a:rPr lang="en-US" cap="none" sz="1100" b="0" i="0" u="none" baseline="0">
              <a:solidFill>
                <a:srgbClr val="008000"/>
              </a:solidFill>
              <a:latin typeface="Arial"/>
              <a:ea typeface="Arial"/>
              <a:cs typeface="Arial"/>
            </a:rPr>
            <a:t>If </a:t>
          </a:r>
          <a:r>
            <a:rPr lang="en-US" cap="none" sz="1400" b="1" i="0" u="none" baseline="0">
              <a:solidFill>
                <a:srgbClr val="008000"/>
              </a:solidFill>
              <a:latin typeface="Arial"/>
              <a:ea typeface="Arial"/>
              <a:cs typeface="Arial"/>
            </a:rPr>
            <a:t>≠</a:t>
          </a:r>
          <a:r>
            <a:rPr lang="en-US" cap="none" sz="1100" b="0" i="0" u="none" baseline="0">
              <a:solidFill>
                <a:srgbClr val="008000"/>
              </a:solidFill>
              <a:latin typeface="Arial"/>
              <a:ea typeface="Arial"/>
              <a:cs typeface="Arial"/>
            </a:rPr>
            <a:t> is in the alternate hypothesis then the test would be a 2-tail test. </a:t>
          </a:r>
          <a:r>
            <a:rPr lang="en-US" cap="none" sz="1100" b="0" i="0" u="none" baseline="0">
              <a:solidFill>
                <a:srgbClr val="008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cdr:x>
      <cdr:y>0.2155</cdr:y>
    </cdr:from>
    <cdr:to>
      <cdr:x>0.675</cdr:x>
      <cdr:y>0.9345</cdr:y>
    </cdr:to>
    <cdr:sp>
      <cdr:nvSpPr>
        <cdr:cNvPr id="1" name="Line 1"/>
        <cdr:cNvSpPr>
          <a:spLocks/>
        </cdr:cNvSpPr>
      </cdr:nvSpPr>
      <cdr:spPr>
        <a:xfrm flipH="1">
          <a:off x="4924425" y="647700"/>
          <a:ext cx="0" cy="2190750"/>
        </a:xfrm>
        <a:prstGeom prst="line">
          <a:avLst/>
        </a:prstGeom>
        <a:noFill/>
        <a:ln w="17145" cmpd="sng">
          <a:solidFill>
            <a:srgbClr val="FF00F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0.4155</cdr:x>
      <cdr:y>0.801</cdr:y>
    </cdr:from>
    <cdr:to>
      <cdr:x>0.5495</cdr:x>
      <cdr:y>0.91675</cdr:y>
    </cdr:to>
    <cdr:sp>
      <cdr:nvSpPr>
        <cdr:cNvPr id="2" name="Text 2"/>
        <cdr:cNvSpPr txBox="1">
          <a:spLocks noChangeArrowheads="1"/>
        </cdr:cNvSpPr>
      </cdr:nvSpPr>
      <cdr:spPr>
        <a:xfrm>
          <a:off x="3028950" y="2438400"/>
          <a:ext cx="981075" cy="352425"/>
        </a:xfrm>
        <a:prstGeom prst="rect">
          <a:avLst/>
        </a:prstGeom>
        <a:noFill/>
        <a:ln w="1" cmpd="sng">
          <a:noFill/>
        </a:ln>
      </cdr:spPr>
      <cdr:txBody>
        <a:bodyPr vertOverflow="clip" wrap="square" lIns="36576" tIns="32004" rIns="36576" bIns="32004" anchor="ctr"/>
        <a:p>
          <a:pPr algn="ctr">
            <a:defRPr/>
          </a:pPr>
          <a:r>
            <a:rPr lang="en-US" cap="none" sz="1800" b="1" i="0" u="none" baseline="0">
              <a:solidFill>
                <a:srgbClr val="FF00FF"/>
              </a:solidFill>
              <a:latin typeface="Times New Roman"/>
              <a:ea typeface="Times New Roman"/>
              <a:cs typeface="Times New Roman"/>
            </a:rPr>
            <a:t>1 - </a:t>
          </a:r>
          <a:r>
            <a:rPr lang="en-US" cap="none" sz="2000" b="1" i="0" u="none" baseline="0">
              <a:solidFill>
                <a:srgbClr val="FF00FF"/>
              </a:solidFill>
              <a:latin typeface="Symbol"/>
              <a:ea typeface="Symbol"/>
              <a:cs typeface="Symbol"/>
            </a:rPr>
            <a:t>a</a:t>
          </a:r>
          <a:r>
            <a:rPr lang="en-US" cap="none" sz="1400" b="1" i="0" u="none" baseline="0">
              <a:solidFill>
                <a:srgbClr val="FF00FF"/>
              </a:solidFill>
              <a:latin typeface="Times New Roman"/>
              <a:ea typeface="Times New Roman"/>
              <a:cs typeface="Times New Roman"/>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590550</xdr:colOff>
      <xdr:row>19</xdr:row>
      <xdr:rowOff>133350</xdr:rowOff>
    </xdr:to>
    <xdr:graphicFrame>
      <xdr:nvGraphicFramePr>
        <xdr:cNvPr id="1" name="Chart 1"/>
        <xdr:cNvGraphicFramePr/>
      </xdr:nvGraphicFramePr>
      <xdr:xfrm>
        <a:off x="0" y="228600"/>
        <a:ext cx="7296150" cy="3048000"/>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16</xdr:row>
      <xdr:rowOff>66675</xdr:rowOff>
    </xdr:from>
    <xdr:to>
      <xdr:col>3</xdr:col>
      <xdr:colOff>304800</xdr:colOff>
      <xdr:row>18</xdr:row>
      <xdr:rowOff>47625</xdr:rowOff>
    </xdr:to>
    <xdr:sp>
      <xdr:nvSpPr>
        <xdr:cNvPr id="2" name="Line 2"/>
        <xdr:cNvSpPr>
          <a:spLocks/>
        </xdr:cNvSpPr>
      </xdr:nvSpPr>
      <xdr:spPr>
        <a:xfrm>
          <a:off x="2133600" y="2724150"/>
          <a:ext cx="0" cy="304800"/>
        </a:xfrm>
        <a:prstGeom prst="line">
          <a:avLst/>
        </a:prstGeom>
        <a:noFill/>
        <a:ln w="17145"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247650</xdr:colOff>
      <xdr:row>17</xdr:row>
      <xdr:rowOff>9525</xdr:rowOff>
    </xdr:from>
    <xdr:to>
      <xdr:col>8</xdr:col>
      <xdr:colOff>38100</xdr:colOff>
      <xdr:row>17</xdr:row>
      <xdr:rowOff>9525</xdr:rowOff>
    </xdr:to>
    <xdr:sp>
      <xdr:nvSpPr>
        <xdr:cNvPr id="3" name="Line 3"/>
        <xdr:cNvSpPr>
          <a:spLocks/>
        </xdr:cNvSpPr>
      </xdr:nvSpPr>
      <xdr:spPr>
        <a:xfrm>
          <a:off x="3905250" y="2828925"/>
          <a:ext cx="1009650" cy="0"/>
        </a:xfrm>
        <a:prstGeom prst="line">
          <a:avLst/>
        </a:prstGeom>
        <a:noFill/>
        <a:ln w="17145" cmpd="sng">
          <a:solidFill>
            <a:srgbClr val="FF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314325</xdr:colOff>
      <xdr:row>17</xdr:row>
      <xdr:rowOff>19050</xdr:rowOff>
    </xdr:from>
    <xdr:to>
      <xdr:col>5</xdr:col>
      <xdr:colOff>47625</xdr:colOff>
      <xdr:row>17</xdr:row>
      <xdr:rowOff>19050</xdr:rowOff>
    </xdr:to>
    <xdr:sp>
      <xdr:nvSpPr>
        <xdr:cNvPr id="4" name="Line 4"/>
        <xdr:cNvSpPr>
          <a:spLocks/>
        </xdr:cNvSpPr>
      </xdr:nvSpPr>
      <xdr:spPr>
        <a:xfrm flipH="1">
          <a:off x="2143125" y="2838450"/>
          <a:ext cx="952500" cy="0"/>
        </a:xfrm>
        <a:prstGeom prst="line">
          <a:avLst/>
        </a:prstGeom>
        <a:noFill/>
        <a:ln w="17145" cmpd="sng">
          <a:solidFill>
            <a:srgbClr val="FF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514350</xdr:colOff>
      <xdr:row>23</xdr:row>
      <xdr:rowOff>152400</xdr:rowOff>
    </xdr:from>
    <xdr:ext cx="76200" cy="200025"/>
    <xdr:sp>
      <xdr:nvSpPr>
        <xdr:cNvPr id="5" name="Text 5"/>
        <xdr:cNvSpPr txBox="1">
          <a:spLocks noChangeArrowheads="1"/>
        </xdr:cNvSpPr>
      </xdr:nvSpPr>
      <xdr:spPr>
        <a:xfrm>
          <a:off x="3562350" y="3943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133350</xdr:colOff>
      <xdr:row>13</xdr:row>
      <xdr:rowOff>66675</xdr:rowOff>
    </xdr:from>
    <xdr:to>
      <xdr:col>2</xdr:col>
      <xdr:colOff>600075</xdr:colOff>
      <xdr:row>15</xdr:row>
      <xdr:rowOff>47625</xdr:rowOff>
    </xdr:to>
    <xdr:sp>
      <xdr:nvSpPr>
        <xdr:cNvPr id="6" name="Text 6"/>
        <xdr:cNvSpPr txBox="1">
          <a:spLocks noChangeArrowheads="1"/>
        </xdr:cNvSpPr>
      </xdr:nvSpPr>
      <xdr:spPr>
        <a:xfrm>
          <a:off x="133350" y="2238375"/>
          <a:ext cx="1685925"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left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1</xdr:col>
      <xdr:colOff>514350</xdr:colOff>
      <xdr:row>15</xdr:row>
      <xdr:rowOff>57150</xdr:rowOff>
    </xdr:from>
    <xdr:to>
      <xdr:col>2</xdr:col>
      <xdr:colOff>590550</xdr:colOff>
      <xdr:row>17</xdr:row>
      <xdr:rowOff>76200</xdr:rowOff>
    </xdr:to>
    <xdr:sp>
      <xdr:nvSpPr>
        <xdr:cNvPr id="7" name="Line 8"/>
        <xdr:cNvSpPr>
          <a:spLocks/>
        </xdr:cNvSpPr>
      </xdr:nvSpPr>
      <xdr:spPr>
        <a:xfrm>
          <a:off x="1123950" y="2552700"/>
          <a:ext cx="685800" cy="342900"/>
        </a:xfrm>
        <a:prstGeom prst="line">
          <a:avLst/>
        </a:prstGeom>
        <a:noFill/>
        <a:ln w="1714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12</xdr:row>
      <xdr:rowOff>114300</xdr:rowOff>
    </xdr:from>
    <xdr:to>
      <xdr:col>11</xdr:col>
      <xdr:colOff>390525</xdr:colOff>
      <xdr:row>14</xdr:row>
      <xdr:rowOff>95250</xdr:rowOff>
    </xdr:to>
    <xdr:sp>
      <xdr:nvSpPr>
        <xdr:cNvPr id="8" name="Text 9"/>
        <xdr:cNvSpPr txBox="1">
          <a:spLocks noChangeArrowheads="1"/>
        </xdr:cNvSpPr>
      </xdr:nvSpPr>
      <xdr:spPr>
        <a:xfrm>
          <a:off x="5172075" y="2124075"/>
          <a:ext cx="192405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right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8</xdr:col>
      <xdr:colOff>419100</xdr:colOff>
      <xdr:row>14</xdr:row>
      <xdr:rowOff>95250</xdr:rowOff>
    </xdr:from>
    <xdr:to>
      <xdr:col>9</xdr:col>
      <xdr:colOff>476250</xdr:colOff>
      <xdr:row>17</xdr:row>
      <xdr:rowOff>85725</xdr:rowOff>
    </xdr:to>
    <xdr:sp>
      <xdr:nvSpPr>
        <xdr:cNvPr id="9" name="Line 11"/>
        <xdr:cNvSpPr>
          <a:spLocks/>
        </xdr:cNvSpPr>
      </xdr:nvSpPr>
      <xdr:spPr>
        <a:xfrm flipH="1">
          <a:off x="5295900" y="2428875"/>
          <a:ext cx="666750" cy="476250"/>
        </a:xfrm>
        <a:prstGeom prst="line">
          <a:avLst/>
        </a:prstGeom>
        <a:noFill/>
        <a:ln w="1714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209550</xdr:colOff>
      <xdr:row>7</xdr:row>
      <xdr:rowOff>133350</xdr:rowOff>
    </xdr:from>
    <xdr:to>
      <xdr:col>8</xdr:col>
      <xdr:colOff>28575</xdr:colOff>
      <xdr:row>7</xdr:row>
      <xdr:rowOff>142875</xdr:rowOff>
    </xdr:to>
    <xdr:sp>
      <xdr:nvSpPr>
        <xdr:cNvPr id="10" name="Line 12"/>
        <xdr:cNvSpPr>
          <a:spLocks/>
        </xdr:cNvSpPr>
      </xdr:nvSpPr>
      <xdr:spPr>
        <a:xfrm flipH="1">
          <a:off x="209550" y="1333500"/>
          <a:ext cx="4695825" cy="9525"/>
        </a:xfrm>
        <a:prstGeom prst="line">
          <a:avLst/>
        </a:prstGeom>
        <a:noFill/>
        <a:ln w="17145" cmpd="sng">
          <a:solidFill>
            <a:srgbClr val="0000FF"/>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76200</xdr:colOff>
      <xdr:row>4</xdr:row>
      <xdr:rowOff>114300</xdr:rowOff>
    </xdr:from>
    <xdr:to>
      <xdr:col>5</xdr:col>
      <xdr:colOff>66675</xdr:colOff>
      <xdr:row>7</xdr:row>
      <xdr:rowOff>9525</xdr:rowOff>
    </xdr:to>
    <xdr:sp>
      <xdr:nvSpPr>
        <xdr:cNvPr id="11" name="Text 13"/>
        <xdr:cNvSpPr txBox="1">
          <a:spLocks noChangeArrowheads="1"/>
        </xdr:cNvSpPr>
      </xdr:nvSpPr>
      <xdr:spPr>
        <a:xfrm>
          <a:off x="76200" y="828675"/>
          <a:ext cx="3038475" cy="381000"/>
        </a:xfrm>
        <a:prstGeom prst="rect">
          <a:avLst/>
        </a:prstGeom>
        <a:noFill/>
        <a:ln w="9525" cmpd="sng">
          <a:noFill/>
        </a:ln>
      </xdr:spPr>
      <xdr:txBody>
        <a:bodyPr vertOverflow="clip" wrap="square" lIns="36576" tIns="27432" rIns="0" bIns="0"/>
        <a:p>
          <a:pPr algn="l">
            <a:defRPr/>
          </a:pPr>
          <a:r>
            <a:rPr lang="en-US" cap="none" sz="1300" b="1" i="0" u="none" baseline="0">
              <a:solidFill>
                <a:srgbClr val="0000FF"/>
              </a:solidFill>
              <a:latin typeface="Arial"/>
              <a:ea typeface="Arial"/>
              <a:cs typeface="Arial"/>
            </a:rPr>
            <a:t>Cumulative area to the left =</a:t>
          </a:r>
          <a:r>
            <a:rPr lang="en-US" cap="none" sz="13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1 -</a:t>
          </a:r>
          <a:r>
            <a:rPr lang="en-US" cap="none" sz="1400" b="0" i="0" u="none" baseline="0">
              <a:solidFill>
                <a:srgbClr val="0000FF"/>
              </a:solidFill>
              <a:latin typeface="Arial"/>
              <a:ea typeface="Arial"/>
              <a:cs typeface="Arial"/>
            </a:rPr>
            <a:t> </a:t>
          </a:r>
          <a:r>
            <a:rPr lang="en-US" cap="none" sz="2000" b="1" i="0" u="none" baseline="0">
              <a:solidFill>
                <a:srgbClr val="0000FF"/>
              </a:solidFill>
              <a:latin typeface="Symbol"/>
              <a:ea typeface="Symbol"/>
              <a:cs typeface="Symbol"/>
            </a:rPr>
            <a:t>a </a:t>
          </a:r>
          <a:r>
            <a:rPr lang="en-US" cap="none" sz="18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28575</xdr:rowOff>
    </xdr:from>
    <xdr:to>
      <xdr:col>6</xdr:col>
      <xdr:colOff>1790700</xdr:colOff>
      <xdr:row>11</xdr:row>
      <xdr:rowOff>190500</xdr:rowOff>
    </xdr:to>
    <xdr:sp>
      <xdr:nvSpPr>
        <xdr:cNvPr id="1" name="Text 1"/>
        <xdr:cNvSpPr txBox="1">
          <a:spLocks noChangeArrowheads="1"/>
        </xdr:cNvSpPr>
      </xdr:nvSpPr>
      <xdr:spPr>
        <a:xfrm>
          <a:off x="28575" y="2057400"/>
          <a:ext cx="6734175" cy="847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You can use the tables in the back of the book to obtain the Table Value.  
</a:t>
          </a:r>
          <a:r>
            <a:rPr lang="en-US" cap="none" sz="1200" b="1" i="0" u="none" baseline="0">
              <a:solidFill>
                <a:srgbClr val="FF00FF"/>
              </a:solidFill>
              <a:latin typeface="Arial"/>
              <a:ea typeface="Arial"/>
              <a:cs typeface="Arial"/>
            </a:rPr>
            <a:t>Remember that the t distribution with infinite degrees of freedom is identical to the standard normal distribution.  You can use the t table, Table C, using the infinite degrees of freedom to obtain the values for the standard normal distribution. </a:t>
          </a:r>
          <a:r>
            <a:rPr lang="en-US" cap="none" sz="1200" b="0" i="0" u="none" baseline="0">
              <a:solidFill>
                <a:srgbClr val="000000"/>
              </a:solidFill>
              <a:latin typeface="Arial"/>
              <a:ea typeface="Arial"/>
              <a:cs typeface="Arial"/>
            </a:rPr>
            <a:t> 
</a:t>
          </a:r>
        </a:p>
      </xdr:txBody>
    </xdr:sp>
    <xdr:clientData/>
  </xdr:twoCellAnchor>
  <xdr:twoCellAnchor>
    <xdr:from>
      <xdr:col>0</xdr:col>
      <xdr:colOff>28575</xdr:colOff>
      <xdr:row>11</xdr:row>
      <xdr:rowOff>209550</xdr:rowOff>
    </xdr:from>
    <xdr:to>
      <xdr:col>6</xdr:col>
      <xdr:colOff>1809750</xdr:colOff>
      <xdr:row>16</xdr:row>
      <xdr:rowOff>123825</xdr:rowOff>
    </xdr:to>
    <xdr:sp>
      <xdr:nvSpPr>
        <xdr:cNvPr id="2" name="Text 2"/>
        <xdr:cNvSpPr txBox="1">
          <a:spLocks noChangeArrowheads="1"/>
        </xdr:cNvSpPr>
      </xdr:nvSpPr>
      <xdr:spPr>
        <a:xfrm>
          <a:off x="28575" y="2924175"/>
          <a:ext cx="6753225" cy="857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Excel can also be used to obtain these values as has been done to get the values above.  
</a:t>
          </a:r>
          <a:r>
            <a:rPr lang="en-US" cap="none" sz="1200" b="1" i="0" u="none" baseline="0">
              <a:solidFill>
                <a:srgbClr val="993366"/>
              </a:solidFill>
              <a:latin typeface="Arial"/>
              <a:ea typeface="Arial"/>
              <a:cs typeface="Arial"/>
            </a:rPr>
            <a:t>For the standard normal or Z, use the NORMSINV(probability), where the probability is the cumulative probability =  1 - Alpha/2.  You can also use NORMINV(probability,0,1).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For the t distribution, use the TINV(probability,df), where the probability in this case is the two-tail probability = Alpha and df = degrees of freedom. </a:t>
          </a:r>
        </a:p>
      </xdr:txBody>
    </xdr:sp>
    <xdr:clientData/>
  </xdr:twoCellAnchor>
  <xdr:twoCellAnchor>
    <xdr:from>
      <xdr:col>0</xdr:col>
      <xdr:colOff>0</xdr:colOff>
      <xdr:row>17</xdr:row>
      <xdr:rowOff>0</xdr:rowOff>
    </xdr:from>
    <xdr:to>
      <xdr:col>6</xdr:col>
      <xdr:colOff>2514600</xdr:colOff>
      <xdr:row>23</xdr:row>
      <xdr:rowOff>76200</xdr:rowOff>
    </xdr:to>
    <xdr:sp>
      <xdr:nvSpPr>
        <xdr:cNvPr id="3" name="TextBox 3"/>
        <xdr:cNvSpPr txBox="1">
          <a:spLocks noChangeArrowheads="1"/>
        </xdr:cNvSpPr>
      </xdr:nvSpPr>
      <xdr:spPr>
        <a:xfrm>
          <a:off x="0" y="3819525"/>
          <a:ext cx="748665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400" b="0" i="0" u="none" baseline="0">
              <a:solidFill>
                <a:srgbClr val="000000"/>
              </a:solidFill>
              <a:latin typeface="Times New Roman"/>
              <a:ea typeface="Times New Roman"/>
              <a:cs typeface="Times New Roman"/>
            </a:rPr>
            <a:t>If</a:t>
          </a:r>
          <a:r>
            <a:rPr lang="en-US" cap="none" sz="1400" b="0" i="0" u="none" baseline="0">
              <a:solidFill>
                <a:srgbClr val="000000"/>
              </a:solidFill>
              <a:latin typeface="Times New Roman"/>
              <a:ea typeface="Times New Roman"/>
              <a:cs typeface="Times New Roman"/>
            </a:rPr>
            <a:t> the variance (standard deviation) of sample data is used in the inference process then this value is essentially used to estimate  a phenomenon value.   The t distribution with degrees of freedom = (n-1) accounts for the extra variation that is introduced because of the sample measure of spread being used rather than the actual phenomenon value.   </a:t>
          </a:r>
          <a:r>
            <a:rPr lang="en-US" cap="none" sz="1400" b="1" i="0" u="none" baseline="0">
              <a:solidFill>
                <a:srgbClr val="FF0000"/>
              </a:solidFill>
              <a:latin typeface="Times New Roman"/>
              <a:ea typeface="Times New Roman"/>
              <a:cs typeface="Times New Roman"/>
            </a:rPr>
            <a:t>If the inference process for either a confidence interval or a test of hypothesis uses a variance or standard deviation calculated from sample data then the t-distribution is used rather than the standard normal distribution.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28575</xdr:rowOff>
    </xdr:from>
    <xdr:to>
      <xdr:col>8</xdr:col>
      <xdr:colOff>571500</xdr:colOff>
      <xdr:row>10</xdr:row>
      <xdr:rowOff>190500</xdr:rowOff>
    </xdr:to>
    <xdr:sp>
      <xdr:nvSpPr>
        <xdr:cNvPr id="1" name="Text 4"/>
        <xdr:cNvSpPr txBox="1">
          <a:spLocks noChangeArrowheads="1"/>
        </xdr:cNvSpPr>
      </xdr:nvSpPr>
      <xdr:spPr>
        <a:xfrm>
          <a:off x="85725" y="1209675"/>
          <a:ext cx="53625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1.  with the phenomenon variance or standard deviation, sigma, known. </a:t>
          </a:r>
          <a:r>
            <a:rPr lang="en-US" cap="none" sz="1200" b="0" i="0" u="none" baseline="0">
              <a:solidFill>
                <a:srgbClr val="000000"/>
              </a:solidFill>
              <a:latin typeface="Arial"/>
              <a:ea typeface="Arial"/>
              <a:cs typeface="Arial"/>
            </a:rPr>
            <a:t> Use the standard normal distribution with the area in one tail being alpha/2 or with in two tails.  Remember that the "t" distribution with infinite degrees of freedom is identical to the standard normal distribution.
</a:t>
          </a:r>
        </a:p>
      </xdr:txBody>
    </xdr:sp>
    <xdr:clientData/>
  </xdr:twoCellAnchor>
  <xdr:twoCellAnchor>
    <xdr:from>
      <xdr:col>0</xdr:col>
      <xdr:colOff>47625</xdr:colOff>
      <xdr:row>13</xdr:row>
      <xdr:rowOff>9525</xdr:rowOff>
    </xdr:from>
    <xdr:to>
      <xdr:col>8</xdr:col>
      <xdr:colOff>485775</xdr:colOff>
      <xdr:row>15</xdr:row>
      <xdr:rowOff>171450</xdr:rowOff>
    </xdr:to>
    <xdr:sp>
      <xdr:nvSpPr>
        <xdr:cNvPr id="2" name="Text 5"/>
        <xdr:cNvSpPr txBox="1">
          <a:spLocks noChangeArrowheads="1"/>
        </xdr:cNvSpPr>
      </xdr:nvSpPr>
      <xdr:spPr>
        <a:xfrm>
          <a:off x="47625" y="2609850"/>
          <a:ext cx="5314950" cy="6191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2. with the phenomenon standard deviation unknown</a:t>
          </a:r>
          <a:r>
            <a:rPr lang="en-US" cap="none" sz="1200" b="0" i="0" u="none" baseline="0">
              <a:solidFill>
                <a:srgbClr val="000000"/>
              </a:solidFill>
              <a:latin typeface="Arial"/>
              <a:ea typeface="Arial"/>
              <a:cs typeface="Arial"/>
            </a:rPr>
            <a:t>, but estimated with the sample standard deviation, s.  
</a:t>
          </a:r>
          <a:r>
            <a:rPr lang="en-US" cap="none" sz="1200" b="0" i="0" u="none" baseline="0">
              <a:solidFill>
                <a:srgbClr val="000000"/>
              </a:solidFill>
              <a:latin typeface="Arial"/>
              <a:ea typeface="Arial"/>
              <a:cs typeface="Arial"/>
            </a:rPr>
            <a:t>Use the "t" distribution with n-1 degrees of freedom.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0</xdr:rowOff>
    </xdr:from>
    <xdr:to>
      <xdr:col>8</xdr:col>
      <xdr:colOff>476250</xdr:colOff>
      <xdr:row>9</xdr:row>
      <xdr:rowOff>152400</xdr:rowOff>
    </xdr:to>
    <xdr:sp>
      <xdr:nvSpPr>
        <xdr:cNvPr id="1" name="Text 5"/>
        <xdr:cNvSpPr txBox="1">
          <a:spLocks noChangeArrowheads="1"/>
        </xdr:cNvSpPr>
      </xdr:nvSpPr>
      <xdr:spPr>
        <a:xfrm>
          <a:off x="123825" y="942975"/>
          <a:ext cx="522922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B. For an unknown phenomenon proportion, </a:t>
          </a:r>
          <a:r>
            <a:rPr lang="en-US" cap="none" sz="1600" b="1" i="0" u="none" baseline="0">
              <a:solidFill>
                <a:srgbClr val="0000FF"/>
              </a:solidFill>
              <a:latin typeface="Symbol"/>
              <a:ea typeface="Symbol"/>
              <a:cs typeface="Symbol"/>
            </a:rPr>
            <a:t>p</a:t>
          </a:r>
          <a:r>
            <a:rPr lang="en-US" cap="none" sz="14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with n*p &gt; 5 &amp; n*(1-p)&gt;5.</a:t>
          </a:r>
          <a:r>
            <a:rPr lang="en-US" cap="none" sz="14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p is the sample proportion and use the standard normal distribution or "t" with infinite degrees of freedom.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11</xdr:col>
      <xdr:colOff>142875</xdr:colOff>
      <xdr:row>22</xdr:row>
      <xdr:rowOff>76200</xdr:rowOff>
    </xdr:to>
    <xdr:sp>
      <xdr:nvSpPr>
        <xdr:cNvPr id="1" name="TextBox 1"/>
        <xdr:cNvSpPr txBox="1">
          <a:spLocks noChangeArrowheads="1"/>
        </xdr:cNvSpPr>
      </xdr:nvSpPr>
      <xdr:spPr>
        <a:xfrm>
          <a:off x="0" y="3762375"/>
          <a:ext cx="748665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400" b="0" i="0" u="none" baseline="0">
              <a:solidFill>
                <a:srgbClr val="000000"/>
              </a:solidFill>
              <a:latin typeface="Times New Roman"/>
              <a:ea typeface="Times New Roman"/>
              <a:cs typeface="Times New Roman"/>
            </a:rPr>
            <a:t>If</a:t>
          </a:r>
          <a:r>
            <a:rPr lang="en-US" cap="none" sz="1400" b="0" i="0" u="none" baseline="0">
              <a:solidFill>
                <a:srgbClr val="000000"/>
              </a:solidFill>
              <a:latin typeface="Times New Roman"/>
              <a:ea typeface="Times New Roman"/>
              <a:cs typeface="Times New Roman"/>
            </a:rPr>
            <a:t> the variance (standard deviation) of sample data is used in the inference process then this value is essentially used to estimate  a phenomenon value.   The t distribution with degrees of freedom = (n-1) accounts for the extra variation that is introduced because of the sample measure of spread being used rather than the actual phenomenon value.   </a:t>
          </a:r>
          <a:r>
            <a:rPr lang="en-US" cap="none" sz="1400" b="1" i="0" u="none" baseline="0">
              <a:solidFill>
                <a:srgbClr val="FF0000"/>
              </a:solidFill>
              <a:latin typeface="Times New Roman"/>
              <a:ea typeface="Times New Roman"/>
              <a:cs typeface="Times New Roman"/>
            </a:rPr>
            <a:t>If the inference process for either a confidence interval or a test of hypothesis uses a variance or standard deviation calculated from sample data then the t-distribution is used rather than the standard normal distribution.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11</xdr:col>
      <xdr:colOff>190500</xdr:colOff>
      <xdr:row>21</xdr:row>
      <xdr:rowOff>19050</xdr:rowOff>
    </xdr:to>
    <xdr:pic>
      <xdr:nvPicPr>
        <xdr:cNvPr id="1" name="Picture 2"/>
        <xdr:cNvPicPr preferRelativeResize="1">
          <a:picLocks noChangeAspect="1"/>
        </xdr:cNvPicPr>
      </xdr:nvPicPr>
      <xdr:blipFill>
        <a:blip r:embed="rId1"/>
        <a:stretch>
          <a:fillRect/>
        </a:stretch>
      </xdr:blipFill>
      <xdr:spPr>
        <a:xfrm>
          <a:off x="4429125" y="200025"/>
          <a:ext cx="3800475" cy="33242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0</xdr:colOff>
      <xdr:row>20</xdr:row>
      <xdr:rowOff>142875</xdr:rowOff>
    </xdr:to>
    <xdr:sp>
      <xdr:nvSpPr>
        <xdr:cNvPr id="1" name="Text 1"/>
        <xdr:cNvSpPr txBox="1">
          <a:spLocks noChangeArrowheads="1"/>
        </xdr:cNvSpPr>
      </xdr:nvSpPr>
      <xdr:spPr>
        <a:xfrm>
          <a:off x="66675" y="38100"/>
          <a:ext cx="6029325" cy="3343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Many people find it useful to compare hypothesis testing to a court or judge deciding if the accused is guilty or not.  In this situation, the accused is assumed not guilty until there is adequate evidence to support a conclusion of guilt.  In hypothesis testing, not guilty corresponds to the null hypothesis and guilty corresponds to the alternate hypothesis.  The evidence is the information in the sample.
</a:t>
          </a:r>
          <a:r>
            <a:rPr lang="en-US" cap="none" sz="1400" b="0" i="0" u="none" baseline="0">
              <a:solidFill>
                <a:srgbClr val="000000"/>
              </a:solidFill>
              <a:latin typeface="Arial"/>
              <a:ea typeface="Arial"/>
              <a:cs typeface="Arial"/>
            </a:rPr>
            <a:t>
</a:t>
          </a:r>
          <a:r>
            <a:rPr lang="en-US" cap="none" sz="1400" b="0" i="0" u="none" baseline="0">
              <a:solidFill>
                <a:srgbClr val="0000FF"/>
              </a:solidFill>
              <a:latin typeface="Arial"/>
              <a:ea typeface="Arial"/>
              <a:cs typeface="Arial"/>
            </a:rPr>
            <a:t>Alpha = Probabilty of a guilty conclusion for an innocent person.
</a:t>
          </a:r>
          <a:r>
            <a:rPr lang="en-US" cap="none" sz="1400" b="0" i="0" u="none" baseline="0">
              <a:solidFill>
                <a:srgbClr val="0000FF"/>
              </a:solidFill>
              <a:latin typeface="Arial"/>
              <a:ea typeface="Arial"/>
              <a:cs typeface="Arial"/>
            </a:rPr>
            <a:t>Beta = Probabilty of a not guilty conclusion for guilty person.</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To protect against convicting innocent people, Alpha is chosen to be a small number when setting up the decision process for reaching a conclusion.  
</a:t>
          </a:r>
          <a:r>
            <a:rPr lang="en-US" cap="none" sz="1400" b="0" i="0" u="none" baseline="0">
              <a:solidFill>
                <a:srgbClr val="FF00FF"/>
              </a:solidFill>
              <a:latin typeface="Arial"/>
              <a:ea typeface="Arial"/>
              <a:cs typeface="Arial"/>
            </a:rPr>
            <a:t>In hypothesis testing, typical values for Alpha are .1, .05 or .01.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oleObject" Target="../embeddings/oleObject_17_1.bin" /><Relationship Id="rId3" Type="http://schemas.openxmlformats.org/officeDocument/2006/relationships/vmlDrawing" Target="../drawings/vmlDrawing8.vml" /><Relationship Id="rId4"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2.vml" /><Relationship Id="rId4"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3.vml" /><Relationship Id="rId5"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oleObject" Target="../embeddings/oleObject_8_3.bin" /><Relationship Id="rId5" Type="http://schemas.openxmlformats.org/officeDocument/2006/relationships/oleObject" Target="../embeddings/oleObject_8_4.bin" /><Relationship Id="rId6" Type="http://schemas.openxmlformats.org/officeDocument/2006/relationships/oleObject" Target="../embeddings/oleObject_8_5.bin" /><Relationship Id="rId7" Type="http://schemas.openxmlformats.org/officeDocument/2006/relationships/vmlDrawing" Target="../drawings/vmlDrawing6.vml" /><Relationship Id="rId8"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7"/>
  <sheetViews>
    <sheetView tabSelected="1" zoomScalePageLayoutView="0" workbookViewId="0" topLeftCell="A1">
      <selection activeCell="B20" sqref="B20"/>
    </sheetView>
  </sheetViews>
  <sheetFormatPr defaultColWidth="8.8515625" defaultRowHeight="12.75"/>
  <cols>
    <col min="1" max="1" width="17.140625" style="7" customWidth="1"/>
    <col min="2" max="2" width="13.140625" style="7" customWidth="1"/>
    <col min="3" max="3" width="44.7109375" style="7" customWidth="1"/>
    <col min="4" max="16384" width="8.8515625" style="7" customWidth="1"/>
  </cols>
  <sheetData>
    <row r="1" spans="1:3" ht="18">
      <c r="A1" s="102" t="s">
        <v>0</v>
      </c>
      <c r="C1" s="16" t="s">
        <v>1</v>
      </c>
    </row>
    <row r="2" ht="18">
      <c r="C2" s="20" t="s">
        <v>2</v>
      </c>
    </row>
    <row r="3" spans="1:3" ht="18">
      <c r="A3" s="7" t="s">
        <v>3</v>
      </c>
      <c r="B3" s="16" t="s">
        <v>4</v>
      </c>
      <c r="C3" s="16" t="s">
        <v>5</v>
      </c>
    </row>
    <row r="4" spans="1:3" s="27" customFormat="1" ht="20.25">
      <c r="A4" s="29" t="s">
        <v>6</v>
      </c>
      <c r="C4" s="28"/>
    </row>
    <row r="5" spans="1:3" s="27" customFormat="1" ht="20.25">
      <c r="A5" s="33" t="s">
        <v>7</v>
      </c>
      <c r="B5" s="34"/>
      <c r="C5" s="35" t="s">
        <v>8</v>
      </c>
    </row>
    <row r="6" spans="1:3" s="27" customFormat="1" ht="20.25">
      <c r="A6" s="33"/>
      <c r="B6" s="34"/>
      <c r="C6" s="35"/>
    </row>
    <row r="7" spans="1:3" s="27" customFormat="1" ht="24">
      <c r="A7" s="103" t="s">
        <v>9</v>
      </c>
      <c r="B7" s="104" t="s">
        <v>10</v>
      </c>
      <c r="C7" s="78" t="s">
        <v>10</v>
      </c>
    </row>
    <row r="8" s="27" customFormat="1" ht="20.25"/>
  </sheetData>
  <sheetProtection/>
  <printOptions/>
  <pageMargins left="0.75" right="0.75" top="1" bottom="1" header="0.5" footer="0.5"/>
  <pageSetup horizontalDpi="300" verticalDpi="300" orientation="portrait" r:id="rId6"/>
  <drawing r:id="rId5"/>
  <legacyDrawing r:id="rId4"/>
  <oleObjects>
    <oleObject progId="Equation.3" shapeId="239274" r:id="rId1"/>
    <oleObject progId="Equation.3" shapeId="260550" r:id="rId2"/>
    <oleObject progId="Equation.3" shapeId="323682" r:id="rId3"/>
  </oleObjects>
</worksheet>
</file>

<file path=xl/worksheets/sheet10.xml><?xml version="1.0" encoding="utf-8"?>
<worksheet xmlns="http://schemas.openxmlformats.org/spreadsheetml/2006/main" xmlns:r="http://schemas.openxmlformats.org/officeDocument/2006/relationships">
  <dimension ref="A1:B17"/>
  <sheetViews>
    <sheetView zoomScalePageLayoutView="0" workbookViewId="0" topLeftCell="A1">
      <selection activeCell="I13" sqref="I13"/>
    </sheetView>
  </sheetViews>
  <sheetFormatPr defaultColWidth="9.140625" defaultRowHeight="12.75"/>
  <cols>
    <col min="1" max="1" width="19.421875" style="0" customWidth="1"/>
    <col min="2" max="2" width="8.8515625" style="46" customWidth="1"/>
  </cols>
  <sheetData>
    <row r="1" spans="1:2" s="47" customFormat="1" ht="20.25">
      <c r="A1" s="48" t="s">
        <v>105</v>
      </c>
      <c r="B1" s="5"/>
    </row>
    <row r="2" s="49" customFormat="1" ht="11.25">
      <c r="B2" s="50"/>
    </row>
    <row r="3" spans="1:2" s="44" customFormat="1" ht="23.25">
      <c r="A3" s="44" t="s">
        <v>106</v>
      </c>
      <c r="B3" s="45" t="s">
        <v>107</v>
      </c>
    </row>
    <row r="4" s="50" customFormat="1" ht="11.25"/>
    <row r="5" spans="1:2" s="44" customFormat="1" ht="23.25">
      <c r="A5" s="44" t="s">
        <v>108</v>
      </c>
      <c r="B5" s="45" t="s">
        <v>109</v>
      </c>
    </row>
    <row r="6" s="49" customFormat="1" ht="11.25">
      <c r="B6" s="50"/>
    </row>
    <row r="7" spans="1:2" ht="20.25">
      <c r="A7" s="29" t="s">
        <v>110</v>
      </c>
      <c r="B7" s="45" t="s">
        <v>111</v>
      </c>
    </row>
    <row r="8" spans="1:2" ht="23.25">
      <c r="A8" s="29"/>
      <c r="B8" s="45" t="s">
        <v>112</v>
      </c>
    </row>
    <row r="9" s="49" customFormat="1" ht="11.25">
      <c r="B9" s="50"/>
    </row>
    <row r="10" spans="1:2" ht="20.25">
      <c r="A10" s="29" t="s">
        <v>113</v>
      </c>
      <c r="B10" s="45" t="s">
        <v>114</v>
      </c>
    </row>
    <row r="11" ht="23.25">
      <c r="B11" s="45" t="s">
        <v>115</v>
      </c>
    </row>
    <row r="12" s="49" customFormat="1" ht="11.25">
      <c r="B12" s="50"/>
    </row>
    <row r="13" spans="1:2" s="52" customFormat="1" ht="20.25">
      <c r="A13" s="44" t="s">
        <v>116</v>
      </c>
      <c r="B13" s="3"/>
    </row>
    <row r="14" spans="1:2" s="52" customFormat="1" ht="20.25">
      <c r="A14" s="51" t="s">
        <v>117</v>
      </c>
      <c r="B14" s="3"/>
    </row>
    <row r="15" s="49" customFormat="1" ht="11.25">
      <c r="B15" s="50"/>
    </row>
    <row r="16" ht="20.25">
      <c r="A16" s="2" t="s">
        <v>118</v>
      </c>
    </row>
    <row r="17" ht="20.25">
      <c r="A17" s="2" t="s">
        <v>119</v>
      </c>
    </row>
  </sheetData>
  <sheetProtection/>
  <printOptions/>
  <pageMargins left="0.75" right="0.75" top="1" bottom="1" header="0.5" footer="0.5"/>
  <pageSetup horizontalDpi="300" verticalDpi="300" orientation="portrait" r:id="rId4"/>
  <legacyDrawing r:id="rId3"/>
  <oleObjects>
    <oleObject progId="Equation.3" shapeId="370951" r:id="rId1"/>
    <oleObject progId="Equation.3" shapeId="391410" r:id="rId2"/>
  </oleObject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6" sqref="K6"/>
    </sheetView>
  </sheetViews>
  <sheetFormatPr defaultColWidth="9.140625" defaultRowHeight="12.75"/>
  <sheetData/>
  <sheetProtection/>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B6"/>
  <sheetViews>
    <sheetView showGridLines="0" zoomScalePageLayoutView="0" workbookViewId="0" topLeftCell="A1">
      <selection activeCell="G18" sqref="G18"/>
    </sheetView>
  </sheetViews>
  <sheetFormatPr defaultColWidth="9.140625" defaultRowHeight="12.75"/>
  <sheetData>
    <row r="1" ht="18.75">
      <c r="A1" s="6" t="s">
        <v>120</v>
      </c>
    </row>
    <row r="2" ht="18.75">
      <c r="B2" s="2" t="s">
        <v>121</v>
      </c>
    </row>
    <row r="3" ht="20.25">
      <c r="B3" s="2" t="s">
        <v>122</v>
      </c>
    </row>
    <row r="4" ht="18.75">
      <c r="A4" s="3"/>
    </row>
    <row r="5" ht="18.75">
      <c r="A5" s="6"/>
    </row>
    <row r="6" ht="18.75">
      <c r="A6" s="4"/>
    </row>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B13"/>
  <sheetViews>
    <sheetView showGridLines="0" zoomScalePageLayoutView="0" workbookViewId="0" topLeftCell="A1">
      <selection activeCell="D13" sqref="D13"/>
    </sheetView>
  </sheetViews>
  <sheetFormatPr defaultColWidth="9.140625" defaultRowHeight="12.75"/>
  <sheetData>
    <row r="1" ht="18.75">
      <c r="A1" s="6" t="s">
        <v>123</v>
      </c>
    </row>
    <row r="2" ht="18.75">
      <c r="B2" s="2" t="s">
        <v>121</v>
      </c>
    </row>
    <row r="3" ht="20.25">
      <c r="B3" s="2" t="s">
        <v>122</v>
      </c>
    </row>
    <row r="4" ht="18.75">
      <c r="A4" s="3"/>
    </row>
    <row r="5" spans="1:2" ht="18.75">
      <c r="A5" s="2"/>
      <c r="B5" s="2"/>
    </row>
    <row r="6" ht="18.75">
      <c r="A6" s="4"/>
    </row>
    <row r="7" ht="18.75">
      <c r="A7" s="4"/>
    </row>
    <row r="8" spans="1:2" ht="18.75">
      <c r="A8" s="2"/>
      <c r="B8" s="2"/>
    </row>
    <row r="9" ht="18.75">
      <c r="A9" s="4"/>
    </row>
    <row r="10" ht="18.75">
      <c r="A10" s="4"/>
    </row>
    <row r="11" spans="1:2" ht="18.75">
      <c r="A11" s="2"/>
      <c r="B11" s="2"/>
    </row>
    <row r="12" ht="18.75">
      <c r="A12" s="4"/>
    </row>
    <row r="13" ht="20.25">
      <c r="A13" s="5"/>
    </row>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B13"/>
  <sheetViews>
    <sheetView showGridLines="0" zoomScalePageLayoutView="0" workbookViewId="0" topLeftCell="A1">
      <selection activeCell="I14" sqref="I14"/>
    </sheetView>
  </sheetViews>
  <sheetFormatPr defaultColWidth="9.140625" defaultRowHeight="12.75"/>
  <sheetData>
    <row r="1" ht="18.75">
      <c r="A1" s="6" t="s">
        <v>124</v>
      </c>
    </row>
    <row r="2" ht="18.75">
      <c r="B2" s="2" t="s">
        <v>121</v>
      </c>
    </row>
    <row r="3" ht="20.25">
      <c r="B3" s="2" t="s">
        <v>122</v>
      </c>
    </row>
    <row r="4" ht="18.75">
      <c r="A4" s="3"/>
    </row>
    <row r="5" spans="1:2" ht="18.75">
      <c r="A5" s="2"/>
      <c r="B5" s="2"/>
    </row>
    <row r="6" ht="18.75">
      <c r="A6" s="4"/>
    </row>
    <row r="7" ht="18.75">
      <c r="A7" s="4"/>
    </row>
    <row r="8" spans="1:2" ht="18.75">
      <c r="A8" s="2"/>
      <c r="B8" s="2"/>
    </row>
    <row r="9" ht="18.75">
      <c r="A9" s="4"/>
    </row>
    <row r="10" ht="18.75">
      <c r="A10" s="4"/>
    </row>
    <row r="11" spans="1:2" ht="18.75">
      <c r="A11" s="2"/>
      <c r="B11" s="2"/>
    </row>
    <row r="12" ht="18.75">
      <c r="A12" s="4"/>
    </row>
    <row r="13" ht="20.25">
      <c r="A13" s="5"/>
    </row>
  </sheetData>
  <sheetProtection/>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24:A24"/>
  <sheetViews>
    <sheetView showGridLines="0" zoomScalePageLayoutView="0" workbookViewId="0" topLeftCell="A1">
      <selection activeCell="D25" sqref="D25"/>
    </sheetView>
  </sheetViews>
  <sheetFormatPr defaultColWidth="9.140625" defaultRowHeight="12.75"/>
  <sheetData>
    <row r="24" ht="15.75">
      <c r="A24" s="1" t="s">
        <v>125</v>
      </c>
    </row>
  </sheetData>
  <sheetProtection/>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20:A20"/>
  <sheetViews>
    <sheetView showGridLines="0" zoomScalePageLayoutView="0" workbookViewId="0" topLeftCell="A1">
      <selection activeCell="I21" sqref="I21"/>
    </sheetView>
  </sheetViews>
  <sheetFormatPr defaultColWidth="9.140625" defaultRowHeight="12.75"/>
  <sheetData>
    <row r="20" ht="15.75">
      <c r="A20" s="1" t="s">
        <v>126</v>
      </c>
    </row>
  </sheetData>
  <sheetProtection/>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0:A20"/>
  <sheetViews>
    <sheetView showGridLines="0" zoomScalePageLayoutView="0" workbookViewId="0" topLeftCell="A1">
      <selection activeCell="H21" sqref="H21"/>
    </sheetView>
  </sheetViews>
  <sheetFormatPr defaultColWidth="9.140625" defaultRowHeight="12.75"/>
  <sheetData>
    <row r="20" ht="15.75">
      <c r="A20" s="1" t="s">
        <v>127</v>
      </c>
    </row>
  </sheetData>
  <sheetProtection/>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H12"/>
  <sheetViews>
    <sheetView zoomScalePageLayoutView="0" workbookViewId="0" topLeftCell="A1">
      <selection activeCell="I12" sqref="I12"/>
    </sheetView>
  </sheetViews>
  <sheetFormatPr defaultColWidth="9.140625" defaultRowHeight="12.75"/>
  <cols>
    <col min="2" max="2" width="6.57421875" style="0" customWidth="1"/>
  </cols>
  <sheetData>
    <row r="1" spans="1:7" ht="19.5">
      <c r="A1" s="115" t="s">
        <v>143</v>
      </c>
      <c r="C1" t="s">
        <v>128</v>
      </c>
      <c r="F1" s="87" t="s">
        <v>110</v>
      </c>
      <c r="G1" s="88">
        <v>0.1</v>
      </c>
    </row>
    <row r="2" spans="1:7" ht="19.5">
      <c r="A2" s="115" t="s">
        <v>144</v>
      </c>
      <c r="C2" s="87" t="s">
        <v>129</v>
      </c>
      <c r="D2" s="88">
        <v>105</v>
      </c>
      <c r="F2" s="87" t="s">
        <v>47</v>
      </c>
      <c r="G2" s="88">
        <f>TINV(0.2,24)</f>
        <v>1.3178350855014287</v>
      </c>
    </row>
    <row r="3" spans="4:7" ht="12.75">
      <c r="D3" s="87" t="s">
        <v>130</v>
      </c>
      <c r="E3" s="88">
        <v>10</v>
      </c>
      <c r="F3" t="s">
        <v>131</v>
      </c>
      <c r="G3" s="88"/>
    </row>
    <row r="4" spans="3:7" ht="12.75">
      <c r="C4" s="87" t="s">
        <v>132</v>
      </c>
      <c r="D4" s="88">
        <f>E3/5</f>
        <v>2</v>
      </c>
      <c r="F4" s="87" t="s">
        <v>48</v>
      </c>
      <c r="G4" s="88">
        <f>G2*D4</f>
        <v>2.6356701710028574</v>
      </c>
    </row>
    <row r="5" ht="12.75">
      <c r="G5" s="88"/>
    </row>
    <row r="6" spans="3:8" ht="12.75">
      <c r="C6" s="87" t="s">
        <v>133</v>
      </c>
      <c r="D6" s="88">
        <f>(D2-100)/D4</f>
        <v>2.5</v>
      </c>
      <c r="E6" s="89"/>
      <c r="F6" s="90" t="s">
        <v>134</v>
      </c>
      <c r="G6" s="91" t="s">
        <v>135</v>
      </c>
      <c r="H6" s="89"/>
    </row>
    <row r="7" spans="5:8" ht="12.75">
      <c r="E7" s="89"/>
      <c r="F7" s="90" t="s">
        <v>136</v>
      </c>
      <c r="G7" s="91">
        <f>D2-G4</f>
        <v>102.36432982899714</v>
      </c>
      <c r="H7" s="89"/>
    </row>
    <row r="8" spans="3:8" ht="12.75">
      <c r="C8" s="92" t="s">
        <v>137</v>
      </c>
      <c r="D8" s="93">
        <f>TDIST(D6,24,1)</f>
        <v>0.009827087462904126</v>
      </c>
      <c r="E8" s="94" t="s">
        <v>138</v>
      </c>
      <c r="F8" s="89"/>
      <c r="G8" s="89"/>
      <c r="H8" s="89"/>
    </row>
    <row r="9" spans="3:5" ht="12.75">
      <c r="C9" s="95" t="s">
        <v>139</v>
      </c>
      <c r="D9" s="96"/>
      <c r="E9" s="96"/>
    </row>
    <row r="11" spans="1:7" ht="12.75">
      <c r="A11" s="97"/>
      <c r="B11" s="97"/>
      <c r="C11" s="98" t="s">
        <v>140</v>
      </c>
      <c r="D11" s="99">
        <f>G2</f>
        <v>1.3178350855014287</v>
      </c>
      <c r="E11" s="100" t="s">
        <v>141</v>
      </c>
      <c r="F11" s="97"/>
      <c r="G11" s="97"/>
    </row>
    <row r="12" spans="1:7" ht="12.75">
      <c r="A12" s="97"/>
      <c r="B12" s="97"/>
      <c r="C12" s="98" t="s">
        <v>142</v>
      </c>
      <c r="D12" s="99" t="s">
        <v>135</v>
      </c>
      <c r="E12" s="97"/>
      <c r="F12" s="97"/>
      <c r="G12" s="97"/>
    </row>
  </sheetData>
  <sheetProtection/>
  <printOptions/>
  <pageMargins left="0.75" right="0.75" top="1" bottom="1" header="0.5" footer="0.5"/>
  <pageSetup orientation="portrait" paperSize="9"/>
  <drawing r:id="rId4"/>
  <legacyDrawing r:id="rId3"/>
  <oleObjects>
    <oleObject progId="Equation.3" shapeId="8149068" r:id="rId1"/>
    <oleObject progId="Equation.3" shapeId="8149069" r:id="rId2"/>
  </oleObjects>
</worksheet>
</file>

<file path=xl/worksheets/sheet2.xml><?xml version="1.0" encoding="utf-8"?>
<worksheet xmlns="http://schemas.openxmlformats.org/spreadsheetml/2006/main" xmlns:r="http://schemas.openxmlformats.org/officeDocument/2006/relationships">
  <dimension ref="A1:B54"/>
  <sheetViews>
    <sheetView zoomScalePageLayoutView="0" workbookViewId="0" topLeftCell="A1">
      <selection activeCell="G26" sqref="G26"/>
    </sheetView>
  </sheetViews>
  <sheetFormatPr defaultColWidth="9.140625" defaultRowHeight="12.75"/>
  <sheetData>
    <row r="1" s="52" customFormat="1" ht="18">
      <c r="A1" s="52" t="s">
        <v>11</v>
      </c>
    </row>
    <row r="14" spans="1:2" ht="12.75">
      <c r="A14">
        <v>-4</v>
      </c>
      <c r="B14">
        <f>NORMDIST(A14,0,1,FALSE)</f>
        <v>0.00013383022576488534</v>
      </c>
    </row>
    <row r="15" spans="1:2" ht="12.75">
      <c r="A15">
        <v>-3.8</v>
      </c>
      <c r="B15">
        <f aca="true" t="shared" si="0" ref="B15:B54">NORMDIST(A15,0,1,FALSE)</f>
        <v>0.0002919469257914602</v>
      </c>
    </row>
    <row r="16" spans="1:2" ht="12.75">
      <c r="A16">
        <v>-3.6</v>
      </c>
      <c r="B16">
        <f t="shared" si="0"/>
        <v>0.0006119019301137718</v>
      </c>
    </row>
    <row r="17" spans="1:2" ht="12.75">
      <c r="A17">
        <v>-3.4</v>
      </c>
      <c r="B17">
        <f t="shared" si="0"/>
        <v>0.0012322191684730197</v>
      </c>
    </row>
    <row r="18" spans="1:2" ht="12.75">
      <c r="A18">
        <v>-3.2</v>
      </c>
      <c r="B18">
        <f t="shared" si="0"/>
        <v>0.00238408820146484</v>
      </c>
    </row>
    <row r="19" spans="1:2" ht="12.75">
      <c r="A19">
        <v>-3</v>
      </c>
      <c r="B19">
        <f t="shared" si="0"/>
        <v>0.004431848411938007</v>
      </c>
    </row>
    <row r="20" spans="1:2" ht="12.75">
      <c r="A20">
        <v>-2.8</v>
      </c>
      <c r="B20">
        <f t="shared" si="0"/>
        <v>0.007915451582979967</v>
      </c>
    </row>
    <row r="21" spans="1:2" ht="12.75">
      <c r="A21">
        <v>-2.6</v>
      </c>
      <c r="B21">
        <f t="shared" si="0"/>
        <v>0.013582969233685611</v>
      </c>
    </row>
    <row r="22" spans="1:2" ht="12.75">
      <c r="A22">
        <v>-2.4</v>
      </c>
      <c r="B22">
        <f t="shared" si="0"/>
        <v>0.022394530294842896</v>
      </c>
    </row>
    <row r="23" spans="1:2" ht="12.75">
      <c r="A23">
        <v>-2.2</v>
      </c>
      <c r="B23">
        <f t="shared" si="0"/>
        <v>0.03547459284623142</v>
      </c>
    </row>
    <row r="24" spans="1:2" ht="12.75">
      <c r="A24">
        <v>-2</v>
      </c>
      <c r="B24">
        <f t="shared" si="0"/>
        <v>0.05399096651318805</v>
      </c>
    </row>
    <row r="25" spans="1:2" ht="12.75">
      <c r="A25">
        <v>-1.8</v>
      </c>
      <c r="B25">
        <f t="shared" si="0"/>
        <v>0.07895015830089414</v>
      </c>
    </row>
    <row r="26" spans="1:2" ht="12.75">
      <c r="A26">
        <v>-1.6</v>
      </c>
      <c r="B26">
        <f t="shared" si="0"/>
        <v>0.11092083467945553</v>
      </c>
    </row>
    <row r="27" spans="1:2" ht="12.75">
      <c r="A27">
        <v>-1.4</v>
      </c>
      <c r="B27">
        <f t="shared" si="0"/>
        <v>0.14972746563574485</v>
      </c>
    </row>
    <row r="28" spans="1:2" ht="12.75">
      <c r="A28">
        <v>-1.2</v>
      </c>
      <c r="B28">
        <f t="shared" si="0"/>
        <v>0.19418605498321292</v>
      </c>
    </row>
    <row r="29" spans="1:2" ht="12.75">
      <c r="A29">
        <v>-0.9999999999999987</v>
      </c>
      <c r="B29">
        <f t="shared" si="0"/>
        <v>0.24197072451914364</v>
      </c>
    </row>
    <row r="30" spans="1:2" ht="12.75">
      <c r="A30">
        <v>-0.7999999999999987</v>
      </c>
      <c r="B30">
        <f t="shared" si="0"/>
        <v>0.289691552761483</v>
      </c>
    </row>
    <row r="31" spans="1:2" ht="12.75">
      <c r="A31">
        <v>-0.5999999999999988</v>
      </c>
      <c r="B31">
        <f t="shared" si="0"/>
        <v>0.3332246028917999</v>
      </c>
    </row>
    <row r="32" spans="1:2" ht="12.75">
      <c r="A32">
        <v>-0.39999999999999875</v>
      </c>
      <c r="B32">
        <f t="shared" si="0"/>
        <v>0.36827014030332345</v>
      </c>
    </row>
    <row r="33" spans="1:2" ht="12.75">
      <c r="A33">
        <v>-0.19999999999999873</v>
      </c>
      <c r="B33">
        <f t="shared" si="0"/>
        <v>0.39104269397545594</v>
      </c>
    </row>
    <row r="34" spans="1:2" ht="12.75">
      <c r="A34">
        <v>1.27675647831893E-15</v>
      </c>
      <c r="B34">
        <f t="shared" si="0"/>
        <v>0.39894228040143265</v>
      </c>
    </row>
    <row r="35" spans="1:2" ht="12.75">
      <c r="A35">
        <v>0.2000000000000013</v>
      </c>
      <c r="B35">
        <f t="shared" si="0"/>
        <v>0.39104269397545577</v>
      </c>
    </row>
    <row r="36" spans="1:2" ht="12.75">
      <c r="A36">
        <v>0.4000000000000013</v>
      </c>
      <c r="B36">
        <f t="shared" si="0"/>
        <v>0.3682701403033231</v>
      </c>
    </row>
    <row r="37" spans="1:2" ht="12.75">
      <c r="A37">
        <v>0.6000000000000013</v>
      </c>
      <c r="B37">
        <f t="shared" si="0"/>
        <v>0.33322460289179934</v>
      </c>
    </row>
    <row r="38" spans="1:2" ht="12.75">
      <c r="A38">
        <v>0.8000000000000014</v>
      </c>
      <c r="B38">
        <f t="shared" si="0"/>
        <v>0.2896915527614824</v>
      </c>
    </row>
    <row r="39" spans="1:2" ht="12.75">
      <c r="A39">
        <v>1</v>
      </c>
      <c r="B39">
        <f t="shared" si="0"/>
        <v>0.24197072451914334</v>
      </c>
    </row>
    <row r="40" spans="1:2" ht="12.75">
      <c r="A40">
        <v>1.2</v>
      </c>
      <c r="B40">
        <f t="shared" si="0"/>
        <v>0.19418605498321292</v>
      </c>
    </row>
    <row r="41" spans="1:2" ht="12.75">
      <c r="A41">
        <v>1.4</v>
      </c>
      <c r="B41">
        <f t="shared" si="0"/>
        <v>0.14972746563574485</v>
      </c>
    </row>
    <row r="42" spans="1:2" ht="12.75">
      <c r="A42">
        <v>1.6</v>
      </c>
      <c r="B42">
        <f t="shared" si="0"/>
        <v>0.11092083467945553</v>
      </c>
    </row>
    <row r="43" spans="1:2" ht="12.75">
      <c r="A43">
        <v>1.8</v>
      </c>
      <c r="B43">
        <f t="shared" si="0"/>
        <v>0.07895015830089414</v>
      </c>
    </row>
    <row r="44" spans="1:2" ht="12.75">
      <c r="A44">
        <v>2</v>
      </c>
      <c r="B44">
        <f t="shared" si="0"/>
        <v>0.05399096651318805</v>
      </c>
    </row>
    <row r="45" spans="1:2" ht="12.75">
      <c r="A45">
        <v>2.2</v>
      </c>
      <c r="B45">
        <f t="shared" si="0"/>
        <v>0.03547459284623142</v>
      </c>
    </row>
    <row r="46" spans="1:2" ht="12.75">
      <c r="A46">
        <v>2.4</v>
      </c>
      <c r="B46">
        <f t="shared" si="0"/>
        <v>0.022394530294842896</v>
      </c>
    </row>
    <row r="47" spans="1:2" ht="12.75">
      <c r="A47">
        <v>2.6</v>
      </c>
      <c r="B47">
        <f t="shared" si="0"/>
        <v>0.013582969233685611</v>
      </c>
    </row>
    <row r="48" spans="1:2" ht="12.75">
      <c r="A48">
        <v>2.8</v>
      </c>
      <c r="B48">
        <f t="shared" si="0"/>
        <v>0.007915451582979967</v>
      </c>
    </row>
    <row r="49" spans="1:2" ht="12.75">
      <c r="A49">
        <v>3</v>
      </c>
      <c r="B49">
        <f t="shared" si="0"/>
        <v>0.004431848411938007</v>
      </c>
    </row>
    <row r="50" spans="1:2" ht="12.75">
      <c r="A50">
        <v>3.2</v>
      </c>
      <c r="B50">
        <f t="shared" si="0"/>
        <v>0.00238408820146484</v>
      </c>
    </row>
    <row r="51" spans="1:2" ht="12.75">
      <c r="A51">
        <v>3.4</v>
      </c>
      <c r="B51">
        <f t="shared" si="0"/>
        <v>0.0012322191684730197</v>
      </c>
    </row>
    <row r="52" spans="1:2" ht="12.75">
      <c r="A52">
        <v>3.6</v>
      </c>
      <c r="B52">
        <f t="shared" si="0"/>
        <v>0.0006119019301137718</v>
      </c>
    </row>
    <row r="53" spans="1:2" ht="12.75">
      <c r="A53">
        <v>3.8</v>
      </c>
      <c r="B53">
        <f t="shared" si="0"/>
        <v>0.0002919469257914602</v>
      </c>
    </row>
    <row r="54" spans="1:2" ht="12.75">
      <c r="A54">
        <v>4</v>
      </c>
      <c r="B54">
        <f t="shared" si="0"/>
        <v>0.00013383022576488534</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G7" sqref="G7"/>
    </sheetView>
  </sheetViews>
  <sheetFormatPr defaultColWidth="9.140625" defaultRowHeight="12.75"/>
  <cols>
    <col min="1" max="1" width="13.7109375" style="7" customWidth="1"/>
    <col min="2" max="2" width="8.140625" style="7" customWidth="1"/>
    <col min="3" max="3" width="10.421875" style="7" customWidth="1"/>
    <col min="4" max="4" width="12.421875" style="7" customWidth="1"/>
    <col min="5" max="5" width="12.57421875" style="16" customWidth="1"/>
    <col min="6" max="6" width="17.28125" style="7" customWidth="1"/>
    <col min="7" max="7" width="40.28125" style="7" customWidth="1"/>
    <col min="8" max="16384" width="9.140625" style="7" customWidth="1"/>
  </cols>
  <sheetData>
    <row r="1" spans="1:6" ht="21.75">
      <c r="A1" s="72" t="s">
        <v>12</v>
      </c>
      <c r="E1" s="79" t="s">
        <v>13</v>
      </c>
      <c r="F1" s="61"/>
    </row>
    <row r="2" spans="1:6" ht="21.75">
      <c r="A2" s="72"/>
      <c r="B2" s="70" t="s">
        <v>14</v>
      </c>
      <c r="C2" s="69" t="s">
        <v>15</v>
      </c>
      <c r="D2" s="70" t="s">
        <v>16</v>
      </c>
      <c r="E2" s="81" t="s">
        <v>17</v>
      </c>
      <c r="F2" s="80" t="s">
        <v>18</v>
      </c>
    </row>
    <row r="3" spans="1:7" ht="18">
      <c r="A3" s="69" t="s">
        <v>19</v>
      </c>
      <c r="B3" s="70" t="s">
        <v>20</v>
      </c>
      <c r="C3" s="69" t="s">
        <v>20</v>
      </c>
      <c r="D3" s="70" t="s">
        <v>20</v>
      </c>
      <c r="F3" s="32">
        <v>10</v>
      </c>
      <c r="G3" s="82" t="s">
        <v>21</v>
      </c>
    </row>
    <row r="4" spans="1:6" ht="26.25">
      <c r="A4" s="73" t="s">
        <v>22</v>
      </c>
      <c r="B4" s="74" t="s">
        <v>23</v>
      </c>
      <c r="C4" s="75" t="s">
        <v>24</v>
      </c>
      <c r="D4" s="76" t="s">
        <v>25</v>
      </c>
      <c r="E4" s="77" t="s">
        <v>26</v>
      </c>
      <c r="F4" s="78" t="s">
        <v>27</v>
      </c>
    </row>
    <row r="5" spans="1:6" ht="18">
      <c r="A5" s="17">
        <v>0.8</v>
      </c>
      <c r="B5" s="71">
        <f>1-A5</f>
        <v>0.19999999999999996</v>
      </c>
      <c r="C5" s="16">
        <f>B5/2</f>
        <v>0.09999999999999998</v>
      </c>
      <c r="D5" s="42">
        <f>1-C5</f>
        <v>0.9</v>
      </c>
      <c r="E5" s="30">
        <f>NORMSINV(D5)</f>
        <v>1.2815507943741977</v>
      </c>
      <c r="F5" s="31">
        <f>TINV(B5,$F$3)</f>
        <v>1.3721842151426245</v>
      </c>
    </row>
    <row r="6" spans="1:6" ht="18">
      <c r="A6" s="17">
        <v>0.9</v>
      </c>
      <c r="B6" s="71">
        <f>1-A6</f>
        <v>0.09999999999999998</v>
      </c>
      <c r="C6" s="16">
        <f>B6/2</f>
        <v>0.04999999999999999</v>
      </c>
      <c r="D6" s="42">
        <f>1-C6</f>
        <v>0.95</v>
      </c>
      <c r="E6" s="30">
        <f>NORMSINV(D6)</f>
        <v>1.6448530004709028</v>
      </c>
      <c r="F6" s="31">
        <f>TINV(B6,$F$3)</f>
        <v>1.8124615053238813</v>
      </c>
    </row>
    <row r="7" spans="1:6" ht="18">
      <c r="A7" s="17">
        <v>0.95</v>
      </c>
      <c r="B7" s="71">
        <f>1-A7</f>
        <v>0.050000000000000044</v>
      </c>
      <c r="C7" s="16">
        <f>B7/2</f>
        <v>0.025000000000000022</v>
      </c>
      <c r="D7" s="42">
        <f>1-C7</f>
        <v>0.975</v>
      </c>
      <c r="E7" s="30">
        <f>NORMSINV(D7)</f>
        <v>1.9599610823206604</v>
      </c>
      <c r="F7" s="31">
        <f>TINV(B7,$F$3)</f>
        <v>2.228139237558935</v>
      </c>
    </row>
    <row r="8" spans="1:6" ht="18">
      <c r="A8" s="17">
        <v>0.99</v>
      </c>
      <c r="B8" s="71">
        <f>1-A8</f>
        <v>0.010000000000000009</v>
      </c>
      <c r="C8" s="16">
        <f>B8/2</f>
        <v>0.0050000000000000044</v>
      </c>
      <c r="D8" s="42">
        <f>1-C8</f>
        <v>0.995</v>
      </c>
      <c r="E8" s="30">
        <f>NORMSINV(D8)</f>
        <v>2.5758345145732164</v>
      </c>
      <c r="F8" s="31">
        <f>TINV(B8,$F$3)</f>
        <v>3.1692616175860167</v>
      </c>
    </row>
    <row r="9" ht="18">
      <c r="B9" s="17"/>
    </row>
    <row r="10" ht="18">
      <c r="B10" s="16"/>
    </row>
    <row r="11" ht="18">
      <c r="B11" s="16"/>
    </row>
    <row r="12" spans="1:2" ht="18">
      <c r="A12" s="18"/>
      <c r="B12" s="16"/>
    </row>
    <row r="13" ht="18">
      <c r="B13" s="18"/>
    </row>
  </sheetData>
  <sheetProtection/>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F20"/>
  <sheetViews>
    <sheetView showGridLines="0" zoomScalePageLayoutView="0" workbookViewId="0" topLeftCell="A1">
      <selection activeCell="J22" sqref="J22"/>
    </sheetView>
  </sheetViews>
  <sheetFormatPr defaultColWidth="9.140625" defaultRowHeight="12.75"/>
  <cols>
    <col min="1" max="16384" width="9.140625" style="7" customWidth="1"/>
  </cols>
  <sheetData>
    <row r="1" ht="18">
      <c r="A1" s="101" t="s">
        <v>28</v>
      </c>
    </row>
    <row r="2" s="14" customFormat="1" ht="6.75"/>
    <row r="3" ht="18">
      <c r="A3" s="83" t="s">
        <v>29</v>
      </c>
    </row>
    <row r="4" s="14" customFormat="1" ht="6.75"/>
    <row r="5" ht="18">
      <c r="A5" s="84" t="s">
        <v>30</v>
      </c>
    </row>
    <row r="6" s="14" customFormat="1" ht="6.75"/>
    <row r="7" spans="1:3" ht="18.75">
      <c r="A7" s="3" t="s">
        <v>31</v>
      </c>
      <c r="B7"/>
      <c r="C7"/>
    </row>
    <row r="8" spans="1:3" ht="18">
      <c r="A8" s="12"/>
      <c r="B8" s="12"/>
      <c r="C8"/>
    </row>
    <row r="9" spans="1:3" ht="18">
      <c r="A9" s="11"/>
      <c r="B9"/>
      <c r="C9"/>
    </row>
    <row r="10" spans="1:3" ht="18">
      <c r="A10"/>
      <c r="B10"/>
      <c r="C10" s="10" t="s">
        <v>32</v>
      </c>
    </row>
    <row r="11" spans="1:3" ht="18">
      <c r="A11"/>
      <c r="B11"/>
      <c r="C11" s="10" t="s">
        <v>32</v>
      </c>
    </row>
    <row r="12" spans="1:6" ht="21.75">
      <c r="A12" s="13"/>
      <c r="B12"/>
      <c r="C12"/>
      <c r="F12" s="7" t="s">
        <v>33</v>
      </c>
    </row>
    <row r="13" ht="18">
      <c r="C13"/>
    </row>
    <row r="14" ht="18">
      <c r="C14"/>
    </row>
    <row r="15" ht="18">
      <c r="C15"/>
    </row>
    <row r="16" ht="18">
      <c r="C16"/>
    </row>
    <row r="17" spans="3:6" ht="21.75">
      <c r="C17"/>
      <c r="F17" s="7" t="s">
        <v>33</v>
      </c>
    </row>
    <row r="18" ht="18">
      <c r="C18"/>
    </row>
    <row r="19" spans="1:3" ht="18">
      <c r="A19" s="11"/>
      <c r="B19"/>
      <c r="C19"/>
    </row>
    <row r="20" spans="1:3" ht="18">
      <c r="A20"/>
      <c r="B20"/>
      <c r="C20" s="10" t="s">
        <v>32</v>
      </c>
    </row>
  </sheetData>
  <sheetProtection/>
  <printOptions/>
  <pageMargins left="0.75" right="0.75" top="1" bottom="1" header="0.5" footer="0.5"/>
  <pageSetup orientation="portrait" paperSize="9"/>
  <drawing r:id="rId4"/>
  <legacyDrawing r:id="rId3"/>
  <oleObjects>
    <oleObject progId="Equation.2" shapeId="12690532" r:id="rId1"/>
    <oleObject progId="Equation.3" shapeId="12690537" r:id="rId2"/>
  </oleObjects>
</worksheet>
</file>

<file path=xl/worksheets/sheet5.xml><?xml version="1.0" encoding="utf-8"?>
<worksheet xmlns="http://schemas.openxmlformats.org/spreadsheetml/2006/main" xmlns:r="http://schemas.openxmlformats.org/officeDocument/2006/relationships">
  <dimension ref="A1:C14"/>
  <sheetViews>
    <sheetView showGridLines="0" zoomScalePageLayoutView="0" workbookViewId="0" topLeftCell="A1">
      <selection activeCell="I22" sqref="I22"/>
    </sheetView>
  </sheetViews>
  <sheetFormatPr defaultColWidth="9.140625" defaultRowHeight="12.75"/>
  <cols>
    <col min="1" max="16384" width="9.140625" style="7" customWidth="1"/>
  </cols>
  <sheetData>
    <row r="1" ht="18">
      <c r="A1" s="7" t="s">
        <v>34</v>
      </c>
    </row>
    <row r="2" s="14" customFormat="1" ht="6.75"/>
    <row r="3" ht="18">
      <c r="A3" s="83" t="s">
        <v>29</v>
      </c>
    </row>
    <row r="4" s="14" customFormat="1" ht="6.75"/>
    <row r="5" ht="18">
      <c r="A5" s="84" t="s">
        <v>30</v>
      </c>
    </row>
    <row r="6" s="14" customFormat="1" ht="6.75"/>
    <row r="7" spans="1:3" ht="18.75">
      <c r="A7" s="3"/>
      <c r="B7"/>
      <c r="C7"/>
    </row>
    <row r="8" spans="1:3" ht="18">
      <c r="A8" s="12"/>
      <c r="B8" s="12"/>
      <c r="C8"/>
    </row>
    <row r="9" spans="1:3" ht="18">
      <c r="A9" s="11"/>
      <c r="B9"/>
      <c r="C9"/>
    </row>
    <row r="10" spans="1:3" ht="18">
      <c r="A10"/>
      <c r="B10"/>
      <c r="C10" s="10" t="s">
        <v>32</v>
      </c>
    </row>
    <row r="11" spans="1:3" ht="18">
      <c r="A11"/>
      <c r="B11"/>
      <c r="C11" s="10" t="s">
        <v>32</v>
      </c>
    </row>
    <row r="14" ht="21.75">
      <c r="B14" s="7" t="s">
        <v>33</v>
      </c>
    </row>
  </sheetData>
  <sheetProtection/>
  <printOptions/>
  <pageMargins left="0.75" right="0.75" top="1" bottom="1" header="0.5" footer="0.5"/>
  <pageSetup orientation="portrait" paperSize="9"/>
  <drawing r:id="rId5"/>
  <legacyDrawing r:id="rId4"/>
  <oleObjects>
    <oleObject progId="Equation.2" shapeId="12739544" r:id="rId1"/>
    <oleObject progId="Equation.3" shapeId="12739545" r:id="rId2"/>
    <oleObject progId="Equation.2" shapeId="12739547" r:id="rId3"/>
  </oleObjects>
</worksheet>
</file>

<file path=xl/worksheets/sheet6.xml><?xml version="1.0" encoding="utf-8"?>
<worksheet xmlns="http://schemas.openxmlformats.org/spreadsheetml/2006/main" xmlns:r="http://schemas.openxmlformats.org/officeDocument/2006/relationships">
  <dimension ref="A1:K15"/>
  <sheetViews>
    <sheetView zoomScalePageLayoutView="0" workbookViewId="0" topLeftCell="A1">
      <selection activeCell="D22" sqref="D22"/>
    </sheetView>
  </sheetViews>
  <sheetFormatPr defaultColWidth="9.140625" defaultRowHeight="12.75"/>
  <cols>
    <col min="1" max="1" width="15.28125" style="7" customWidth="1"/>
    <col min="2" max="2" width="8.28125" style="7" customWidth="1"/>
    <col min="3" max="3" width="11.421875" style="7" customWidth="1"/>
    <col min="4" max="4" width="13.00390625" style="7" customWidth="1"/>
    <col min="5" max="5" width="11.8515625" style="7" customWidth="1"/>
    <col min="6" max="6" width="2.421875" style="7" customWidth="1"/>
    <col min="7" max="7" width="11.8515625" style="7" customWidth="1"/>
    <col min="8" max="16384" width="9.140625" style="7" customWidth="1"/>
  </cols>
  <sheetData>
    <row r="1" spans="1:10" ht="22.5">
      <c r="A1" s="23"/>
      <c r="B1" s="23"/>
      <c r="C1" s="23"/>
      <c r="D1" s="24" t="s">
        <v>35</v>
      </c>
      <c r="E1" s="85">
        <v>10</v>
      </c>
      <c r="F1" s="86" t="s">
        <v>36</v>
      </c>
      <c r="G1" s="23"/>
      <c r="H1" s="23"/>
      <c r="I1" s="23"/>
      <c r="J1" s="23"/>
    </row>
    <row r="2" spans="1:6" ht="18.75">
      <c r="A2" s="16" t="s">
        <v>19</v>
      </c>
      <c r="B2" s="16" t="s">
        <v>37</v>
      </c>
      <c r="C2" s="16" t="s">
        <v>38</v>
      </c>
      <c r="D2" s="16" t="s">
        <v>39</v>
      </c>
      <c r="E2" s="16" t="s">
        <v>40</v>
      </c>
      <c r="F2" s="60" t="s">
        <v>41</v>
      </c>
    </row>
    <row r="3" spans="1:6" ht="18">
      <c r="A3" s="21">
        <v>0.9</v>
      </c>
      <c r="B3" s="21">
        <f>1-A3</f>
        <v>0.09999999999999998</v>
      </c>
      <c r="C3" s="20">
        <f>B3/2</f>
        <v>0.04999999999999999</v>
      </c>
      <c r="D3" s="20">
        <f>1-C3</f>
        <v>0.95</v>
      </c>
      <c r="E3" s="20">
        <f>NORMINV(D3,0,1)</f>
        <v>1.6448530004709028</v>
      </c>
      <c r="F3" s="22" t="s">
        <v>42</v>
      </c>
    </row>
    <row r="4" spans="5:6" ht="18">
      <c r="E4" s="20">
        <f>NORMSINV(D3)</f>
        <v>1.6448530004709028</v>
      </c>
      <c r="F4" s="22" t="s">
        <v>43</v>
      </c>
    </row>
    <row r="6" spans="3:5" ht="18">
      <c r="C6" s="15"/>
      <c r="D6" s="15" t="s">
        <v>44</v>
      </c>
      <c r="E6" s="16">
        <v>25</v>
      </c>
    </row>
    <row r="7" spans="4:5" ht="18">
      <c r="D7" s="15" t="s">
        <v>45</v>
      </c>
      <c r="E7" s="16">
        <v>100</v>
      </c>
    </row>
    <row r="8" spans="3:5" ht="18">
      <c r="C8" s="15"/>
      <c r="D8" s="15" t="s">
        <v>46</v>
      </c>
      <c r="E8" s="16">
        <f>E1/SQRT(E6)</f>
        <v>2</v>
      </c>
    </row>
    <row r="9" spans="3:5" ht="18">
      <c r="C9" s="15"/>
      <c r="D9" s="19" t="s">
        <v>47</v>
      </c>
      <c r="E9" s="38">
        <f>E3</f>
        <v>1.6448530004709028</v>
      </c>
    </row>
    <row r="10" spans="3:6" ht="18">
      <c r="C10" s="15"/>
      <c r="D10" s="39" t="s">
        <v>48</v>
      </c>
      <c r="E10" s="40">
        <f>E9*E8</f>
        <v>3.2897060009418055</v>
      </c>
      <c r="F10" s="37" t="s">
        <v>49</v>
      </c>
    </row>
    <row r="11" spans="3:6" ht="18.75">
      <c r="C11" s="15"/>
      <c r="D11" s="53" t="s">
        <v>50</v>
      </c>
      <c r="E11" s="56">
        <f>E7+E10</f>
        <v>103.2897060009418</v>
      </c>
      <c r="F11" s="57" t="s">
        <v>51</v>
      </c>
    </row>
    <row r="12" spans="3:6" ht="18.75">
      <c r="C12" s="15"/>
      <c r="D12" s="53" t="s">
        <v>52</v>
      </c>
      <c r="E12" s="56">
        <f>E7-E10</f>
        <v>96.7102939990582</v>
      </c>
      <c r="F12" s="57" t="s">
        <v>53</v>
      </c>
    </row>
    <row r="13" spans="1:8" ht="18">
      <c r="A13" s="54">
        <f>A3</f>
        <v>0.9</v>
      </c>
      <c r="C13" s="8"/>
      <c r="D13" s="19" t="s">
        <v>54</v>
      </c>
      <c r="E13" s="38">
        <f>E12</f>
        <v>96.7102939990582</v>
      </c>
      <c r="F13" s="20" t="s">
        <v>55</v>
      </c>
      <c r="G13" s="38">
        <f>E11</f>
        <v>103.2897060009418</v>
      </c>
      <c r="H13" s="8" t="s">
        <v>56</v>
      </c>
    </row>
    <row r="14" spans="1:11" ht="18.75">
      <c r="A14" s="59" t="s">
        <v>57</v>
      </c>
      <c r="B14" s="55">
        <f>A13</f>
        <v>0.9</v>
      </c>
      <c r="C14" s="58" t="s">
        <v>58</v>
      </c>
      <c r="D14" s="26"/>
      <c r="E14" s="26"/>
      <c r="F14" s="26"/>
      <c r="G14" s="26"/>
      <c r="H14" s="26"/>
      <c r="I14" s="26"/>
      <c r="J14" s="26"/>
      <c r="K14" s="26"/>
    </row>
    <row r="15" spans="1:11" ht="18.75">
      <c r="A15" s="63"/>
      <c r="B15" s="63"/>
      <c r="C15" s="63"/>
      <c r="D15" s="64" t="s">
        <v>59</v>
      </c>
      <c r="E15" s="65">
        <f>A3</f>
        <v>0.9</v>
      </c>
      <c r="F15" s="66" t="s">
        <v>60</v>
      </c>
      <c r="G15" s="63"/>
      <c r="H15" s="63"/>
      <c r="I15" s="63"/>
      <c r="J15" s="63"/>
      <c r="K15" s="63"/>
    </row>
  </sheetData>
  <sheetProtection/>
  <printOptions/>
  <pageMargins left="0.75" right="0.75" top="1" bottom="1" header="0.5" footer="0.5"/>
  <pageSetup horizontalDpi="300" verticalDpi="300" orientation="portrait" r:id="rId3"/>
  <legacyDrawing r:id="rId2"/>
  <oleObjects>
    <oleObject progId="Equation.3" shapeId="145695" r:id="rId1"/>
  </oleObjects>
</worksheet>
</file>

<file path=xl/worksheets/sheet7.xml><?xml version="1.0" encoding="utf-8"?>
<worksheet xmlns="http://schemas.openxmlformats.org/spreadsheetml/2006/main" xmlns:r="http://schemas.openxmlformats.org/officeDocument/2006/relationships">
  <dimension ref="A1:L16"/>
  <sheetViews>
    <sheetView zoomScalePageLayoutView="0" workbookViewId="0" topLeftCell="A2">
      <selection activeCell="N13" sqref="N13"/>
    </sheetView>
  </sheetViews>
  <sheetFormatPr defaultColWidth="9.140625" defaultRowHeight="12.75"/>
  <cols>
    <col min="1" max="1" width="15.7109375" style="7" customWidth="1"/>
    <col min="2" max="2" width="8.57421875" style="7" customWidth="1"/>
    <col min="3" max="3" width="10.8515625" style="7" customWidth="1"/>
    <col min="4" max="4" width="12.28125" style="7" customWidth="1"/>
    <col min="5" max="5" width="11.8515625" style="7" customWidth="1"/>
    <col min="6" max="6" width="2.421875" style="7" customWidth="1"/>
    <col min="7" max="7" width="11.8515625" style="7" customWidth="1"/>
    <col min="8" max="16384" width="9.140625" style="7" customWidth="1"/>
  </cols>
  <sheetData>
    <row r="1" spans="1:6" ht="18">
      <c r="A1" s="25" t="s">
        <v>61</v>
      </c>
      <c r="B1" s="23"/>
      <c r="C1" s="23"/>
      <c r="D1" s="23"/>
      <c r="E1" s="36"/>
      <c r="F1" s="23"/>
    </row>
    <row r="2" spans="1:6" ht="18.75">
      <c r="A2" s="16" t="s">
        <v>19</v>
      </c>
      <c r="B2" s="16" t="s">
        <v>37</v>
      </c>
      <c r="C2" s="16" t="s">
        <v>38</v>
      </c>
      <c r="D2" s="16" t="s">
        <v>39</v>
      </c>
      <c r="E2" s="16" t="s">
        <v>62</v>
      </c>
      <c r="F2" s="60" t="s">
        <v>63</v>
      </c>
    </row>
    <row r="3" spans="1:6" ht="18">
      <c r="A3" s="21">
        <v>0.9</v>
      </c>
      <c r="B3" s="21">
        <f>1-A3</f>
        <v>0.09999999999999998</v>
      </c>
      <c r="C3" s="20">
        <f>B3/2</f>
        <v>0.04999999999999999</v>
      </c>
      <c r="D3" s="20">
        <f>1-C3</f>
        <v>0.95</v>
      </c>
      <c r="E3" s="20">
        <f>TINV(B3,E6)</f>
        <v>1.7108823158196174</v>
      </c>
      <c r="F3" s="22" t="s">
        <v>64</v>
      </c>
    </row>
    <row r="4" spans="1:9" ht="22.5">
      <c r="A4" s="21"/>
      <c r="B4" s="21"/>
      <c r="C4" s="20"/>
      <c r="D4" s="20"/>
      <c r="E4" s="20"/>
      <c r="F4" s="86" t="s">
        <v>65</v>
      </c>
      <c r="G4" s="23"/>
      <c r="H4" s="23"/>
      <c r="I4" s="23"/>
    </row>
    <row r="5" spans="4:6" ht="18">
      <c r="D5" s="15" t="s">
        <v>44</v>
      </c>
      <c r="E5" s="16">
        <v>25</v>
      </c>
      <c r="F5" s="22"/>
    </row>
    <row r="6" spans="4:5" ht="18">
      <c r="D6" s="19" t="s">
        <v>66</v>
      </c>
      <c r="E6" s="20">
        <f>E5-1</f>
        <v>24</v>
      </c>
    </row>
    <row r="7" spans="3:5" ht="18">
      <c r="C7" s="15"/>
      <c r="D7" s="15" t="s">
        <v>45</v>
      </c>
      <c r="E7" s="16">
        <v>100</v>
      </c>
    </row>
    <row r="8" spans="1:12" ht="18">
      <c r="A8" s="26"/>
      <c r="B8" s="26"/>
      <c r="C8" s="26"/>
      <c r="D8" s="41" t="s">
        <v>67</v>
      </c>
      <c r="E8" s="42">
        <v>10</v>
      </c>
      <c r="F8" s="43" t="s">
        <v>68</v>
      </c>
      <c r="G8" s="26"/>
      <c r="H8" s="26"/>
      <c r="I8" s="26"/>
      <c r="J8" s="26"/>
      <c r="K8" s="26"/>
      <c r="L8" s="26"/>
    </row>
    <row r="9" spans="3:5" ht="18">
      <c r="C9" s="15"/>
      <c r="D9" s="15" t="s">
        <v>46</v>
      </c>
      <c r="E9" s="16">
        <f>E8/SQRT(E5)</f>
        <v>2</v>
      </c>
    </row>
    <row r="10" spans="3:5" ht="18">
      <c r="C10" s="15"/>
      <c r="D10" s="19" t="s">
        <v>47</v>
      </c>
      <c r="E10" s="38">
        <f>E3</f>
        <v>1.7108823158196174</v>
      </c>
    </row>
    <row r="11" spans="3:6" ht="18">
      <c r="C11" s="15"/>
      <c r="D11" s="39" t="s">
        <v>48</v>
      </c>
      <c r="E11" s="40">
        <f>E10*E9</f>
        <v>3.4217646316392347</v>
      </c>
      <c r="F11" s="37" t="s">
        <v>49</v>
      </c>
    </row>
    <row r="12" spans="3:7" ht="18.75">
      <c r="C12" s="15"/>
      <c r="D12" s="53" t="s">
        <v>50</v>
      </c>
      <c r="E12" s="56">
        <f>E7+E11</f>
        <v>103.42176463163923</v>
      </c>
      <c r="F12" s="57" t="s">
        <v>51</v>
      </c>
      <c r="G12" s="2"/>
    </row>
    <row r="13" spans="3:7" ht="18.75">
      <c r="C13" s="15"/>
      <c r="D13" s="53" t="s">
        <v>52</v>
      </c>
      <c r="E13" s="56">
        <f>E7-E11</f>
        <v>96.57823536836077</v>
      </c>
      <c r="F13" s="57" t="s">
        <v>53</v>
      </c>
      <c r="G13" s="2"/>
    </row>
    <row r="14" spans="1:8" ht="18">
      <c r="A14" s="54">
        <f>A3</f>
        <v>0.9</v>
      </c>
      <c r="C14" s="8"/>
      <c r="D14" s="19" t="s">
        <v>54</v>
      </c>
      <c r="E14" s="38">
        <f>E13</f>
        <v>96.57823536836077</v>
      </c>
      <c r="F14" s="20" t="s">
        <v>55</v>
      </c>
      <c r="G14" s="38">
        <f>E12</f>
        <v>103.42176463163923</v>
      </c>
      <c r="H14" s="8" t="s">
        <v>56</v>
      </c>
    </row>
    <row r="15" spans="1:11" ht="18.75">
      <c r="A15" s="59" t="s">
        <v>57</v>
      </c>
      <c r="B15" s="55">
        <f>A14</f>
        <v>0.9</v>
      </c>
      <c r="C15" s="58" t="s">
        <v>58</v>
      </c>
      <c r="D15" s="26"/>
      <c r="E15" s="26"/>
      <c r="F15" s="26"/>
      <c r="G15" s="26"/>
      <c r="H15" s="26"/>
      <c r="I15" s="26"/>
      <c r="J15" s="26"/>
      <c r="K15" s="26"/>
    </row>
    <row r="16" spans="1:11" ht="18.75">
      <c r="A16" s="63"/>
      <c r="B16" s="63"/>
      <c r="C16" s="63"/>
      <c r="D16" s="64" t="s">
        <v>59</v>
      </c>
      <c r="E16" s="65">
        <f>A3</f>
        <v>0.9</v>
      </c>
      <c r="F16" s="66" t="s">
        <v>60</v>
      </c>
      <c r="G16" s="63"/>
      <c r="H16" s="63"/>
      <c r="I16" s="63"/>
      <c r="J16" s="63"/>
      <c r="K16" s="63"/>
    </row>
  </sheetData>
  <sheetProtection/>
  <printOptions/>
  <pageMargins left="0.75" right="0.75" top="1" bottom="1" header="0.5" footer="0.5"/>
  <pageSetup horizontalDpi="600" verticalDpi="600" orientation="portrait" r:id="rId4"/>
  <drawing r:id="rId3"/>
  <legacyDrawing r:id="rId2"/>
  <oleObjects>
    <oleObject progId="Equation.3" shapeId="166874" r:id="rId1"/>
  </oleObjects>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D26" sqref="D26"/>
    </sheetView>
  </sheetViews>
  <sheetFormatPr defaultColWidth="9.140625" defaultRowHeight="12.75"/>
  <cols>
    <col min="1" max="1" width="10.140625" style="0" customWidth="1"/>
    <col min="2" max="2" width="10.140625" style="105" customWidth="1"/>
    <col min="3" max="3" width="6.57421875" style="0" customWidth="1"/>
    <col min="4" max="4" width="28.00390625" style="0" customWidth="1"/>
    <col min="5" max="5" width="10.8515625" style="0" customWidth="1"/>
  </cols>
  <sheetData>
    <row r="1" spans="1:3" ht="15.75">
      <c r="A1" t="s">
        <v>69</v>
      </c>
      <c r="B1" s="105" t="s">
        <v>70</v>
      </c>
      <c r="C1" t="s">
        <v>71</v>
      </c>
    </row>
    <row r="2" spans="1:2" ht="13.5" thickBot="1">
      <c r="A2" s="105">
        <v>1</v>
      </c>
      <c r="B2" s="105">
        <v>123</v>
      </c>
    </row>
    <row r="3" spans="1:5" ht="12.75">
      <c r="A3" s="105">
        <v>2</v>
      </c>
      <c r="B3" s="105">
        <v>155</v>
      </c>
      <c r="D3" s="109" t="s">
        <v>72</v>
      </c>
      <c r="E3" s="109"/>
    </row>
    <row r="4" spans="1:5" ht="12.75">
      <c r="A4" s="105">
        <v>3</v>
      </c>
      <c r="B4" s="105">
        <v>113</v>
      </c>
      <c r="D4" s="108"/>
      <c r="E4" s="108"/>
    </row>
    <row r="5" spans="1:5" ht="12.75">
      <c r="A5" s="105">
        <v>4</v>
      </c>
      <c r="B5" s="105">
        <v>46</v>
      </c>
      <c r="D5" s="108" t="s">
        <v>6</v>
      </c>
      <c r="E5" s="108">
        <v>115</v>
      </c>
    </row>
    <row r="6" spans="1:5" ht="12.75">
      <c r="A6" s="105">
        <v>5</v>
      </c>
      <c r="B6" s="105">
        <v>124</v>
      </c>
      <c r="D6" s="108" t="s">
        <v>73</v>
      </c>
      <c r="E6" s="108">
        <v>7.364209322620345</v>
      </c>
    </row>
    <row r="7" spans="1:5" ht="12.75">
      <c r="A7" s="105">
        <v>6</v>
      </c>
      <c r="B7" s="105">
        <v>130</v>
      </c>
      <c r="D7" s="108" t="s">
        <v>74</v>
      </c>
      <c r="E7" s="108">
        <v>123.5</v>
      </c>
    </row>
    <row r="8" spans="1:5" ht="12.75">
      <c r="A8" s="105">
        <v>7</v>
      </c>
      <c r="B8" s="105">
        <v>98</v>
      </c>
      <c r="D8" s="108" t="s">
        <v>75</v>
      </c>
      <c r="E8" s="108">
        <v>123</v>
      </c>
    </row>
    <row r="9" spans="1:5" ht="12.75">
      <c r="A9" s="105">
        <v>8</v>
      </c>
      <c r="B9" s="105">
        <v>166</v>
      </c>
      <c r="D9" s="108" t="s">
        <v>76</v>
      </c>
      <c r="E9" s="108">
        <v>32.933745291833546</v>
      </c>
    </row>
    <row r="10" spans="1:5" ht="12.75">
      <c r="A10" s="105">
        <v>9</v>
      </c>
      <c r="B10" s="105">
        <v>140</v>
      </c>
      <c r="D10" s="108" t="s">
        <v>77</v>
      </c>
      <c r="E10" s="108">
        <v>1084.6315789473683</v>
      </c>
    </row>
    <row r="11" spans="1:5" ht="12.75">
      <c r="A11" s="105">
        <v>10</v>
      </c>
      <c r="B11" s="105">
        <v>130</v>
      </c>
      <c r="D11" s="108" t="s">
        <v>78</v>
      </c>
      <c r="E11" s="108">
        <v>-0.019046278202324185</v>
      </c>
    </row>
    <row r="12" spans="1:5" ht="12.75">
      <c r="A12" s="105">
        <v>11</v>
      </c>
      <c r="B12" s="105">
        <v>72</v>
      </c>
      <c r="D12" s="108" t="s">
        <v>79</v>
      </c>
      <c r="E12" s="108">
        <v>-0.7045935419334298</v>
      </c>
    </row>
    <row r="13" spans="1:5" ht="12.75">
      <c r="A13" s="105">
        <v>12</v>
      </c>
      <c r="B13" s="105">
        <v>93</v>
      </c>
      <c r="D13" s="108" t="s">
        <v>80</v>
      </c>
      <c r="E13" s="108">
        <v>120</v>
      </c>
    </row>
    <row r="14" spans="1:5" ht="12.75">
      <c r="A14" s="105">
        <v>13</v>
      </c>
      <c r="B14" s="105">
        <v>51</v>
      </c>
      <c r="D14" s="108" t="s">
        <v>81</v>
      </c>
      <c r="E14" s="108">
        <v>46</v>
      </c>
    </row>
    <row r="15" spans="1:5" ht="12.75">
      <c r="A15" s="105">
        <v>14</v>
      </c>
      <c r="B15" s="105">
        <v>128</v>
      </c>
      <c r="D15" s="108" t="s">
        <v>82</v>
      </c>
      <c r="E15" s="108">
        <v>166</v>
      </c>
    </row>
    <row r="16" spans="1:5" ht="12.75">
      <c r="A16" s="105">
        <v>15</v>
      </c>
      <c r="B16" s="105">
        <v>136</v>
      </c>
      <c r="D16" s="108" t="s">
        <v>83</v>
      </c>
      <c r="E16" s="108">
        <v>2300</v>
      </c>
    </row>
    <row r="17" spans="1:5" ht="12.75">
      <c r="A17" s="105">
        <v>16</v>
      </c>
      <c r="B17" s="105">
        <v>155</v>
      </c>
      <c r="D17" s="108" t="s">
        <v>84</v>
      </c>
      <c r="E17" s="108">
        <v>20</v>
      </c>
    </row>
    <row r="18" spans="1:5" ht="12.75">
      <c r="A18" s="105">
        <v>17</v>
      </c>
      <c r="B18" s="105">
        <v>109</v>
      </c>
      <c r="D18" s="108" t="s">
        <v>85</v>
      </c>
      <c r="E18" s="108">
        <v>166</v>
      </c>
    </row>
    <row r="19" spans="1:5" ht="12.75">
      <c r="A19" s="105">
        <v>18</v>
      </c>
      <c r="B19" s="105">
        <v>80</v>
      </c>
      <c r="D19" s="108" t="s">
        <v>86</v>
      </c>
      <c r="E19" s="108">
        <v>46</v>
      </c>
    </row>
    <row r="20" spans="1:5" ht="16.5" thickBot="1">
      <c r="A20" s="105">
        <v>19</v>
      </c>
      <c r="B20" s="105">
        <v>128</v>
      </c>
      <c r="D20" s="110" t="s">
        <v>87</v>
      </c>
      <c r="E20" s="110">
        <v>12.733695830372248</v>
      </c>
    </row>
    <row r="21" spans="1:2" ht="13.5" thickBot="1">
      <c r="A21" s="106">
        <v>20</v>
      </c>
      <c r="B21" s="106">
        <v>123</v>
      </c>
    </row>
    <row r="22" spans="1:5" ht="15.75">
      <c r="A22" s="105" t="s">
        <v>6</v>
      </c>
      <c r="B22" s="105">
        <f>AVERAGE(B2:B21)</f>
        <v>115</v>
      </c>
      <c r="D22" s="113" t="s">
        <v>88</v>
      </c>
      <c r="E22" s="114">
        <f>E5+E20</f>
        <v>127.73369583037226</v>
      </c>
    </row>
    <row r="23" spans="1:5" ht="15.75">
      <c r="A23" s="105" t="s">
        <v>89</v>
      </c>
      <c r="B23" s="105">
        <f>STDEV(B2:B21)</f>
        <v>32.933745291833546</v>
      </c>
      <c r="D23" s="113" t="s">
        <v>90</v>
      </c>
      <c r="E23" s="114">
        <f>E5-E20</f>
        <v>102.26630416962774</v>
      </c>
    </row>
    <row r="24" spans="1:4" ht="12.75">
      <c r="A24" s="105" t="s">
        <v>91</v>
      </c>
      <c r="B24" s="105">
        <f>B23/SQRT(20)</f>
        <v>7.364209322620345</v>
      </c>
      <c r="D24" s="112" t="s">
        <v>92</v>
      </c>
    </row>
    <row r="25" spans="1:2" ht="12.75">
      <c r="A25" s="105" t="s">
        <v>93</v>
      </c>
      <c r="B25" s="105">
        <v>19</v>
      </c>
    </row>
    <row r="26" spans="1:2" ht="12.75">
      <c r="A26" s="105" t="s">
        <v>19</v>
      </c>
      <c r="B26" s="107">
        <v>0.9</v>
      </c>
    </row>
    <row r="27" spans="1:2" ht="12.75">
      <c r="A27" s="105" t="s">
        <v>94</v>
      </c>
      <c r="B27" s="105">
        <f>TINV(1-B26,B25)</f>
        <v>1.7291327924721895</v>
      </c>
    </row>
    <row r="28" spans="1:2" ht="15.75">
      <c r="A28" s="111" t="s">
        <v>95</v>
      </c>
      <c r="B28" s="111">
        <f>B27*B24</f>
        <v>12.733695830372248</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9" sqref="A19"/>
    </sheetView>
  </sheetViews>
  <sheetFormatPr defaultColWidth="9.140625" defaultRowHeight="12.75"/>
  <sheetData>
    <row r="1" s="9" customFormat="1" ht="11.25"/>
    <row r="2" ht="21">
      <c r="B2" s="8" t="s">
        <v>96</v>
      </c>
    </row>
    <row r="3" ht="18">
      <c r="A3" s="7" t="s">
        <v>97</v>
      </c>
    </row>
    <row r="5" ht="21">
      <c r="B5" s="8" t="s">
        <v>98</v>
      </c>
    </row>
    <row r="6" ht="18">
      <c r="A6" s="7" t="s">
        <v>99</v>
      </c>
    </row>
    <row r="7" ht="15.75">
      <c r="A7" s="68" t="s">
        <v>100</v>
      </c>
    </row>
    <row r="8" ht="15.75">
      <c r="A8" s="1" t="s">
        <v>101</v>
      </c>
    </row>
    <row r="14" ht="15.75">
      <c r="A14" s="67" t="s">
        <v>102</v>
      </c>
    </row>
    <row r="15" ht="15.75">
      <c r="A15" s="67" t="s">
        <v>103</v>
      </c>
    </row>
    <row r="17" ht="15.75">
      <c r="A17" s="62" t="s">
        <v>104</v>
      </c>
    </row>
  </sheetData>
  <sheetProtection/>
  <printOptions/>
  <pageMargins left="0.75" right="0.75" top="1" bottom="1" header="0.5" footer="0.5"/>
  <pageSetup horizontalDpi="600" verticalDpi="600" orientation="portrait" r:id="rId8"/>
  <legacyDrawing r:id="rId7"/>
  <oleObjects>
    <oleObject progId="Equation.3" shapeId="10818307" r:id="rId1"/>
    <oleObject progId="Equation.3" shapeId="10824142" r:id="rId2"/>
    <oleObject progId="Equation.3" shapeId="10824448" r:id="rId3"/>
    <oleObject progId="Equation.3" shapeId="10824867" r:id="rId4"/>
    <oleObject progId="Equation.3" shapeId="10836735" r:id="rId5"/>
    <oleObject progId="Equation.3" shapeId="10841257"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School of Business</cp:lastModifiedBy>
  <cp:lastPrinted>2001-04-25T02:11:21Z</cp:lastPrinted>
  <dcterms:created xsi:type="dcterms:W3CDTF">2001-04-23T02:33:36Z</dcterms:created>
  <dcterms:modified xsi:type="dcterms:W3CDTF">2009-02-10T17:08:48Z</dcterms:modified>
  <cp:category/>
  <cp:version/>
  <cp:contentType/>
  <cp:contentStatus/>
</cp:coreProperties>
</file>