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11.37" sheetId="1" r:id="rId1"/>
    <sheet name="11.3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<sst xmlns="http://schemas.openxmlformats.org/spreadsheetml/2006/main" count="38" uniqueCount="17">
  <si>
    <t>At least 1 fatality</t>
  </si>
  <si>
    <t>No fatality</t>
  </si>
  <si>
    <t>Small</t>
  </si>
  <si>
    <t>Medium</t>
  </si>
  <si>
    <t>Large</t>
  </si>
  <si>
    <t>Total</t>
  </si>
  <si>
    <t>Acutal Observed Values</t>
  </si>
  <si>
    <t>Expected Values</t>
  </si>
  <si>
    <t>P-value</t>
  </si>
  <si>
    <t>Brand A</t>
  </si>
  <si>
    <t>Brand B</t>
  </si>
  <si>
    <t>Brand C</t>
  </si>
  <si>
    <t>Region 1</t>
  </si>
  <si>
    <t>Region 2</t>
  </si>
  <si>
    <t>Region 3</t>
  </si>
  <si>
    <t xml:space="preserve"> =CHITEST(B4:D6,B11:D13)</t>
  </si>
  <si>
    <t xml:space="preserve"> =CHITEST(B4:D5,B10:D11)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</si>
</sst>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0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'11.37'!$A$4</c:f>
              <c:strCache>
                <c:ptCount val="1"/>
                <c:pt idx="0">
                  <c:v>At least 1 fatality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'11.37'!$B$3:$D$3</c:f>
              <c:strCache>
                <c:ptCount val="3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</c:strCache>
            </c:strRef>
          </c:cat>
          <c:val>
            <c:numRef>
              <c:f>'11.37'!$B$4:$D$4</c:f>
              <c:numCache>
                <c:ptCount val="3"/>
                <c:pt idx="0">
                  <c:v>42</c:v>
                </c:pt>
                <c:pt idx="1">
                  <c:v>35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'11.37'!$A$5</c:f>
              <c:strCache>
                <c:ptCount val="1"/>
                <c:pt idx="0">
                  <c:v>No fatality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'11.37'!$B$3:$D$3</c:f>
              <c:strCache>
                <c:ptCount val="3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</c:strCache>
            </c:strRef>
          </c:cat>
          <c:val>
            <c:numRef>
              <c:f>'11.37'!$B$5:$D$5</c:f>
              <c:numCache>
                <c:ptCount val="3"/>
                <c:pt idx="0">
                  <c:v>78</c:v>
                </c:pt>
                <c:pt idx="1">
                  <c:v>65</c:v>
                </c:pt>
                <c:pt idx="2">
                  <c:v>60</c:v>
                </c:pt>
              </c:numCache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02808"/>
        <c:crosses val="autoZero"/>
        <c:auto val="1"/>
        <c:lblOffset val="100"/>
        <c:noMultiLvlLbl val="0"/>
      </c:catAx>
      <c:valAx>
        <c:axId val="4020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23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0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'11.38'!$A$4</c:f>
              <c:strCache>
                <c:ptCount val="1"/>
                <c:pt idx="0">
                  <c:v>Brand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'11.38'!$B$3:$D$3</c:f>
              <c:strCache>
                <c:ptCount val="3"/>
                <c:pt idx="0">
                  <c:v>Region 1</c:v>
                </c:pt>
                <c:pt idx="1">
                  <c:v>Region 2</c:v>
                </c:pt>
                <c:pt idx="2">
                  <c:v>Region 3</c:v>
                </c:pt>
              </c:strCache>
            </c:strRef>
          </c:cat>
          <c:val>
            <c:numRef>
              <c:f>'11.38'!$B$4:$D$4</c:f>
              <c:numCache>
                <c:ptCount val="3"/>
                <c:pt idx="0">
                  <c:v>40</c:v>
                </c:pt>
                <c:pt idx="1">
                  <c:v>52</c:v>
                </c:pt>
                <c:pt idx="2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'11.38'!$A$5</c:f>
              <c:strCache>
                <c:ptCount val="1"/>
                <c:pt idx="0">
                  <c:v>Brand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'11.38'!$B$3:$D$3</c:f>
              <c:strCache>
                <c:ptCount val="3"/>
                <c:pt idx="0">
                  <c:v>Region 1</c:v>
                </c:pt>
                <c:pt idx="1">
                  <c:v>Region 2</c:v>
                </c:pt>
                <c:pt idx="2">
                  <c:v>Region 3</c:v>
                </c:pt>
              </c:strCache>
            </c:strRef>
          </c:cat>
          <c:val>
            <c:numRef>
              <c:f>'11.38'!$B$5:$D$5</c:f>
              <c:numCache>
                <c:ptCount val="3"/>
                <c:pt idx="0">
                  <c:v>52</c:v>
                </c:pt>
                <c:pt idx="1">
                  <c:v>70</c:v>
                </c:pt>
                <c:pt idx="2">
                  <c:v>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'11.38'!$A$6</c:f>
              <c:strCache>
                <c:ptCount val="1"/>
                <c:pt idx="0">
                  <c:v>Brand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'11.38'!$B$3:$D$3</c:f>
              <c:strCache>
                <c:ptCount val="3"/>
                <c:pt idx="0">
                  <c:v>Region 1</c:v>
                </c:pt>
                <c:pt idx="1">
                  <c:v>Region 2</c:v>
                </c:pt>
                <c:pt idx="2">
                  <c:v>Region 3</c:v>
                </c:pt>
              </c:strCache>
            </c:strRef>
          </c:cat>
          <c:val>
            <c:numRef>
              <c:f>'11.38'!$B$6:$D$6</c:f>
              <c:numCache>
                <c:ptCount val="3"/>
                <c:pt idx="0">
                  <c:v>68</c:v>
                </c:pt>
                <c:pt idx="1">
                  <c:v>78</c:v>
                </c:pt>
                <c:pt idx="2">
                  <c:v>60</c:v>
                </c:pt>
              </c:numCache>
            </c:numRef>
          </c:val>
          <c:shape val="box"/>
        </c:ser>
        <c:shape val="box"/>
        <c:axId val="26280953"/>
        <c:axId val="35201986"/>
        <c:axId val="48382419"/>
      </c:bar3D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80953"/>
        <c:crossesAt val="1"/>
        <c:crossBetween val="between"/>
        <c:dispUnits/>
      </c:valAx>
      <c:ser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019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95250</xdr:rowOff>
    </xdr:from>
    <xdr:to>
      <xdr:col>6</xdr:col>
      <xdr:colOff>238125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7150" y="2124075"/>
        <a:ext cx="43148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57150</xdr:rowOff>
    </xdr:from>
    <xdr:to>
      <xdr:col>8</xdr:col>
      <xdr:colOff>66675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8575" y="2409825"/>
        <a:ext cx="4914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6.28125" style="0" customWidth="1"/>
  </cols>
  <sheetData>
    <row r="2" spans="1:4" ht="12.75">
      <c r="A2" t="s">
        <v>6</v>
      </c>
      <c r="D2" s="1"/>
    </row>
    <row r="3" spans="1:7" ht="12.75">
      <c r="A3" s="7"/>
      <c r="B3" s="8" t="s">
        <v>2</v>
      </c>
      <c r="C3" s="8" t="s">
        <v>3</v>
      </c>
      <c r="D3" s="9" t="s">
        <v>4</v>
      </c>
      <c r="E3" s="8" t="s">
        <v>5</v>
      </c>
      <c r="G3" t="s">
        <v>8</v>
      </c>
    </row>
    <row r="4" spans="1:7" ht="15.75">
      <c r="A4" s="4" t="s">
        <v>0</v>
      </c>
      <c r="B4" s="5">
        <v>42</v>
      </c>
      <c r="C4" s="5">
        <v>35</v>
      </c>
      <c r="D4" s="6">
        <v>20</v>
      </c>
      <c r="E4" s="5">
        <f>SUM(B4:D4)</f>
        <v>97</v>
      </c>
      <c r="G4" s="3">
        <f>CHITEST(B4:D5,B10:D11)</f>
        <v>0.2616587691934904</v>
      </c>
    </row>
    <row r="5" spans="1:6" ht="15.75">
      <c r="A5" s="7" t="s">
        <v>1</v>
      </c>
      <c r="B5" s="8">
        <v>78</v>
      </c>
      <c r="C5" s="8">
        <v>65</v>
      </c>
      <c r="D5" s="9">
        <v>60</v>
      </c>
      <c r="E5" s="8">
        <f>SUM(B5:D5)</f>
        <v>203</v>
      </c>
      <c r="F5" s="3" t="s">
        <v>16</v>
      </c>
    </row>
    <row r="6" spans="1:5" ht="12.75">
      <c r="A6" s="4" t="s">
        <v>5</v>
      </c>
      <c r="B6" s="5">
        <f>SUM(B4:B5)</f>
        <v>120</v>
      </c>
      <c r="C6" s="5">
        <f>SUM(C4:C5)</f>
        <v>100</v>
      </c>
      <c r="D6" s="6">
        <f>SUM(D4:D5)</f>
        <v>80</v>
      </c>
      <c r="E6" s="5">
        <f>SUM(B6:D6)</f>
        <v>300</v>
      </c>
    </row>
    <row r="7" spans="2:5" ht="12.75">
      <c r="B7" s="2"/>
      <c r="C7" s="2"/>
      <c r="D7" s="2"/>
      <c r="E7" s="2"/>
    </row>
    <row r="8" spans="1:5" ht="12.75">
      <c r="A8" t="s">
        <v>7</v>
      </c>
      <c r="B8" s="2"/>
      <c r="C8" s="2"/>
      <c r="D8" s="2"/>
      <c r="E8" s="2"/>
    </row>
    <row r="9" spans="1:5" ht="12.75">
      <c r="A9" s="7"/>
      <c r="B9" s="8" t="s">
        <v>2</v>
      </c>
      <c r="C9" s="8" t="s">
        <v>3</v>
      </c>
      <c r="D9" s="9" t="s">
        <v>4</v>
      </c>
      <c r="E9" s="8" t="s">
        <v>5</v>
      </c>
    </row>
    <row r="10" spans="1:5" ht="12.75">
      <c r="A10" s="4" t="s">
        <v>0</v>
      </c>
      <c r="B10" s="5">
        <f aca="true" t="shared" si="0" ref="B10:D11">$E10*B$12/$E$12</f>
        <v>38.8</v>
      </c>
      <c r="C10" s="5">
        <f t="shared" si="0"/>
        <v>32.333333333333336</v>
      </c>
      <c r="D10" s="6">
        <f t="shared" si="0"/>
        <v>25.866666666666667</v>
      </c>
      <c r="E10" s="5">
        <v>97</v>
      </c>
    </row>
    <row r="11" spans="1:5" ht="13.5" thickBot="1">
      <c r="A11" s="10" t="s">
        <v>1</v>
      </c>
      <c r="B11" s="11">
        <f t="shared" si="0"/>
        <v>81.2</v>
      </c>
      <c r="C11" s="12">
        <f t="shared" si="0"/>
        <v>67.66666666666667</v>
      </c>
      <c r="D11" s="13">
        <f t="shared" si="0"/>
        <v>54.13333333333333</v>
      </c>
      <c r="E11" s="12">
        <v>203</v>
      </c>
    </row>
    <row r="12" spans="1:5" ht="12.75">
      <c r="A12" s="4" t="s">
        <v>5</v>
      </c>
      <c r="B12" s="5">
        <v>120</v>
      </c>
      <c r="C12" s="5">
        <v>100</v>
      </c>
      <c r="D12" s="6">
        <v>80</v>
      </c>
      <c r="E12" s="5">
        <v>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L6" sqref="L6"/>
    </sheetView>
  </sheetViews>
  <sheetFormatPr defaultColWidth="9.140625" defaultRowHeight="12.75"/>
  <sheetData>
    <row r="2" spans="1:4" ht="12.75">
      <c r="A2" t="s">
        <v>6</v>
      </c>
      <c r="D2" s="1"/>
    </row>
    <row r="3" spans="1:7" ht="12.75">
      <c r="A3" s="7"/>
      <c r="B3" s="8" t="s">
        <v>12</v>
      </c>
      <c r="C3" s="8" t="s">
        <v>13</v>
      </c>
      <c r="D3" s="9" t="s">
        <v>14</v>
      </c>
      <c r="E3" s="8" t="s">
        <v>5</v>
      </c>
      <c r="G3" t="s">
        <v>8</v>
      </c>
    </row>
    <row r="4" spans="1:7" ht="15.75">
      <c r="A4" s="4" t="s">
        <v>9</v>
      </c>
      <c r="B4" s="5">
        <v>40</v>
      </c>
      <c r="C4" s="5">
        <v>52</v>
      </c>
      <c r="D4" s="6">
        <v>25</v>
      </c>
      <c r="E4" s="5">
        <f>SUM(B4:D4)</f>
        <v>117</v>
      </c>
      <c r="G4" s="17">
        <f>CHITEST(B4:D6,B11:D13)</f>
        <v>0.43837891887466274</v>
      </c>
    </row>
    <row r="5" spans="1:6" ht="15.75">
      <c r="A5" s="4" t="s">
        <v>10</v>
      </c>
      <c r="B5" s="5">
        <v>52</v>
      </c>
      <c r="C5" s="5">
        <v>70</v>
      </c>
      <c r="D5" s="6">
        <v>35</v>
      </c>
      <c r="E5" s="5">
        <f>SUM(B5:D5)</f>
        <v>157</v>
      </c>
      <c r="F5" s="17" t="s">
        <v>15</v>
      </c>
    </row>
    <row r="6" spans="1:5" ht="12.75">
      <c r="A6" s="7" t="s">
        <v>11</v>
      </c>
      <c r="B6" s="8">
        <v>68</v>
      </c>
      <c r="C6" s="8">
        <v>78</v>
      </c>
      <c r="D6" s="9">
        <v>60</v>
      </c>
      <c r="E6" s="8">
        <f>SUM(B6:D6)</f>
        <v>206</v>
      </c>
    </row>
    <row r="7" spans="1:5" ht="12.75">
      <c r="A7" s="4" t="s">
        <v>5</v>
      </c>
      <c r="B7" s="5">
        <f>SUM(B4:B6)</f>
        <v>160</v>
      </c>
      <c r="C7" s="5">
        <f>SUM(C4:C6)</f>
        <v>200</v>
      </c>
      <c r="D7" s="6">
        <f>SUM(D4:D6)</f>
        <v>120</v>
      </c>
      <c r="E7" s="5">
        <f>SUM(B7:D7)</f>
        <v>480</v>
      </c>
    </row>
    <row r="8" spans="2:5" ht="12.75">
      <c r="B8" s="2"/>
      <c r="C8" s="2"/>
      <c r="D8" s="2"/>
      <c r="E8" s="2"/>
    </row>
    <row r="9" spans="1:5" ht="12.75">
      <c r="A9" t="s">
        <v>7</v>
      </c>
      <c r="B9" s="2"/>
      <c r="C9" s="2"/>
      <c r="D9" s="2"/>
      <c r="E9" s="2"/>
    </row>
    <row r="10" spans="1:5" ht="12.75">
      <c r="A10" s="7"/>
      <c r="B10" s="14" t="s">
        <v>12</v>
      </c>
      <c r="C10" s="14" t="s">
        <v>13</v>
      </c>
      <c r="D10" s="7" t="s">
        <v>14</v>
      </c>
      <c r="E10" s="14" t="s">
        <v>5</v>
      </c>
    </row>
    <row r="11" spans="1:5" ht="12.75">
      <c r="A11" s="4" t="s">
        <v>9</v>
      </c>
      <c r="B11" s="15">
        <f>$E11*B$14/$E$14</f>
        <v>39</v>
      </c>
      <c r="C11" s="15">
        <f>$E11*C$14/$E$14</f>
        <v>48.75</v>
      </c>
      <c r="D11" s="4">
        <f>$E11*D$14/$E$14</f>
        <v>29.25</v>
      </c>
      <c r="E11" s="15">
        <v>117</v>
      </c>
    </row>
    <row r="12" spans="1:5" ht="12.75">
      <c r="A12" s="4" t="s">
        <v>10</v>
      </c>
      <c r="B12" s="15">
        <f aca="true" t="shared" si="0" ref="B12:D13">$E12*B$14/$E$14</f>
        <v>52.333333333333336</v>
      </c>
      <c r="C12" s="15">
        <f t="shared" si="0"/>
        <v>65.41666666666667</v>
      </c>
      <c r="D12" s="4">
        <f t="shared" si="0"/>
        <v>39.25</v>
      </c>
      <c r="E12" s="15">
        <v>157</v>
      </c>
    </row>
    <row r="13" spans="1:5" ht="13.5" thickBot="1">
      <c r="A13" s="10" t="s">
        <v>11</v>
      </c>
      <c r="B13" s="16">
        <f t="shared" si="0"/>
        <v>68.66666666666667</v>
      </c>
      <c r="C13" s="16">
        <f t="shared" si="0"/>
        <v>85.83333333333333</v>
      </c>
      <c r="D13" s="10">
        <f t="shared" si="0"/>
        <v>51.5</v>
      </c>
      <c r="E13" s="16">
        <v>206</v>
      </c>
    </row>
    <row r="14" spans="1:5" ht="12.75">
      <c r="A14" s="4" t="s">
        <v>5</v>
      </c>
      <c r="B14" s="15">
        <v>160</v>
      </c>
      <c r="C14" s="15">
        <v>200</v>
      </c>
      <c r="D14" s="4">
        <v>120</v>
      </c>
      <c r="E14" s="15">
        <v>480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Commonwealh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VCU</cp:lastModifiedBy>
  <dcterms:created xsi:type="dcterms:W3CDTF">1999-04-27T13:10:33Z</dcterms:created>
  <dcterms:modified xsi:type="dcterms:W3CDTF">2007-07-24T19:11:02Z</dcterms:modified>
  <cp:category/>
  <cp:version/>
  <cp:contentType/>
  <cp:contentStatus/>
</cp:coreProperties>
</file>