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9210" activeTab="0"/>
  </bookViews>
  <sheets>
    <sheet name="Data" sheetId="1" r:id="rId1"/>
    <sheet name="X-Y Scatter" sheetId="2" r:id="rId2"/>
    <sheet name="Corr" sheetId="3" r:id="rId3"/>
    <sheet name="Scree" sheetId="4" r:id="rId4"/>
    <sheet name="Communalities" sheetId="5" r:id="rId5"/>
    <sheet name="Rotations 2" sheetId="6" r:id="rId6"/>
    <sheet name="Rotations 3" sheetId="7" r:id="rId7"/>
    <sheet name="Corr g" sheetId="8" r:id="rId8"/>
    <sheet name="Methods" sheetId="9" r:id="rId9"/>
  </sheets>
  <definedNames/>
  <calcPr fullCalcOnLoad="1"/>
</workbook>
</file>

<file path=xl/comments8.xml><?xml version="1.0" encoding="utf-8"?>
<comments xmlns="http://schemas.openxmlformats.org/spreadsheetml/2006/main">
  <authors>
    <author>School of Business</author>
  </authors>
  <commentList>
    <comment ref="A9" authorId="0">
      <text>
        <r>
          <rPr>
            <b/>
            <sz val="8"/>
            <rFont val="Tahoma"/>
            <family val="0"/>
          </rPr>
          <t>Mean scholarly rating of program faculty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# of faculty as of December, 1980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# of program grads (1975-1980)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% grads with fellowship or grant support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% faculty who are grant holders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# articles published by faculty 78-80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% faculty with at least 1 article 78-80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Average of Quality, %supp, %Fac w. grant &amp; %Fac publish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Average of #Faculty, #Graduates &amp; #Fac Articles Published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score for Varimax factor 1 (2 factors)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score for Varimax factor 2 (2 factors)
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Average of Quality, %supp, %Fac w. grant &amp; %Fac publish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Average of #Faculty, #Graduates &amp; #Fac Articles Published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score for Varimax factor 1 (2 factors)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score for Varimax factor 2 (2 factors)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School of Business</author>
  </authors>
  <commentList>
    <comment ref="H12" authorId="0">
      <text>
        <r>
          <rPr>
            <b/>
            <sz val="8"/>
            <rFont val="Tahoma"/>
            <family val="0"/>
          </rPr>
          <t>Attempted to extract 2 factors. More than 25 iterations required. (Convergence=.213). Extraction was terminated.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>2 factors extracted. 7 iterations required.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2 factors extracted. 8 iterations required.</t>
        </r>
        <r>
          <rPr>
            <sz val="8"/>
            <rFont val="Tahoma"/>
            <family val="0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0"/>
          </rPr>
          <t>2 factors extracted. 10 iterations required.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2 factors extracted. 
6 iterations required.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<sst xmlns="http://schemas.openxmlformats.org/spreadsheetml/2006/main" count="305" uniqueCount="80">
  <si>
    <t>OBS</t>
  </si>
  <si>
    <t>Quality</t>
  </si>
  <si>
    <t>N_Faclty</t>
  </si>
  <si>
    <t>N_Grads</t>
  </si>
  <si>
    <t>Pct_Supp</t>
  </si>
  <si>
    <t>PctFGrant</t>
  </si>
  <si>
    <t>N_Article</t>
  </si>
  <si>
    <t>PctFacPub</t>
  </si>
  <si>
    <t>Correlation Matrix(a)</t>
  </si>
  <si>
    <t xml:space="preserve"> </t>
  </si>
  <si>
    <t>Mean scholarly rating of program faculty</t>
  </si>
  <si>
    <t># of faculty as of December, 1980</t>
  </si>
  <si>
    <t># of program grads (1975-1980)</t>
  </si>
  <si>
    <t>% grads w fellowship or grant support</t>
  </si>
  <si>
    <t>% faculty who are grant holders</t>
  </si>
  <si>
    <t># articles published by faculty 78-80</t>
  </si>
  <si>
    <t>% faculty with at least 1 article 78-80</t>
  </si>
  <si>
    <t>Correlation</t>
  </si>
  <si>
    <t>Sig. (1-tailed)</t>
  </si>
  <si>
    <t>a</t>
  </si>
  <si>
    <t>Determinant = .008</t>
  </si>
  <si>
    <t>Nothing to indicate that a data value is not indicative of the phenomenon being studied.</t>
  </si>
  <si>
    <t>U. Mich. has large numbers but they are bigger than other schools.</t>
  </si>
  <si>
    <t>KMO and Bartlett's Test</t>
  </si>
  <si>
    <t>Kaiser-Meyer-Olkin Measure of Sampling Adequacy.</t>
  </si>
  <si>
    <t>Bartlett's Test of Sphericity</t>
  </si>
  <si>
    <t>Approx. Chi-Square</t>
  </si>
  <si>
    <t>df</t>
  </si>
  <si>
    <t>Sig.</t>
  </si>
  <si>
    <t>Total Variance Explained</t>
  </si>
  <si>
    <t>Component</t>
  </si>
  <si>
    <t>Initial Eigenvalues</t>
  </si>
  <si>
    <t>Extraction Sums of Squared Loadings</t>
  </si>
  <si>
    <t>Total</t>
  </si>
  <si>
    <t>% of Variance</t>
  </si>
  <si>
    <t>Cumulative %</t>
  </si>
  <si>
    <t>Extraction Method: Principal Component Analysis.</t>
  </si>
  <si>
    <t>Analysis of the Correlation matrix since the measurement scales are not all the same.</t>
  </si>
  <si>
    <t>SPSS output</t>
  </si>
  <si>
    <t>Communalities</t>
  </si>
  <si>
    <t>Initial</t>
  </si>
  <si>
    <t>Extraction</t>
  </si>
  <si>
    <t>2 Components of Correlation Matrix</t>
  </si>
  <si>
    <t>Correlations</t>
  </si>
  <si>
    <t>3 Components of Correlation Matrix</t>
  </si>
  <si>
    <t>of total variance</t>
  </si>
  <si>
    <t>4 Components of Correlation Matrix</t>
  </si>
  <si>
    <t>Correlations of .7 or higher</t>
  </si>
  <si>
    <t xml:space="preserve">Correlations of .5 to .7 </t>
  </si>
  <si>
    <t>Rotated Component Matrix(a)</t>
  </si>
  <si>
    <t>Varimax Rotation</t>
  </si>
  <si>
    <t>Quartimax Rotation</t>
  </si>
  <si>
    <t>Equamax Rotation</t>
  </si>
  <si>
    <t>Structure Matrix</t>
  </si>
  <si>
    <t>Oblimin Rotation</t>
  </si>
  <si>
    <t>Component Correlation Matrix</t>
  </si>
  <si>
    <t>Promax Rotation</t>
  </si>
  <si>
    <t>No Rotation</t>
  </si>
  <si>
    <t>Pearson Correlation</t>
  </si>
  <si>
    <t>Correlation is significant at the 0.01 level (1-tailed).</t>
  </si>
  <si>
    <t>Correlation is significant at the 0.05 level (1-tailed).</t>
  </si>
  <si>
    <t>QUAL_SUM</t>
  </si>
  <si>
    <t>SIZE_SUM</t>
  </si>
  <si>
    <t>Varimax1</t>
  </si>
  <si>
    <t>Varimax2</t>
  </si>
  <si>
    <t>N=46 for all correlations</t>
  </si>
  <si>
    <t>Factor</t>
  </si>
  <si>
    <t>Priincipal Components</t>
  </si>
  <si>
    <t>Terminated</t>
  </si>
  <si>
    <t>Generalized Least Squares</t>
  </si>
  <si>
    <t>Maximum Likelihood</t>
  </si>
  <si>
    <t>OK</t>
  </si>
  <si>
    <t>Principal Axis Factoring</t>
  </si>
  <si>
    <t>Alpha Factoring</t>
  </si>
  <si>
    <t>Image Factoring</t>
  </si>
  <si>
    <t>Unweighted Least Squares</t>
  </si>
  <si>
    <t>MIN</t>
  </si>
  <si>
    <t>MAX</t>
  </si>
  <si>
    <t>Mean</t>
  </si>
  <si>
    <t>Std. Dev.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</si>
</sst>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Times New Roman"/>
      <family val="0"/>
    </font>
    <font>
      <sz val="8"/>
      <name val="Times New Roman"/>
      <family val="0"/>
    </font>
    <font>
      <sz val="10"/>
      <name val="Symbol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4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2" borderId="12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4" borderId="12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2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2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13</xdr:col>
      <xdr:colOff>66675</xdr:colOff>
      <xdr:row>38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23850"/>
          <a:ext cx="5934075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0</xdr:col>
      <xdr:colOff>752475</xdr:colOff>
      <xdr:row>16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466975"/>
          <a:ext cx="752475" cy="923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Correlations not significant at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.05 (1-tail) are in pink.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152400</xdr:rowOff>
    </xdr:from>
    <xdr:to>
      <xdr:col>6</xdr:col>
      <xdr:colOff>752475</xdr:colOff>
      <xdr:row>30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"/>
          <a:ext cx="47625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17</xdr:row>
      <xdr:rowOff>28575</xdr:rowOff>
    </xdr:from>
    <xdr:to>
      <xdr:col>6</xdr:col>
      <xdr:colOff>371475</xdr:colOff>
      <xdr:row>22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0" y="2781300"/>
          <a:ext cx="2762250" cy="904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The Scree plot shows a leveling off that starts at the 3rd component suggesting that 2 components should be retained.  Only 2 components have an eigenvalue greater than 1.  These two components explain 74.3 % of the total variation in the seven variables.</a:t>
          </a:r>
        </a:p>
      </xdr:txBody>
    </xdr:sp>
    <xdr:clientData/>
  </xdr:twoCellAnchor>
  <xdr:twoCellAnchor>
    <xdr:from>
      <xdr:col>7</xdr:col>
      <xdr:colOff>19050</xdr:colOff>
      <xdr:row>12</xdr:row>
      <xdr:rowOff>9525</xdr:rowOff>
    </xdr:from>
    <xdr:to>
      <xdr:col>9</xdr:col>
      <xdr:colOff>0</xdr:colOff>
      <xdr:row>18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19650" y="1952625"/>
          <a:ext cx="1704975" cy="1095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Bartlett's test of Sphericity with a p-value of 1.71 * 10</a:t>
          </a:r>
          <a:r>
            <a:rPr lang="en-US" cap="none" sz="1000" b="0" i="0" u="none" baseline="30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-31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along with the large number of significant correlations strongly support the appropriateness of factor analysis for these data.</a:t>
          </a:r>
        </a:p>
      </xdr:txBody>
    </xdr:sp>
    <xdr:clientData/>
  </xdr:twoCellAnchor>
  <xdr:twoCellAnchor>
    <xdr:from>
      <xdr:col>0</xdr:col>
      <xdr:colOff>466725</xdr:colOff>
      <xdr:row>16</xdr:row>
      <xdr:rowOff>85725</xdr:rowOff>
    </xdr:from>
    <xdr:to>
      <xdr:col>1</xdr:col>
      <xdr:colOff>171450</xdr:colOff>
      <xdr:row>16</xdr:row>
      <xdr:rowOff>85725</xdr:rowOff>
    </xdr:to>
    <xdr:sp>
      <xdr:nvSpPr>
        <xdr:cNvPr id="4" name="Line 4"/>
        <xdr:cNvSpPr>
          <a:spLocks/>
        </xdr:cNvSpPr>
      </xdr:nvSpPr>
      <xdr:spPr>
        <a:xfrm>
          <a:off x="466725" y="2676525"/>
          <a:ext cx="3524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152400</xdr:rowOff>
    </xdr:from>
    <xdr:to>
      <xdr:col>2</xdr:col>
      <xdr:colOff>171450</xdr:colOff>
      <xdr:row>23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495300" y="3876675"/>
          <a:ext cx="8572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114300</xdr:rowOff>
    </xdr:from>
    <xdr:to>
      <xdr:col>2</xdr:col>
      <xdr:colOff>723900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523875" y="4162425"/>
          <a:ext cx="13811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504825</xdr:colOff>
      <xdr:row>26</xdr:row>
      <xdr:rowOff>47625</xdr:rowOff>
    </xdr:from>
    <xdr:to>
      <xdr:col>3</xdr:col>
      <xdr:colOff>523875</xdr:colOff>
      <xdr:row>26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504825" y="4257675"/>
          <a:ext cx="19431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495300</xdr:colOff>
      <xdr:row>26</xdr:row>
      <xdr:rowOff>133350</xdr:rowOff>
    </xdr:from>
    <xdr:to>
      <xdr:col>4</xdr:col>
      <xdr:colOff>295275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495300" y="4343400"/>
          <a:ext cx="2466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514350</xdr:colOff>
      <xdr:row>27</xdr:row>
      <xdr:rowOff>76200</xdr:rowOff>
    </xdr:from>
    <xdr:to>
      <xdr:col>5</xdr:col>
      <xdr:colOff>304800</xdr:colOff>
      <xdr:row>27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514350" y="4448175"/>
          <a:ext cx="30099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733425</xdr:colOff>
      <xdr:row>23</xdr:row>
      <xdr:rowOff>38100</xdr:rowOff>
    </xdr:from>
    <xdr:to>
      <xdr:col>6</xdr:col>
      <xdr:colOff>361950</xdr:colOff>
      <xdr:row>25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57475" y="3762375"/>
          <a:ext cx="1714500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Gaps between dotted lines are small from here on.</a:t>
          </a:r>
        </a:p>
      </xdr:txBody>
    </xdr:sp>
    <xdr:clientData/>
  </xdr:twoCellAnchor>
  <xdr:twoCellAnchor>
    <xdr:from>
      <xdr:col>3</xdr:col>
      <xdr:colOff>114300</xdr:colOff>
      <xdr:row>24</xdr:row>
      <xdr:rowOff>38100</xdr:rowOff>
    </xdr:from>
    <xdr:to>
      <xdr:col>3</xdr:col>
      <xdr:colOff>723900</xdr:colOff>
      <xdr:row>25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2038350" y="3924300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J32" sqref="J32"/>
    </sheetView>
  </sheetViews>
  <sheetFormatPr defaultColWidth="9.33203125" defaultRowHeight="12.75"/>
  <cols>
    <col min="1" max="1" width="10.83203125" style="1" customWidth="1"/>
    <col min="2" max="5" width="9.33203125" style="1" customWidth="1"/>
    <col min="6" max="6" width="11" style="1" customWidth="1"/>
    <col min="7" max="7" width="9.33203125" style="1" customWidth="1"/>
    <col min="8" max="8" width="9.66015625" style="1" customWidth="1"/>
  </cols>
  <sheetData>
    <row r="1" spans="1:8" ht="12.75">
      <c r="A1" s="1" t="s">
        <v>76</v>
      </c>
      <c r="B1" s="1">
        <f>MIN(B$6:B$51)</f>
        <v>8</v>
      </c>
      <c r="C1" s="1">
        <f aca="true" t="shared" si="0" ref="C1:H1">MIN(C$6:C$51)</f>
        <v>11</v>
      </c>
      <c r="D1" s="1">
        <f t="shared" si="0"/>
        <v>16</v>
      </c>
      <c r="E1" s="1">
        <f t="shared" si="0"/>
        <v>0</v>
      </c>
      <c r="F1" s="1">
        <f t="shared" si="0"/>
        <v>0</v>
      </c>
      <c r="G1" s="1">
        <f t="shared" si="0"/>
        <v>9</v>
      </c>
      <c r="H1" s="1">
        <f t="shared" si="0"/>
        <v>27</v>
      </c>
    </row>
    <row r="2" spans="1:8" ht="12.75">
      <c r="A2" s="1" t="s">
        <v>77</v>
      </c>
      <c r="B2" s="1">
        <f>MAX(B$6:B$51)</f>
        <v>48</v>
      </c>
      <c r="C2" s="1">
        <f aca="true" t="shared" si="1" ref="C2:H2">MAX(C$6:C$51)</f>
        <v>111</v>
      </c>
      <c r="D2" s="1">
        <f t="shared" si="1"/>
        <v>222</v>
      </c>
      <c r="E2" s="1">
        <f t="shared" si="1"/>
        <v>87</v>
      </c>
      <c r="F2" s="1">
        <f t="shared" si="1"/>
        <v>67</v>
      </c>
      <c r="G2" s="1">
        <f t="shared" si="1"/>
        <v>274</v>
      </c>
      <c r="H2" s="1">
        <f t="shared" si="1"/>
        <v>100</v>
      </c>
    </row>
    <row r="3" spans="1:8" ht="12.75">
      <c r="A3" s="1" t="s">
        <v>78</v>
      </c>
      <c r="B3" s="1">
        <f>AVERAGE(B$6:B$51)</f>
        <v>27.630434782608695</v>
      </c>
      <c r="C3" s="1">
        <f aca="true" t="shared" si="2" ref="C3:H3">AVERAGE(C$6:C$51)</f>
        <v>29.5</v>
      </c>
      <c r="D3" s="1">
        <f t="shared" si="2"/>
        <v>68.04347826086956</v>
      </c>
      <c r="E3" s="1">
        <f t="shared" si="2"/>
        <v>42.69565217391305</v>
      </c>
      <c r="F3" s="1">
        <f t="shared" si="2"/>
        <v>23.717391304347824</v>
      </c>
      <c r="G3" s="1">
        <f t="shared" si="2"/>
        <v>87.17391304347827</v>
      </c>
      <c r="H3" s="1">
        <f t="shared" si="2"/>
        <v>68.93478260869566</v>
      </c>
    </row>
    <row r="4" spans="1:8" ht="12.75">
      <c r="A4" s="1" t="s">
        <v>79</v>
      </c>
      <c r="B4" s="1">
        <f>STDEV(B$6:B$51)</f>
        <v>10.071651515576164</v>
      </c>
      <c r="C4" s="1">
        <f aca="true" t="shared" si="3" ref="C4:H4">STDEV(C$6:C$51)</f>
        <v>16.590157724787712</v>
      </c>
      <c r="D4" s="1">
        <f t="shared" si="3"/>
        <v>43.12357258017122</v>
      </c>
      <c r="E4" s="1">
        <f t="shared" si="3"/>
        <v>23.546520918025134</v>
      </c>
      <c r="F4" s="1">
        <f t="shared" si="3"/>
        <v>18.254573908996996</v>
      </c>
      <c r="G4" s="1">
        <f t="shared" si="3"/>
        <v>59.22135663867895</v>
      </c>
      <c r="H4" s="1">
        <f t="shared" si="3"/>
        <v>15.435028235100749</v>
      </c>
    </row>
    <row r="5" spans="1:8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ht="12.75">
      <c r="A6" s="1">
        <v>1</v>
      </c>
      <c r="B6" s="1">
        <v>12</v>
      </c>
      <c r="C6" s="1">
        <v>13</v>
      </c>
      <c r="D6" s="1">
        <v>19</v>
      </c>
      <c r="E6" s="1">
        <v>16</v>
      </c>
      <c r="F6" s="1">
        <v>8</v>
      </c>
      <c r="G6" s="1">
        <v>14</v>
      </c>
      <c r="H6" s="1">
        <v>39</v>
      </c>
    </row>
    <row r="7" spans="1:8" ht="12.75">
      <c r="A7" s="1">
        <v>2</v>
      </c>
      <c r="B7" s="1">
        <v>23</v>
      </c>
      <c r="C7" s="1">
        <v>29</v>
      </c>
      <c r="D7" s="1">
        <v>72</v>
      </c>
      <c r="E7" s="1">
        <v>67</v>
      </c>
      <c r="F7" s="1">
        <v>3</v>
      </c>
      <c r="G7" s="1">
        <v>61</v>
      </c>
      <c r="H7" s="1">
        <v>66</v>
      </c>
    </row>
    <row r="8" spans="1:8" ht="12.75">
      <c r="A8" s="1">
        <v>3</v>
      </c>
      <c r="B8" s="1">
        <v>29</v>
      </c>
      <c r="C8" s="1">
        <v>38</v>
      </c>
      <c r="D8" s="1">
        <v>111</v>
      </c>
      <c r="E8" s="1">
        <v>66</v>
      </c>
      <c r="F8" s="1">
        <v>13</v>
      </c>
      <c r="G8" s="1">
        <v>68</v>
      </c>
      <c r="H8" s="1">
        <v>68</v>
      </c>
    </row>
    <row r="9" spans="1:8" ht="12.75">
      <c r="A9" s="1">
        <v>4</v>
      </c>
      <c r="B9" s="1">
        <v>36</v>
      </c>
      <c r="C9" s="1">
        <v>16</v>
      </c>
      <c r="D9" s="1">
        <v>28</v>
      </c>
      <c r="E9" s="1">
        <v>52</v>
      </c>
      <c r="F9" s="1">
        <v>63</v>
      </c>
      <c r="G9" s="1">
        <v>49</v>
      </c>
      <c r="H9" s="1">
        <v>75</v>
      </c>
    </row>
    <row r="10" spans="1:8" ht="12.75">
      <c r="A10" s="1">
        <v>5</v>
      </c>
      <c r="B10" s="1">
        <v>44</v>
      </c>
      <c r="C10" s="1">
        <v>40</v>
      </c>
      <c r="D10" s="1">
        <v>104</v>
      </c>
      <c r="E10" s="1">
        <v>64</v>
      </c>
      <c r="F10" s="1">
        <v>53</v>
      </c>
      <c r="G10" s="1">
        <v>130</v>
      </c>
      <c r="H10" s="1">
        <v>83</v>
      </c>
    </row>
    <row r="11" spans="1:8" ht="12.75">
      <c r="A11" s="1">
        <v>6</v>
      </c>
      <c r="B11" s="1">
        <v>21</v>
      </c>
      <c r="C11" s="1">
        <v>14</v>
      </c>
      <c r="D11" s="1">
        <v>28</v>
      </c>
      <c r="E11" s="1">
        <v>59</v>
      </c>
      <c r="F11" s="1">
        <v>29</v>
      </c>
      <c r="G11" s="1">
        <v>65</v>
      </c>
      <c r="H11" s="1">
        <v>79</v>
      </c>
    </row>
    <row r="12" spans="1:8" ht="12.75">
      <c r="A12" s="1">
        <v>7</v>
      </c>
      <c r="B12" s="1">
        <v>40</v>
      </c>
      <c r="C12" s="1">
        <v>44</v>
      </c>
      <c r="D12" s="1">
        <v>16</v>
      </c>
      <c r="E12" s="1">
        <v>81</v>
      </c>
      <c r="F12" s="1">
        <v>35</v>
      </c>
      <c r="G12" s="1">
        <v>79</v>
      </c>
      <c r="H12" s="1">
        <v>82</v>
      </c>
    </row>
    <row r="13" spans="1:8" ht="12.75">
      <c r="A13" s="1">
        <v>8</v>
      </c>
      <c r="B13" s="1">
        <v>42</v>
      </c>
      <c r="C13" s="1">
        <v>60</v>
      </c>
      <c r="D13" s="1">
        <v>57</v>
      </c>
      <c r="E13" s="1">
        <v>65</v>
      </c>
      <c r="F13" s="1">
        <v>40</v>
      </c>
      <c r="G13" s="1">
        <v>187</v>
      </c>
      <c r="H13" s="1">
        <v>82</v>
      </c>
    </row>
    <row r="14" spans="1:8" ht="12.75">
      <c r="A14" s="1">
        <v>9</v>
      </c>
      <c r="B14" s="1">
        <v>24</v>
      </c>
      <c r="C14" s="1">
        <v>16</v>
      </c>
      <c r="D14" s="1">
        <v>18</v>
      </c>
      <c r="E14" s="1">
        <v>87</v>
      </c>
      <c r="F14" s="1">
        <v>19</v>
      </c>
      <c r="G14" s="1">
        <v>32</v>
      </c>
      <c r="H14" s="1">
        <v>75</v>
      </c>
    </row>
    <row r="15" spans="1:8" ht="12.75">
      <c r="A15" s="1">
        <v>10</v>
      </c>
      <c r="B15" s="1">
        <v>30</v>
      </c>
      <c r="C15" s="1">
        <v>37</v>
      </c>
      <c r="D15" s="1">
        <v>41</v>
      </c>
      <c r="E15" s="1">
        <v>43</v>
      </c>
      <c r="F15" s="1">
        <v>8</v>
      </c>
      <c r="G15" s="1">
        <v>50</v>
      </c>
      <c r="H15" s="1">
        <v>54</v>
      </c>
    </row>
    <row r="16" spans="1:8" ht="12.75">
      <c r="A16" s="1">
        <v>11</v>
      </c>
      <c r="B16" s="1">
        <v>20</v>
      </c>
      <c r="C16" s="1">
        <v>20</v>
      </c>
      <c r="D16" s="1">
        <v>45</v>
      </c>
      <c r="E16" s="1">
        <v>26</v>
      </c>
      <c r="F16" s="1">
        <v>25</v>
      </c>
      <c r="G16" s="1">
        <v>49</v>
      </c>
      <c r="H16" s="1">
        <v>50</v>
      </c>
    </row>
    <row r="17" spans="1:8" ht="12.75">
      <c r="A17" s="1">
        <v>12</v>
      </c>
      <c r="B17" s="1">
        <v>8</v>
      </c>
      <c r="C17" s="1">
        <v>11</v>
      </c>
      <c r="D17" s="1">
        <v>27</v>
      </c>
      <c r="E17" s="1">
        <v>7</v>
      </c>
      <c r="F17" s="1">
        <v>0</v>
      </c>
      <c r="G17" s="1">
        <v>9</v>
      </c>
      <c r="H17" s="1">
        <v>27</v>
      </c>
    </row>
    <row r="18" spans="1:8" ht="12.75">
      <c r="A18" s="1">
        <v>13</v>
      </c>
      <c r="B18" s="1">
        <v>28</v>
      </c>
      <c r="C18" s="1">
        <v>29</v>
      </c>
      <c r="D18" s="1">
        <v>112</v>
      </c>
      <c r="E18" s="1">
        <v>64</v>
      </c>
      <c r="F18" s="1">
        <v>35</v>
      </c>
      <c r="G18" s="1">
        <v>65</v>
      </c>
      <c r="H18" s="1">
        <v>69</v>
      </c>
    </row>
    <row r="19" spans="1:8" ht="12.75">
      <c r="A19" s="1">
        <v>14</v>
      </c>
      <c r="B19" s="1">
        <v>14</v>
      </c>
      <c r="C19" s="1">
        <v>14</v>
      </c>
      <c r="D19" s="1">
        <v>57</v>
      </c>
      <c r="E19" s="1">
        <v>10</v>
      </c>
      <c r="F19" s="1">
        <v>0</v>
      </c>
      <c r="G19" s="1">
        <v>11</v>
      </c>
      <c r="H19" s="1">
        <v>43</v>
      </c>
    </row>
    <row r="20" spans="1:8" ht="12.75">
      <c r="A20" s="1">
        <v>15</v>
      </c>
      <c r="B20" s="1">
        <v>27</v>
      </c>
      <c r="C20" s="1">
        <v>38</v>
      </c>
      <c r="D20" s="1">
        <v>167</v>
      </c>
      <c r="E20" s="1">
        <v>28</v>
      </c>
      <c r="F20" s="1">
        <v>13</v>
      </c>
      <c r="G20" s="1">
        <v>196</v>
      </c>
      <c r="H20" s="1">
        <v>84</v>
      </c>
    </row>
    <row r="21" spans="1:8" ht="12.75">
      <c r="A21" s="1">
        <v>16</v>
      </c>
      <c r="B21" s="1">
        <v>46</v>
      </c>
      <c r="C21" s="1">
        <v>27</v>
      </c>
      <c r="D21" s="1">
        <v>113</v>
      </c>
      <c r="E21" s="1">
        <v>62</v>
      </c>
      <c r="F21" s="1">
        <v>52</v>
      </c>
      <c r="G21" s="1">
        <v>173</v>
      </c>
      <c r="H21" s="1">
        <v>85</v>
      </c>
    </row>
    <row r="22" spans="1:8" ht="12.75">
      <c r="A22" s="1">
        <v>17</v>
      </c>
      <c r="B22" s="1">
        <v>29</v>
      </c>
      <c r="C22" s="1">
        <v>32</v>
      </c>
      <c r="D22" s="1">
        <v>122</v>
      </c>
      <c r="E22" s="1">
        <v>51</v>
      </c>
      <c r="F22" s="1">
        <v>19</v>
      </c>
      <c r="G22" s="1">
        <v>79</v>
      </c>
      <c r="H22" s="1">
        <v>69</v>
      </c>
    </row>
    <row r="23" spans="1:8" ht="12.75">
      <c r="A23" s="1">
        <v>18</v>
      </c>
      <c r="B23" s="1">
        <v>42</v>
      </c>
      <c r="C23" s="1">
        <v>56</v>
      </c>
      <c r="D23" s="1">
        <v>116</v>
      </c>
      <c r="E23" s="1">
        <v>56</v>
      </c>
      <c r="F23" s="1">
        <v>32</v>
      </c>
      <c r="G23" s="1">
        <v>208</v>
      </c>
      <c r="H23" s="1">
        <v>73</v>
      </c>
    </row>
    <row r="24" spans="1:8" ht="12.75">
      <c r="A24" s="1">
        <v>19</v>
      </c>
      <c r="B24" s="1">
        <v>33</v>
      </c>
      <c r="C24" s="1">
        <v>32</v>
      </c>
      <c r="D24" s="1">
        <v>54</v>
      </c>
      <c r="E24" s="1">
        <v>49</v>
      </c>
      <c r="F24" s="1">
        <v>19</v>
      </c>
      <c r="G24" s="1">
        <v>120</v>
      </c>
      <c r="H24" s="1">
        <v>69</v>
      </c>
    </row>
    <row r="25" spans="1:8" ht="12.75">
      <c r="A25" s="1">
        <v>20</v>
      </c>
      <c r="B25" s="1">
        <v>31</v>
      </c>
      <c r="C25" s="1">
        <v>42</v>
      </c>
      <c r="D25" s="1">
        <v>79</v>
      </c>
      <c r="E25" s="1">
        <v>41</v>
      </c>
      <c r="F25" s="1">
        <v>14</v>
      </c>
      <c r="G25" s="1">
        <v>114</v>
      </c>
      <c r="H25" s="1">
        <v>71</v>
      </c>
    </row>
    <row r="26" spans="1:8" ht="12.75">
      <c r="A26" s="1">
        <v>21</v>
      </c>
      <c r="B26" s="1">
        <v>23</v>
      </c>
      <c r="C26" s="1">
        <v>30</v>
      </c>
      <c r="D26" s="1">
        <v>76</v>
      </c>
      <c r="E26" s="1">
        <v>22</v>
      </c>
      <c r="F26" s="1">
        <v>20</v>
      </c>
      <c r="G26" s="1">
        <v>87</v>
      </c>
      <c r="H26" s="1">
        <v>67</v>
      </c>
    </row>
    <row r="27" spans="1:8" ht="12.75">
      <c r="A27" s="1">
        <v>22</v>
      </c>
      <c r="B27" s="1">
        <v>18</v>
      </c>
      <c r="C27" s="1">
        <v>18</v>
      </c>
      <c r="D27" s="1">
        <v>62</v>
      </c>
      <c r="E27" s="1">
        <v>39</v>
      </c>
      <c r="F27" s="1">
        <v>6</v>
      </c>
      <c r="G27" s="1">
        <v>10</v>
      </c>
      <c r="H27" s="1">
        <v>39</v>
      </c>
    </row>
    <row r="28" spans="1:8" ht="12.75">
      <c r="A28" s="1">
        <v>23</v>
      </c>
      <c r="B28" s="1">
        <v>29</v>
      </c>
      <c r="C28" s="1">
        <v>41</v>
      </c>
      <c r="D28" s="1">
        <v>98</v>
      </c>
      <c r="E28" s="1">
        <v>41</v>
      </c>
      <c r="F28" s="1">
        <v>12</v>
      </c>
      <c r="G28" s="1">
        <v>101</v>
      </c>
      <c r="H28" s="1">
        <v>66</v>
      </c>
    </row>
    <row r="29" spans="1:8" ht="12.75">
      <c r="A29" s="1">
        <v>24</v>
      </c>
      <c r="B29" s="1">
        <v>21</v>
      </c>
      <c r="C29" s="1">
        <v>23</v>
      </c>
      <c r="D29" s="1">
        <v>52</v>
      </c>
      <c r="E29" s="1">
        <v>33</v>
      </c>
      <c r="F29" s="1">
        <v>4</v>
      </c>
      <c r="G29" s="1">
        <v>59</v>
      </c>
      <c r="H29" s="1">
        <v>78</v>
      </c>
    </row>
    <row r="30" spans="1:8" ht="12.75">
      <c r="A30" s="1">
        <v>25</v>
      </c>
      <c r="B30" s="1">
        <v>45</v>
      </c>
      <c r="C30" s="1">
        <v>111</v>
      </c>
      <c r="D30" s="1">
        <v>222</v>
      </c>
      <c r="E30" s="1">
        <v>64</v>
      </c>
      <c r="F30" s="1">
        <v>32</v>
      </c>
      <c r="G30" s="1">
        <v>274</v>
      </c>
      <c r="H30" s="1">
        <v>70</v>
      </c>
    </row>
    <row r="31" spans="1:8" ht="12.75">
      <c r="A31" s="1">
        <v>26</v>
      </c>
      <c r="B31" s="1">
        <v>25</v>
      </c>
      <c r="C31" s="1">
        <v>26</v>
      </c>
      <c r="D31" s="1">
        <v>63</v>
      </c>
      <c r="E31" s="1">
        <v>39</v>
      </c>
      <c r="F31" s="1">
        <v>23</v>
      </c>
      <c r="G31" s="1">
        <v>160</v>
      </c>
      <c r="H31" s="1">
        <v>89</v>
      </c>
    </row>
    <row r="32" spans="1:8" ht="12.75">
      <c r="A32" s="1">
        <v>27</v>
      </c>
      <c r="B32" s="1">
        <v>18</v>
      </c>
      <c r="C32" s="1">
        <v>16</v>
      </c>
      <c r="D32" s="1">
        <v>24</v>
      </c>
      <c r="E32" s="1">
        <v>4</v>
      </c>
      <c r="F32" s="1">
        <v>31</v>
      </c>
      <c r="G32" s="1">
        <v>39</v>
      </c>
      <c r="H32" s="1">
        <v>63</v>
      </c>
    </row>
    <row r="33" spans="1:8" ht="12.75">
      <c r="A33" s="1">
        <v>28</v>
      </c>
      <c r="B33" s="1">
        <v>33</v>
      </c>
      <c r="C33" s="1">
        <v>38</v>
      </c>
      <c r="D33" s="1">
        <v>154</v>
      </c>
      <c r="E33" s="1">
        <v>55</v>
      </c>
      <c r="F33" s="1">
        <v>34</v>
      </c>
      <c r="G33" s="1">
        <v>84</v>
      </c>
      <c r="H33" s="1">
        <v>63</v>
      </c>
    </row>
    <row r="34" spans="1:8" ht="12.75">
      <c r="A34" s="1">
        <v>29</v>
      </c>
      <c r="B34" s="1">
        <v>21</v>
      </c>
      <c r="C34" s="1">
        <v>19</v>
      </c>
      <c r="D34" s="1">
        <v>40</v>
      </c>
      <c r="E34" s="1">
        <v>7</v>
      </c>
      <c r="F34" s="1">
        <v>5</v>
      </c>
      <c r="G34" s="1">
        <v>60</v>
      </c>
      <c r="H34" s="1">
        <v>84</v>
      </c>
    </row>
    <row r="35" spans="1:8" ht="12.75">
      <c r="A35" s="1">
        <v>30</v>
      </c>
      <c r="B35" s="1">
        <v>24</v>
      </c>
      <c r="C35" s="1">
        <v>16</v>
      </c>
      <c r="D35" s="1">
        <v>18</v>
      </c>
      <c r="E35" s="1">
        <v>25</v>
      </c>
      <c r="F35" s="1">
        <v>63</v>
      </c>
      <c r="G35" s="1">
        <v>31</v>
      </c>
      <c r="H35" s="1">
        <v>63</v>
      </c>
    </row>
    <row r="36" spans="1:8" ht="12.75">
      <c r="A36" s="1">
        <v>31</v>
      </c>
      <c r="B36" s="1">
        <v>15</v>
      </c>
      <c r="C36" s="1">
        <v>13</v>
      </c>
      <c r="D36" s="1">
        <v>29</v>
      </c>
      <c r="E36" s="1">
        <v>23</v>
      </c>
      <c r="F36" s="1">
        <v>15</v>
      </c>
      <c r="G36" s="1">
        <v>62</v>
      </c>
      <c r="H36" s="1">
        <v>85</v>
      </c>
    </row>
    <row r="37" spans="1:8" ht="12.75">
      <c r="A37" s="1">
        <v>32</v>
      </c>
      <c r="B37" s="1">
        <v>15</v>
      </c>
      <c r="C37" s="1">
        <v>23</v>
      </c>
      <c r="D37" s="1">
        <v>41</v>
      </c>
      <c r="E37" s="1">
        <v>51</v>
      </c>
      <c r="F37" s="1">
        <v>4</v>
      </c>
      <c r="G37" s="1">
        <v>24</v>
      </c>
      <c r="H37" s="1">
        <v>57</v>
      </c>
    </row>
    <row r="38" spans="1:8" ht="12.75">
      <c r="A38" s="1">
        <v>33</v>
      </c>
      <c r="B38" s="1">
        <v>36</v>
      </c>
      <c r="C38" s="1">
        <v>32</v>
      </c>
      <c r="D38" s="1">
        <v>69</v>
      </c>
      <c r="E38" s="1">
        <v>65</v>
      </c>
      <c r="F38" s="1">
        <v>16</v>
      </c>
      <c r="G38" s="1">
        <v>122</v>
      </c>
      <c r="H38" s="1">
        <v>75</v>
      </c>
    </row>
    <row r="39" spans="1:8" ht="12.75">
      <c r="A39" s="1">
        <v>34</v>
      </c>
      <c r="B39" s="1">
        <v>38</v>
      </c>
      <c r="C39" s="1">
        <v>21</v>
      </c>
      <c r="D39" s="1">
        <v>38</v>
      </c>
      <c r="E39" s="1">
        <v>28</v>
      </c>
      <c r="F39" s="1">
        <v>48</v>
      </c>
      <c r="G39" s="1">
        <v>92</v>
      </c>
      <c r="H39" s="1">
        <v>91</v>
      </c>
    </row>
    <row r="40" spans="1:8" ht="12.75">
      <c r="A40" s="1">
        <v>35</v>
      </c>
      <c r="B40" s="1">
        <v>32</v>
      </c>
      <c r="C40" s="1">
        <v>28</v>
      </c>
      <c r="D40" s="1">
        <v>90</v>
      </c>
      <c r="E40" s="1">
        <v>70</v>
      </c>
      <c r="F40" s="1">
        <v>36</v>
      </c>
      <c r="G40" s="1">
        <v>117</v>
      </c>
      <c r="H40" s="1">
        <v>61</v>
      </c>
    </row>
    <row r="41" spans="1:8" ht="12.75">
      <c r="A41" s="1">
        <v>36</v>
      </c>
      <c r="B41" s="1">
        <v>27</v>
      </c>
      <c r="C41" s="1">
        <v>22</v>
      </c>
      <c r="D41" s="1">
        <v>52</v>
      </c>
      <c r="E41" s="1">
        <v>10</v>
      </c>
      <c r="F41" s="1">
        <v>27</v>
      </c>
      <c r="G41" s="1">
        <v>114</v>
      </c>
      <c r="H41" s="1">
        <v>86</v>
      </c>
    </row>
    <row r="42" spans="1:8" ht="12.75">
      <c r="A42" s="1">
        <v>37</v>
      </c>
      <c r="B42" s="1">
        <v>16</v>
      </c>
      <c r="C42" s="1">
        <v>20</v>
      </c>
      <c r="D42" s="1">
        <v>80</v>
      </c>
      <c r="E42" s="1">
        <v>46</v>
      </c>
      <c r="F42" s="1">
        <v>10</v>
      </c>
      <c r="G42" s="1">
        <v>19</v>
      </c>
      <c r="H42" s="1">
        <v>40</v>
      </c>
    </row>
    <row r="43" spans="1:8" ht="12.75">
      <c r="A43" s="1">
        <v>38</v>
      </c>
      <c r="B43" s="1">
        <v>26</v>
      </c>
      <c r="C43" s="1">
        <v>32</v>
      </c>
      <c r="D43" s="1">
        <v>41</v>
      </c>
      <c r="E43" s="1">
        <v>13</v>
      </c>
      <c r="F43" s="1">
        <v>6</v>
      </c>
      <c r="G43" s="1">
        <v>64</v>
      </c>
      <c r="H43" s="1">
        <v>56</v>
      </c>
    </row>
    <row r="44" spans="1:8" ht="12.75">
      <c r="A44" s="1">
        <v>39</v>
      </c>
      <c r="B44" s="1">
        <v>48</v>
      </c>
      <c r="C44" s="1">
        <v>26</v>
      </c>
      <c r="D44" s="1">
        <v>81</v>
      </c>
      <c r="E44" s="1">
        <v>70</v>
      </c>
      <c r="F44" s="1">
        <v>58</v>
      </c>
      <c r="G44" s="1">
        <v>155</v>
      </c>
      <c r="H44" s="1">
        <v>100</v>
      </c>
    </row>
    <row r="45" spans="1:8" ht="12.75">
      <c r="A45" s="1">
        <v>40</v>
      </c>
      <c r="B45" s="1">
        <v>26</v>
      </c>
      <c r="C45" s="1">
        <v>40</v>
      </c>
      <c r="D45" s="1">
        <v>81</v>
      </c>
      <c r="E45" s="1">
        <v>42</v>
      </c>
      <c r="F45" s="1">
        <v>10</v>
      </c>
      <c r="G45" s="1">
        <v>70</v>
      </c>
      <c r="H45" s="1">
        <v>68</v>
      </c>
    </row>
    <row r="46" spans="1:8" ht="12.75">
      <c r="A46" s="1">
        <v>41</v>
      </c>
      <c r="B46" s="1">
        <v>14</v>
      </c>
      <c r="C46" s="1">
        <v>19</v>
      </c>
      <c r="D46" s="1">
        <v>87</v>
      </c>
      <c r="E46" s="1">
        <v>15</v>
      </c>
      <c r="F46" s="1">
        <v>5</v>
      </c>
      <c r="G46" s="1">
        <v>72</v>
      </c>
      <c r="H46" s="1">
        <v>79</v>
      </c>
    </row>
    <row r="47" spans="1:8" ht="12.75">
      <c r="A47" s="1">
        <v>42</v>
      </c>
      <c r="B47" s="1">
        <v>12</v>
      </c>
      <c r="C47" s="1">
        <v>17</v>
      </c>
      <c r="D47" s="1">
        <v>26</v>
      </c>
      <c r="E47" s="1">
        <v>9</v>
      </c>
      <c r="F47" s="1">
        <v>6</v>
      </c>
      <c r="G47" s="1">
        <v>15</v>
      </c>
      <c r="H47" s="1">
        <v>59</v>
      </c>
    </row>
    <row r="48" spans="1:8" ht="12.75">
      <c r="A48" s="1">
        <v>43</v>
      </c>
      <c r="B48" s="1">
        <v>29</v>
      </c>
      <c r="C48" s="1">
        <v>29</v>
      </c>
      <c r="D48" s="1">
        <v>71</v>
      </c>
      <c r="E48" s="1">
        <v>74</v>
      </c>
      <c r="F48" s="1">
        <v>17</v>
      </c>
      <c r="G48" s="1">
        <v>85</v>
      </c>
      <c r="H48" s="1">
        <v>76</v>
      </c>
    </row>
    <row r="49" spans="1:8" ht="12.75">
      <c r="A49" s="1">
        <v>44</v>
      </c>
      <c r="B49" s="1">
        <v>34</v>
      </c>
      <c r="C49" s="1">
        <v>27</v>
      </c>
      <c r="D49" s="1">
        <v>20</v>
      </c>
      <c r="E49" s="1">
        <v>0</v>
      </c>
      <c r="F49" s="1">
        <v>29</v>
      </c>
      <c r="G49" s="1">
        <v>79</v>
      </c>
      <c r="H49" s="1">
        <v>57</v>
      </c>
    </row>
    <row r="50" spans="1:8" ht="12.75">
      <c r="A50" s="1">
        <v>45</v>
      </c>
      <c r="B50" s="1">
        <v>28</v>
      </c>
      <c r="C50" s="1">
        <v>26</v>
      </c>
      <c r="D50" s="1">
        <v>70</v>
      </c>
      <c r="E50" s="1">
        <v>68</v>
      </c>
      <c r="F50" s="1">
        <v>27</v>
      </c>
      <c r="G50" s="1">
        <v>84</v>
      </c>
      <c r="H50" s="1">
        <v>73</v>
      </c>
    </row>
    <row r="51" spans="1:8" ht="12.75">
      <c r="A51" s="1">
        <v>46</v>
      </c>
      <c r="B51" s="1">
        <v>39</v>
      </c>
      <c r="C51" s="1">
        <v>36</v>
      </c>
      <c r="D51" s="1">
        <v>59</v>
      </c>
      <c r="E51" s="1">
        <v>57</v>
      </c>
      <c r="F51" s="1">
        <v>67</v>
      </c>
      <c r="G51" s="1">
        <v>172</v>
      </c>
      <c r="H51" s="1"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2"/>
  <sheetViews>
    <sheetView workbookViewId="0" topLeftCell="C1">
      <selection activeCell="O22" sqref="O22"/>
    </sheetView>
  </sheetViews>
  <sheetFormatPr defaultColWidth="9.33203125" defaultRowHeight="12.75"/>
  <sheetData>
    <row r="1" ht="12.75">
      <c r="C1" s="15" t="s">
        <v>22</v>
      </c>
    </row>
    <row r="2" ht="12.75">
      <c r="C2" s="15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F28" sqref="F28"/>
    </sheetView>
  </sheetViews>
  <sheetFormatPr defaultColWidth="9.33203125" defaultRowHeight="12.75"/>
  <cols>
    <col min="1" max="1" width="13.66015625" style="0" customWidth="1"/>
    <col min="2" max="2" width="12.5" style="0" customWidth="1"/>
    <col min="3" max="9" width="11.83203125" style="0" customWidth="1"/>
  </cols>
  <sheetData>
    <row r="1" ht="12.75">
      <c r="A1" s="15" t="s">
        <v>38</v>
      </c>
    </row>
    <row r="2" spans="1:9" ht="12.75">
      <c r="A2" t="s">
        <v>8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</row>
    <row r="3" spans="1:9" ht="63.75">
      <c r="A3" s="3" t="s">
        <v>9</v>
      </c>
      <c r="B3" s="4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</row>
    <row r="4" spans="1:9" ht="12.75">
      <c r="A4" s="14" t="s">
        <v>17</v>
      </c>
      <c r="B4" s="11" t="s">
        <v>1</v>
      </c>
      <c r="C4">
        <v>1</v>
      </c>
      <c r="D4">
        <v>0.6215535163686855</v>
      </c>
      <c r="E4">
        <v>0.41785032662279314</v>
      </c>
      <c r="F4">
        <v>0.5819818175500472</v>
      </c>
      <c r="G4">
        <v>0.6997345573608829</v>
      </c>
      <c r="H4">
        <v>0.7621658152794475</v>
      </c>
      <c r="I4">
        <v>0.5849294074391665</v>
      </c>
    </row>
    <row r="5" spans="2:9" ht="12.75">
      <c r="B5" s="11" t="s">
        <v>2</v>
      </c>
      <c r="C5">
        <v>0.6215535163686855</v>
      </c>
      <c r="D5">
        <v>1</v>
      </c>
      <c r="E5">
        <v>0.6924537227302991</v>
      </c>
      <c r="F5">
        <v>0.3949070009017642</v>
      </c>
      <c r="G5">
        <v>0.16234860093698408</v>
      </c>
      <c r="H5">
        <v>0.754996523184212</v>
      </c>
      <c r="I5">
        <v>0.20476207631136134</v>
      </c>
    </row>
    <row r="6" spans="2:9" ht="12.75">
      <c r="B6" s="11" t="s">
        <v>3</v>
      </c>
      <c r="C6">
        <v>0.41785032662279314</v>
      </c>
      <c r="D6">
        <v>0.6924537227302991</v>
      </c>
      <c r="E6">
        <v>1</v>
      </c>
      <c r="F6">
        <v>0.3371513230130452</v>
      </c>
      <c r="G6">
        <v>0.07104102890312462</v>
      </c>
      <c r="H6">
        <v>0.6461446708231106</v>
      </c>
      <c r="I6">
        <v>0.1709744291971602</v>
      </c>
    </row>
    <row r="7" spans="2:9" ht="12.75">
      <c r="B7" s="11" t="s">
        <v>4</v>
      </c>
      <c r="C7">
        <v>0.5819818175500472</v>
      </c>
      <c r="D7">
        <v>0.3949070009017642</v>
      </c>
      <c r="E7">
        <v>0.3371513230130452</v>
      </c>
      <c r="F7">
        <v>1</v>
      </c>
      <c r="G7">
        <v>0.3510957313023538</v>
      </c>
      <c r="H7">
        <v>0.3661231770240032</v>
      </c>
      <c r="I7">
        <v>0.34693594446584275</v>
      </c>
    </row>
    <row r="8" spans="2:9" ht="12.75">
      <c r="B8" s="11" t="s">
        <v>5</v>
      </c>
      <c r="C8">
        <v>0.6997345573608829</v>
      </c>
      <c r="D8">
        <v>0.16234860093698408</v>
      </c>
      <c r="E8">
        <v>0.07104102890312462</v>
      </c>
      <c r="F8">
        <v>0.3510957313023538</v>
      </c>
      <c r="G8">
        <v>1</v>
      </c>
      <c r="H8">
        <v>0.43587360714252493</v>
      </c>
      <c r="I8">
        <v>0.49034285927490606</v>
      </c>
    </row>
    <row r="9" spans="2:9" ht="12.75">
      <c r="B9" s="11" t="s">
        <v>6</v>
      </c>
      <c r="C9">
        <v>0.7621658152794475</v>
      </c>
      <c r="D9">
        <v>0.754996523184212</v>
      </c>
      <c r="E9">
        <v>0.6461446708231106</v>
      </c>
      <c r="F9">
        <v>0.3661231770240032</v>
      </c>
      <c r="G9">
        <v>0.43587360714252493</v>
      </c>
      <c r="H9">
        <v>1</v>
      </c>
      <c r="I9">
        <v>0.593345423479292</v>
      </c>
    </row>
    <row r="10" spans="1:9" ht="13.5" thickBot="1">
      <c r="A10" s="2"/>
      <c r="B10" s="12" t="s">
        <v>7</v>
      </c>
      <c r="C10" s="2">
        <v>0.5849294074391665</v>
      </c>
      <c r="D10" s="2">
        <v>0.20476207631136134</v>
      </c>
      <c r="E10" s="2">
        <v>0.1709744291971602</v>
      </c>
      <c r="F10" s="2">
        <v>0.34693594446584275</v>
      </c>
      <c r="G10" s="2">
        <v>0.49034285927490606</v>
      </c>
      <c r="H10" s="2">
        <v>0.593345423479292</v>
      </c>
      <c r="I10" s="2">
        <v>1</v>
      </c>
    </row>
    <row r="11" spans="1:9" ht="12.75">
      <c r="A11" s="14" t="s">
        <v>18</v>
      </c>
      <c r="B11" s="11" t="s">
        <v>1</v>
      </c>
      <c r="D11">
        <v>2.013257523701166E-06</v>
      </c>
      <c r="E11">
        <v>0.001929373511297398</v>
      </c>
      <c r="F11">
        <v>1.105796739004226E-05</v>
      </c>
      <c r="G11">
        <v>3.132752739106578E-08</v>
      </c>
      <c r="H11">
        <v>3.7945108004670316E-10</v>
      </c>
      <c r="I11">
        <v>9.81504637376394E-06</v>
      </c>
    </row>
    <row r="12" spans="2:9" ht="12.75">
      <c r="B12" s="11" t="s">
        <v>2</v>
      </c>
      <c r="C12">
        <v>2.013257523701166E-06</v>
      </c>
      <c r="E12">
        <v>4.8752626215685015E-08</v>
      </c>
      <c r="F12">
        <v>0.0033033339592801144</v>
      </c>
      <c r="G12" s="7">
        <v>0.14052356458393195</v>
      </c>
      <c r="H12">
        <v>6.726290697654423E-10</v>
      </c>
      <c r="I12" s="7">
        <v>0.08611736001516979</v>
      </c>
    </row>
    <row r="13" spans="2:9" ht="12.75">
      <c r="B13" s="11" t="s">
        <v>3</v>
      </c>
      <c r="C13">
        <v>0.001929373511297398</v>
      </c>
      <c r="D13">
        <v>4.8752626215685015E-08</v>
      </c>
      <c r="F13">
        <v>0.010973567854249548</v>
      </c>
      <c r="G13" s="7">
        <v>0.31947864346681465</v>
      </c>
      <c r="H13">
        <v>6.173281606848622E-07</v>
      </c>
      <c r="I13" s="7">
        <v>0.1279612210849534</v>
      </c>
    </row>
    <row r="14" spans="2:9" ht="12.75">
      <c r="B14" s="11" t="s">
        <v>4</v>
      </c>
      <c r="C14">
        <v>1.105796739004226E-05</v>
      </c>
      <c r="D14">
        <v>0.0033033339592801144</v>
      </c>
      <c r="E14">
        <v>0.010973567854249548</v>
      </c>
      <c r="G14">
        <v>0.008368689304680692</v>
      </c>
      <c r="H14">
        <v>0.00616789349883411</v>
      </c>
      <c r="I14">
        <v>0.009084247749786509</v>
      </c>
    </row>
    <row r="15" spans="2:9" ht="12.75">
      <c r="B15" s="11" t="s">
        <v>5</v>
      </c>
      <c r="C15">
        <v>3.132752739106578E-08</v>
      </c>
      <c r="D15" s="7">
        <v>0.14052356458393195</v>
      </c>
      <c r="E15" s="7">
        <v>0.31947864346681465</v>
      </c>
      <c r="F15">
        <v>0.008368689304680692</v>
      </c>
      <c r="H15">
        <v>0.001231380284562555</v>
      </c>
      <c r="I15">
        <v>0.0002707684223789759</v>
      </c>
    </row>
    <row r="16" spans="2:9" ht="12.75">
      <c r="B16" s="11" t="s">
        <v>6</v>
      </c>
      <c r="C16">
        <v>3.7945108004670316E-10</v>
      </c>
      <c r="D16">
        <v>6.726290697654423E-10</v>
      </c>
      <c r="E16">
        <v>6.173281606848622E-07</v>
      </c>
      <c r="F16">
        <v>0.00616789349883411</v>
      </c>
      <c r="G16">
        <v>0.001231380284562555</v>
      </c>
      <c r="I16">
        <v>6.937891513866247E-06</v>
      </c>
    </row>
    <row r="17" spans="1:9" ht="13.5" thickBot="1">
      <c r="A17" s="2"/>
      <c r="B17" s="12" t="s">
        <v>7</v>
      </c>
      <c r="C17" s="2">
        <v>9.81504637376394E-06</v>
      </c>
      <c r="D17" s="13">
        <v>0.08611736001516979</v>
      </c>
      <c r="E17" s="13">
        <v>0.1279612210849534</v>
      </c>
      <c r="F17" s="2">
        <v>0.009084247749786509</v>
      </c>
      <c r="G17" s="2">
        <v>0.0002707684223789759</v>
      </c>
      <c r="H17" s="2">
        <v>6.937891513866247E-06</v>
      </c>
      <c r="I17" s="2"/>
    </row>
    <row r="18" spans="1:2" ht="12.75">
      <c r="A18" s="8" t="s">
        <v>19</v>
      </c>
      <c r="B18" t="s">
        <v>20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29" sqref="H29"/>
    </sheetView>
  </sheetViews>
  <sheetFormatPr defaultColWidth="9.33203125" defaultRowHeight="12.75"/>
  <cols>
    <col min="1" max="1" width="11.33203125" style="0" customWidth="1"/>
    <col min="2" max="2" width="9.33203125" style="1" customWidth="1"/>
    <col min="3" max="4" width="13" style="0" customWidth="1"/>
    <col min="5" max="5" width="9.66015625" style="0" customWidth="1"/>
    <col min="6" max="7" width="13.83203125" style="0" customWidth="1"/>
    <col min="8" max="8" width="19.33203125" style="0" customWidth="1"/>
    <col min="9" max="9" width="10.83203125" style="0" customWidth="1"/>
  </cols>
  <sheetData>
    <row r="1" ht="12.75">
      <c r="A1" s="15" t="s">
        <v>37</v>
      </c>
    </row>
    <row r="2" spans="1:7" ht="12.75">
      <c r="A2" s="16" t="s">
        <v>29</v>
      </c>
      <c r="B2" s="18"/>
      <c r="C2" s="16"/>
      <c r="D2" s="16"/>
      <c r="E2" s="16"/>
      <c r="F2" s="16"/>
      <c r="G2" s="16"/>
    </row>
    <row r="3" spans="1:7" ht="12.75">
      <c r="A3" s="16" t="s">
        <v>30</v>
      </c>
      <c r="B3" s="19" t="s">
        <v>31</v>
      </c>
      <c r="C3" s="16"/>
      <c r="D3" s="16"/>
      <c r="E3" s="16" t="s">
        <v>32</v>
      </c>
      <c r="F3" s="16"/>
      <c r="G3" s="16"/>
    </row>
    <row r="4" spans="1:7" ht="12.75">
      <c r="A4" s="16"/>
      <c r="B4" s="18" t="s">
        <v>33</v>
      </c>
      <c r="C4" s="16" t="s">
        <v>34</v>
      </c>
      <c r="D4" s="16" t="s">
        <v>35</v>
      </c>
      <c r="E4" s="18" t="s">
        <v>33</v>
      </c>
      <c r="F4" s="16" t="s">
        <v>34</v>
      </c>
      <c r="G4" s="16" t="s">
        <v>35</v>
      </c>
    </row>
    <row r="5" spans="1:7" ht="12.75">
      <c r="A5" s="18">
        <v>1</v>
      </c>
      <c r="B5" s="18">
        <v>3.859348922770035</v>
      </c>
      <c r="C5" s="18">
        <v>55.13355603957193</v>
      </c>
      <c r="D5" s="18">
        <v>55.13355603957193</v>
      </c>
      <c r="E5" s="18">
        <v>3.859348922770039</v>
      </c>
      <c r="F5" s="18">
        <v>55.133556039571985</v>
      </c>
      <c r="G5" s="18">
        <v>55.133556039571985</v>
      </c>
    </row>
    <row r="6" spans="1:7" ht="12.75">
      <c r="A6" s="18">
        <v>2</v>
      </c>
      <c r="B6" s="18">
        <v>1.3428928765951857</v>
      </c>
      <c r="C6" s="18">
        <v>19.184183951359795</v>
      </c>
      <c r="D6" s="18">
        <v>74.31773999093173</v>
      </c>
      <c r="E6" s="18">
        <v>1.3428928765951855</v>
      </c>
      <c r="F6" s="18">
        <v>19.184183951359792</v>
      </c>
      <c r="G6" s="18">
        <v>74.31773999093178</v>
      </c>
    </row>
    <row r="7" spans="1:7" ht="12.75">
      <c r="A7" s="18">
        <v>3</v>
      </c>
      <c r="B7" s="18">
        <v>0.713486596877627</v>
      </c>
      <c r="C7" s="18">
        <v>10.192665669680386</v>
      </c>
      <c r="D7" s="18">
        <v>84.51040566061211</v>
      </c>
      <c r="E7" s="18"/>
      <c r="F7" s="18"/>
      <c r="G7" s="18"/>
    </row>
    <row r="8" spans="1:9" ht="12.75">
      <c r="A8" s="18">
        <v>4</v>
      </c>
      <c r="B8" s="18">
        <v>0.5324667931995384</v>
      </c>
      <c r="C8" s="18">
        <v>7.60666847427912</v>
      </c>
      <c r="D8" s="18">
        <v>92.11707413489123</v>
      </c>
      <c r="E8" s="18"/>
      <c r="F8" s="16"/>
      <c r="G8" s="16" t="s">
        <v>23</v>
      </c>
      <c r="H8" s="16"/>
      <c r="I8" s="16"/>
    </row>
    <row r="9" spans="1:9" ht="12.75">
      <c r="A9" s="18">
        <v>5</v>
      </c>
      <c r="B9" s="18">
        <v>0.32834646868400663</v>
      </c>
      <c r="C9" s="18">
        <v>4.690663838342952</v>
      </c>
      <c r="D9" s="18">
        <v>96.80773797323418</v>
      </c>
      <c r="E9" s="18"/>
      <c r="F9" s="16"/>
      <c r="G9" s="16"/>
      <c r="H9" s="17" t="s">
        <v>24</v>
      </c>
      <c r="I9" s="16">
        <v>0.7139839384705394</v>
      </c>
    </row>
    <row r="10" spans="1:9" ht="12.75">
      <c r="A10" s="18">
        <v>6</v>
      </c>
      <c r="B10" s="18">
        <v>0.11489192187549992</v>
      </c>
      <c r="C10" s="18">
        <v>1.6413131696499987</v>
      </c>
      <c r="D10" s="18">
        <v>98.44905114288419</v>
      </c>
      <c r="E10" s="18"/>
      <c r="F10" s="16"/>
      <c r="G10" s="17" t="s">
        <v>25</v>
      </c>
      <c r="H10" s="16" t="s">
        <v>26</v>
      </c>
      <c r="I10" s="16">
        <v>201.65106466110217</v>
      </c>
    </row>
    <row r="11" spans="1:9" ht="12.75">
      <c r="A11" s="18">
        <v>7</v>
      </c>
      <c r="B11" s="18">
        <v>0.10856641999810956</v>
      </c>
      <c r="C11" s="18">
        <v>1.550948857115851</v>
      </c>
      <c r="D11" s="18">
        <v>100</v>
      </c>
      <c r="E11" s="18"/>
      <c r="F11" s="16"/>
      <c r="G11" s="16"/>
      <c r="H11" s="18" t="s">
        <v>27</v>
      </c>
      <c r="I11" s="18">
        <v>21</v>
      </c>
    </row>
    <row r="12" spans="1:9" ht="12.75">
      <c r="A12" s="16" t="s">
        <v>36</v>
      </c>
      <c r="B12" s="18"/>
      <c r="C12" s="16"/>
      <c r="D12" s="16"/>
      <c r="E12" s="16"/>
      <c r="F12" s="16"/>
      <c r="G12" s="16"/>
      <c r="H12" s="18" t="s">
        <v>28</v>
      </c>
      <c r="I12" s="18">
        <v>1.7143775241812325E-31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P9" sqref="P9"/>
    </sheetView>
  </sheetViews>
  <sheetFormatPr defaultColWidth="9.33203125" defaultRowHeight="12.75"/>
  <cols>
    <col min="1" max="1" width="10.83203125" style="0" bestFit="1" customWidth="1"/>
    <col min="2" max="2" width="38" style="0" customWidth="1"/>
    <col min="3" max="3" width="6.33203125" style="0" customWidth="1"/>
    <col min="4" max="4" width="10" style="0" customWidth="1"/>
  </cols>
  <sheetData>
    <row r="1" spans="2:9" ht="12.75">
      <c r="B1" s="14" t="s">
        <v>42</v>
      </c>
      <c r="C1" s="21"/>
      <c r="E1" s="73" t="s">
        <v>43</v>
      </c>
      <c r="F1" s="75"/>
      <c r="H1" s="30"/>
      <c r="I1" s="30"/>
    </row>
    <row r="2" spans="1:9" ht="12.75">
      <c r="A2" s="26">
        <v>0.5513</v>
      </c>
      <c r="B2" s="27" t="s">
        <v>45</v>
      </c>
      <c r="C2" t="s">
        <v>39</v>
      </c>
      <c r="D2" s="5"/>
      <c r="E2" s="73" t="s">
        <v>30</v>
      </c>
      <c r="F2" s="76"/>
      <c r="G2" s="21"/>
      <c r="H2" s="30"/>
      <c r="I2" s="30"/>
    </row>
    <row r="3" spans="2:7" ht="12.75">
      <c r="B3" s="5" t="s">
        <v>9</v>
      </c>
      <c r="C3" t="s">
        <v>40</v>
      </c>
      <c r="D3" s="5" t="s">
        <v>41</v>
      </c>
      <c r="E3" s="1">
        <v>1</v>
      </c>
      <c r="F3" s="1">
        <v>2</v>
      </c>
      <c r="G3" s="21"/>
    </row>
    <row r="4" spans="1:7" ht="12.75">
      <c r="A4" s="11" t="s">
        <v>1</v>
      </c>
      <c r="B4" s="5" t="s">
        <v>10</v>
      </c>
      <c r="C4" s="1">
        <v>1</v>
      </c>
      <c r="D4" s="5">
        <v>0.8782171478640598</v>
      </c>
      <c r="E4" s="7">
        <v>0.9139348745015161</v>
      </c>
      <c r="F4">
        <v>0.20722015595486304</v>
      </c>
      <c r="G4" s="21"/>
    </row>
    <row r="5" spans="1:7" ht="12.75">
      <c r="A5" s="11" t="s">
        <v>2</v>
      </c>
      <c r="B5" s="5" t="s">
        <v>11</v>
      </c>
      <c r="C5" s="1">
        <v>1</v>
      </c>
      <c r="D5" s="5">
        <v>0.854769224580396</v>
      </c>
      <c r="E5" s="7">
        <v>0.7639807571537945</v>
      </c>
      <c r="F5" s="28">
        <v>-0.520675164838031</v>
      </c>
      <c r="G5" s="21"/>
    </row>
    <row r="6" spans="1:7" ht="12.75">
      <c r="A6" s="11" t="s">
        <v>3</v>
      </c>
      <c r="B6" s="5" t="s">
        <v>12</v>
      </c>
      <c r="C6" s="1">
        <v>1</v>
      </c>
      <c r="D6" s="5">
        <v>0.8111321355489125</v>
      </c>
      <c r="E6" s="28">
        <v>0.6516685348363414</v>
      </c>
      <c r="F6" s="28">
        <v>-0.6216592766565691</v>
      </c>
      <c r="G6" s="21"/>
    </row>
    <row r="7" spans="1:7" ht="12.75">
      <c r="A7" s="11" t="s">
        <v>4</v>
      </c>
      <c r="B7" s="5" t="s">
        <v>13</v>
      </c>
      <c r="C7" s="1">
        <v>1</v>
      </c>
      <c r="D7" s="5">
        <v>0.41596624976561053</v>
      </c>
      <c r="E7" s="28">
        <v>0.6377131814269645</v>
      </c>
      <c r="F7">
        <v>0.09637503826152259</v>
      </c>
      <c r="G7" s="21"/>
    </row>
    <row r="8" spans="1:12" ht="12.75">
      <c r="A8" s="11" t="s">
        <v>5</v>
      </c>
      <c r="B8" s="5" t="s">
        <v>14</v>
      </c>
      <c r="C8" s="1">
        <v>1</v>
      </c>
      <c r="D8" s="5">
        <v>0.7647442196110928</v>
      </c>
      <c r="E8" s="28">
        <v>0.6105092919909713</v>
      </c>
      <c r="F8" s="28">
        <v>0.6261171008715349</v>
      </c>
      <c r="G8" s="21"/>
      <c r="L8" s="30"/>
    </row>
    <row r="9" spans="1:7" ht="12.75">
      <c r="A9" s="11" t="s">
        <v>6</v>
      </c>
      <c r="B9" s="5" t="s">
        <v>15</v>
      </c>
      <c r="C9" s="1">
        <v>1</v>
      </c>
      <c r="D9" s="5">
        <v>0.8360916149415192</v>
      </c>
      <c r="E9" s="7">
        <v>0.9021841051404705</v>
      </c>
      <c r="F9">
        <v>-0.14884708721841894</v>
      </c>
      <c r="G9" s="21"/>
    </row>
    <row r="10" spans="1:7" ht="13.5" thickBot="1">
      <c r="A10" s="12" t="s">
        <v>7</v>
      </c>
      <c r="B10" s="23" t="s">
        <v>16</v>
      </c>
      <c r="C10" s="24">
        <v>1</v>
      </c>
      <c r="D10" s="6">
        <v>0.6413212070536335</v>
      </c>
      <c r="E10" s="29">
        <v>0.649921252462003</v>
      </c>
      <c r="F10" s="6">
        <v>0.4678926935226226</v>
      </c>
      <c r="G10" s="21"/>
    </row>
    <row r="11" spans="2:9" ht="12.75">
      <c r="B11" t="s">
        <v>36</v>
      </c>
      <c r="G11" s="31" t="s">
        <v>47</v>
      </c>
      <c r="H11" s="32"/>
      <c r="I11" s="33"/>
    </row>
    <row r="12" spans="7:9" ht="12.75">
      <c r="G12" s="34" t="s">
        <v>48</v>
      </c>
      <c r="H12" s="35"/>
      <c r="I12" s="36"/>
    </row>
    <row r="13" spans="2:7" ht="12.75">
      <c r="B13" s="14" t="s">
        <v>44</v>
      </c>
      <c r="C13" s="21"/>
      <c r="D13" s="5"/>
      <c r="E13" s="73" t="s">
        <v>43</v>
      </c>
      <c r="F13" s="74"/>
      <c r="G13" s="75"/>
    </row>
    <row r="14" spans="1:7" ht="12.75">
      <c r="A14" s="26">
        <v>0.7432</v>
      </c>
      <c r="B14" s="27" t="s">
        <v>45</v>
      </c>
      <c r="C14" t="s">
        <v>39</v>
      </c>
      <c r="D14" s="5"/>
      <c r="E14" s="73" t="s">
        <v>30</v>
      </c>
      <c r="F14" s="74"/>
      <c r="G14" s="75"/>
    </row>
    <row r="15" spans="2:7" ht="12.75">
      <c r="B15" s="5" t="s">
        <v>9</v>
      </c>
      <c r="C15" t="s">
        <v>40</v>
      </c>
      <c r="D15" s="5" t="s">
        <v>41</v>
      </c>
      <c r="E15" s="20">
        <v>1</v>
      </c>
      <c r="F15" s="25">
        <v>2</v>
      </c>
      <c r="G15" s="22">
        <v>3</v>
      </c>
    </row>
    <row r="16" spans="1:7" ht="12.75">
      <c r="A16" s="11" t="s">
        <v>1</v>
      </c>
      <c r="B16" s="5" t="s">
        <v>10</v>
      </c>
      <c r="C16" s="1">
        <v>1</v>
      </c>
      <c r="D16" s="5">
        <v>0.880371303128561</v>
      </c>
      <c r="E16" s="68">
        <v>0.9139348745015161</v>
      </c>
      <c r="F16" s="54">
        <v>0.20722015595486304</v>
      </c>
      <c r="G16" s="5">
        <v>0.046412878218240784</v>
      </c>
    </row>
    <row r="17" spans="1:7" ht="12.75">
      <c r="A17" s="11" t="s">
        <v>2</v>
      </c>
      <c r="B17" s="5" t="s">
        <v>11</v>
      </c>
      <c r="C17" s="1">
        <v>1</v>
      </c>
      <c r="D17" s="5">
        <v>0.8549345770280834</v>
      </c>
      <c r="E17" s="68">
        <v>0.7639807571537945</v>
      </c>
      <c r="F17" s="50">
        <v>-0.520675164838031</v>
      </c>
      <c r="G17" s="5">
        <v>-0.01285894426799726</v>
      </c>
    </row>
    <row r="18" spans="1:7" ht="12.75">
      <c r="A18" s="11" t="s">
        <v>3</v>
      </c>
      <c r="B18" s="5" t="s">
        <v>12</v>
      </c>
      <c r="C18" s="1">
        <v>1</v>
      </c>
      <c r="D18" s="5">
        <v>0.8120874891392431</v>
      </c>
      <c r="E18" s="69">
        <v>0.6516685348363414</v>
      </c>
      <c r="F18" s="50">
        <v>-0.6216592766565691</v>
      </c>
      <c r="G18" s="5">
        <v>-0.030908794708473436</v>
      </c>
    </row>
    <row r="19" spans="1:7" ht="12.75">
      <c r="A19" s="11" t="s">
        <v>4</v>
      </c>
      <c r="B19" s="5" t="s">
        <v>13</v>
      </c>
      <c r="C19" s="1">
        <v>1</v>
      </c>
      <c r="D19" s="5">
        <v>0.9439226019777037</v>
      </c>
      <c r="E19" s="69">
        <v>0.6377131814269645</v>
      </c>
      <c r="F19" s="54">
        <v>0.09637503826152259</v>
      </c>
      <c r="G19" s="70">
        <v>0.7266060502170989</v>
      </c>
    </row>
    <row r="20" spans="1:7" ht="12.75">
      <c r="A20" s="11" t="s">
        <v>5</v>
      </c>
      <c r="B20" s="5" t="s">
        <v>14</v>
      </c>
      <c r="C20" s="1">
        <v>1</v>
      </c>
      <c r="D20" s="5">
        <v>0.7649144159191794</v>
      </c>
      <c r="E20" s="69">
        <v>0.6105092919909713</v>
      </c>
      <c r="F20" s="50">
        <v>0.6261171008715349</v>
      </c>
      <c r="G20" s="5">
        <v>-0.013045930709864591</v>
      </c>
    </row>
    <row r="21" spans="1:7" ht="12.75">
      <c r="A21" s="11" t="s">
        <v>6</v>
      </c>
      <c r="B21" s="5" t="s">
        <v>15</v>
      </c>
      <c r="C21" s="1">
        <v>1</v>
      </c>
      <c r="D21" s="5">
        <v>0.9260369333639578</v>
      </c>
      <c r="E21" s="68">
        <v>0.9021841051404705</v>
      </c>
      <c r="F21" s="54">
        <v>-0.14884708721841894</v>
      </c>
      <c r="G21" s="5">
        <v>-0.29990885019025126</v>
      </c>
    </row>
    <row r="22" spans="1:7" ht="13.5" thickBot="1">
      <c r="A22" s="12" t="s">
        <v>7</v>
      </c>
      <c r="B22" s="23" t="s">
        <v>16</v>
      </c>
      <c r="C22" s="24">
        <v>1</v>
      </c>
      <c r="D22" s="6">
        <v>0.7334610756861236</v>
      </c>
      <c r="E22" s="71">
        <v>0.649921252462003</v>
      </c>
      <c r="F22" s="2">
        <v>0.4678926935226226</v>
      </c>
      <c r="G22" s="6">
        <v>-0.3035454968081228</v>
      </c>
    </row>
    <row r="23" ht="12.75">
      <c r="B23" t="s">
        <v>36</v>
      </c>
    </row>
    <row r="25" spans="2:8" ht="12.75">
      <c r="B25" s="14" t="s">
        <v>46</v>
      </c>
      <c r="C25" s="21"/>
      <c r="D25" s="5"/>
      <c r="E25" s="73" t="s">
        <v>43</v>
      </c>
      <c r="F25" s="74"/>
      <c r="G25" s="74"/>
      <c r="H25" s="75"/>
    </row>
    <row r="26" spans="1:10" ht="12.75">
      <c r="A26" s="26">
        <v>0.8451</v>
      </c>
      <c r="B26" s="27" t="s">
        <v>45</v>
      </c>
      <c r="C26" t="s">
        <v>39</v>
      </c>
      <c r="D26" s="5"/>
      <c r="E26" s="73" t="s">
        <v>30</v>
      </c>
      <c r="F26" s="74"/>
      <c r="G26" s="74"/>
      <c r="H26" s="75"/>
      <c r="J26" s="30"/>
    </row>
    <row r="27" spans="2:8" ht="12.75">
      <c r="B27" s="5" t="s">
        <v>9</v>
      </c>
      <c r="C27" t="s">
        <v>40</v>
      </c>
      <c r="D27" s="5" t="s">
        <v>41</v>
      </c>
      <c r="E27" s="20">
        <v>1</v>
      </c>
      <c r="F27" s="25">
        <v>2</v>
      </c>
      <c r="G27" s="25">
        <v>3</v>
      </c>
      <c r="H27" s="22">
        <v>4</v>
      </c>
    </row>
    <row r="28" spans="1:8" ht="12.75">
      <c r="A28" s="11" t="s">
        <v>1</v>
      </c>
      <c r="B28" s="5" t="s">
        <v>10</v>
      </c>
      <c r="C28" s="1">
        <v>1</v>
      </c>
      <c r="D28" s="5">
        <v>0.9096492008118324</v>
      </c>
      <c r="E28" s="68">
        <v>0.9139348745015161</v>
      </c>
      <c r="F28" s="54">
        <v>0.20722015595486304</v>
      </c>
      <c r="G28" s="54">
        <v>0.046412878218240784</v>
      </c>
      <c r="H28" s="5">
        <v>-0.17110785394969866</v>
      </c>
    </row>
    <row r="29" spans="1:8" ht="12.75">
      <c r="A29" s="11" t="s">
        <v>2</v>
      </c>
      <c r="B29" s="5" t="s">
        <v>11</v>
      </c>
      <c r="C29" s="1">
        <v>1</v>
      </c>
      <c r="D29" s="5">
        <v>0.874305601925732</v>
      </c>
      <c r="E29" s="68">
        <v>0.7639807571537945</v>
      </c>
      <c r="F29" s="50">
        <v>-0.520675164838031</v>
      </c>
      <c r="G29" s="54">
        <v>-0.01285894426799726</v>
      </c>
      <c r="H29" s="5">
        <v>-0.13917982934911455</v>
      </c>
    </row>
    <row r="30" spans="1:8" ht="12.75">
      <c r="A30" s="11" t="s">
        <v>3</v>
      </c>
      <c r="B30" s="5" t="s">
        <v>12</v>
      </c>
      <c r="C30" s="1">
        <v>1</v>
      </c>
      <c r="D30" s="5">
        <v>0.8137973200887592</v>
      </c>
      <c r="E30" s="69">
        <v>0.6516685348363414</v>
      </c>
      <c r="F30" s="50">
        <v>-0.6216592766565691</v>
      </c>
      <c r="G30" s="54">
        <v>-0.030908794708473436</v>
      </c>
      <c r="H30" s="5">
        <v>0.041350102170563764</v>
      </c>
    </row>
    <row r="31" spans="1:8" ht="12.75">
      <c r="A31" s="11" t="s">
        <v>4</v>
      </c>
      <c r="B31" s="5" t="s">
        <v>13</v>
      </c>
      <c r="C31" s="1">
        <v>1</v>
      </c>
      <c r="D31" s="5">
        <v>0.9939797375124496</v>
      </c>
      <c r="E31" s="69">
        <v>0.6377131814269645</v>
      </c>
      <c r="F31" s="54">
        <v>0.09637503826152259</v>
      </c>
      <c r="G31" s="50">
        <v>0.7266060502170989</v>
      </c>
      <c r="H31" s="5">
        <v>0.2237345202125633</v>
      </c>
    </row>
    <row r="32" spans="1:8" ht="12.75">
      <c r="A32" s="11" t="s">
        <v>5</v>
      </c>
      <c r="B32" s="5" t="s">
        <v>14</v>
      </c>
      <c r="C32" s="1">
        <v>1</v>
      </c>
      <c r="D32" s="5">
        <v>0.9431487286373014</v>
      </c>
      <c r="E32" s="69">
        <v>0.6105092919909713</v>
      </c>
      <c r="F32" s="50">
        <v>0.6261171008715349</v>
      </c>
      <c r="G32" s="54">
        <v>-0.013045930709864591</v>
      </c>
      <c r="H32" s="5">
        <v>-0.42217805807280173</v>
      </c>
    </row>
    <row r="33" spans="1:8" ht="12.75">
      <c r="A33" s="11" t="s">
        <v>6</v>
      </c>
      <c r="B33" s="5" t="s">
        <v>15</v>
      </c>
      <c r="C33" s="1">
        <v>1</v>
      </c>
      <c r="D33" s="5">
        <v>0.9267357951618276</v>
      </c>
      <c r="E33" s="68">
        <v>0.9021841051404705</v>
      </c>
      <c r="F33" s="54">
        <v>-0.14884708721841894</v>
      </c>
      <c r="G33" s="54">
        <v>-0.29990885019025126</v>
      </c>
      <c r="H33" s="5">
        <v>0.026435994361284645</v>
      </c>
    </row>
    <row r="34" spans="1:8" ht="13.5" thickBot="1">
      <c r="A34" s="12" t="s">
        <v>7</v>
      </c>
      <c r="B34" s="23" t="s">
        <v>16</v>
      </c>
      <c r="C34" s="24">
        <v>1</v>
      </c>
      <c r="D34" s="6">
        <v>0.9865788053044884</v>
      </c>
      <c r="E34" s="71">
        <v>0.649921252462003</v>
      </c>
      <c r="F34" s="2">
        <v>0.4678926935226226</v>
      </c>
      <c r="G34" s="2">
        <v>-0.3035454968081228</v>
      </c>
      <c r="H34" s="72">
        <v>0.5031080695222099</v>
      </c>
    </row>
    <row r="35" ht="12.75">
      <c r="B35" t="s">
        <v>36</v>
      </c>
    </row>
  </sheetData>
  <mergeCells count="6">
    <mergeCell ref="E25:H25"/>
    <mergeCell ref="E26:H26"/>
    <mergeCell ref="E2:F2"/>
    <mergeCell ref="E1:F1"/>
    <mergeCell ref="E13:G13"/>
    <mergeCell ref="E14:G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6" sqref="A6:A12"/>
    </sheetView>
  </sheetViews>
  <sheetFormatPr defaultColWidth="9.33203125" defaultRowHeight="12.75"/>
  <cols>
    <col min="1" max="1" width="11.33203125" style="0" customWidth="1"/>
    <col min="4" max="4" width="4" style="0" customWidth="1"/>
    <col min="7" max="7" width="4.5" style="0" customWidth="1"/>
    <col min="10" max="10" width="11.33203125" style="0" customWidth="1"/>
  </cols>
  <sheetData>
    <row r="1" ht="12.75">
      <c r="A1" t="s">
        <v>49</v>
      </c>
    </row>
    <row r="2" spans="11:15" ht="12.75">
      <c r="K2" s="76" t="s">
        <v>53</v>
      </c>
      <c r="L2" s="76"/>
      <c r="N2" s="76" t="s">
        <v>53</v>
      </c>
      <c r="O2" s="76"/>
    </row>
    <row r="3" spans="2:19" ht="12.75">
      <c r="B3" s="77" t="s">
        <v>50</v>
      </c>
      <c r="C3" s="77"/>
      <c r="E3" s="77" t="s">
        <v>51</v>
      </c>
      <c r="F3" s="77"/>
      <c r="H3" s="77" t="s">
        <v>52</v>
      </c>
      <c r="I3" s="77"/>
      <c r="K3" s="14" t="s">
        <v>54</v>
      </c>
      <c r="N3" s="77" t="s">
        <v>56</v>
      </c>
      <c r="O3" s="77"/>
      <c r="Q3" s="77" t="s">
        <v>57</v>
      </c>
      <c r="R3" s="77"/>
      <c r="S3" s="64"/>
    </row>
    <row r="4" spans="1:19" ht="12.75">
      <c r="A4" t="s">
        <v>9</v>
      </c>
      <c r="B4" s="76" t="s">
        <v>30</v>
      </c>
      <c r="C4" s="76"/>
      <c r="E4" s="76" t="s">
        <v>30</v>
      </c>
      <c r="F4" s="76"/>
      <c r="H4" s="76" t="s">
        <v>30</v>
      </c>
      <c r="I4" s="76"/>
      <c r="K4" s="76" t="s">
        <v>30</v>
      </c>
      <c r="L4" s="76"/>
      <c r="N4" s="76" t="s">
        <v>30</v>
      </c>
      <c r="O4" s="76"/>
      <c r="Q4" s="76" t="s">
        <v>30</v>
      </c>
      <c r="R4" s="76"/>
      <c r="S4" s="48"/>
    </row>
    <row r="5" spans="2:18" ht="13.5" thickBot="1">
      <c r="B5" s="1">
        <v>1</v>
      </c>
      <c r="C5" s="1">
        <v>2</v>
      </c>
      <c r="E5" s="1">
        <v>1</v>
      </c>
      <c r="F5" s="1">
        <v>2</v>
      </c>
      <c r="H5" s="1">
        <v>1</v>
      </c>
      <c r="I5" s="1">
        <v>2</v>
      </c>
      <c r="K5" s="1">
        <v>1</v>
      </c>
      <c r="L5" s="1">
        <v>2</v>
      </c>
      <c r="N5" s="1">
        <v>1</v>
      </c>
      <c r="O5" s="1">
        <v>2</v>
      </c>
      <c r="Q5" s="1">
        <v>1</v>
      </c>
      <c r="R5" s="1">
        <v>2</v>
      </c>
    </row>
    <row r="6" spans="1:18" ht="13.5" thickBot="1">
      <c r="A6" s="40" t="s">
        <v>1</v>
      </c>
      <c r="B6" s="37">
        <v>0.7963159300479145</v>
      </c>
      <c r="C6">
        <v>0.4940628375176429</v>
      </c>
      <c r="E6" s="37">
        <v>0.8366224956348126</v>
      </c>
      <c r="F6">
        <v>0.42223210164770475</v>
      </c>
      <c r="H6" s="37">
        <v>0.7963159300479145</v>
      </c>
      <c r="I6">
        <v>0.4940628375176429</v>
      </c>
      <c r="K6" s="37">
        <v>0.8771449163021525</v>
      </c>
      <c r="L6" s="28">
        <v>-0.6193373347931811</v>
      </c>
      <c r="N6" s="37">
        <v>0.8950037258806501</v>
      </c>
      <c r="O6" s="28">
        <v>0.6750050806380292</v>
      </c>
      <c r="Q6" s="7">
        <v>0.9139348745015161</v>
      </c>
      <c r="R6">
        <v>0.20722015595486304</v>
      </c>
    </row>
    <row r="7" spans="1:18" ht="13.5" thickBot="1">
      <c r="A7" s="11" t="s">
        <v>2</v>
      </c>
      <c r="B7">
        <v>0.1785094761064351</v>
      </c>
      <c r="C7" s="37">
        <v>0.9071403372800717</v>
      </c>
      <c r="E7">
        <v>0.25747358305401846</v>
      </c>
      <c r="F7" s="37">
        <v>0.8879620366939802</v>
      </c>
      <c r="H7">
        <v>0.1785094761064351</v>
      </c>
      <c r="I7" s="37">
        <v>0.9071403372800717</v>
      </c>
      <c r="K7">
        <v>0.3513872413093489</v>
      </c>
      <c r="L7" s="37">
        <v>-0.9241848756103648</v>
      </c>
      <c r="N7">
        <v>0.4009976557863916</v>
      </c>
      <c r="O7" s="37">
        <v>0.9231592080664354</v>
      </c>
      <c r="Q7" s="7">
        <v>0.7639807571537945</v>
      </c>
      <c r="R7" s="28">
        <v>-0.520675164838031</v>
      </c>
    </row>
    <row r="8" spans="1:18" ht="13.5" thickBot="1">
      <c r="A8" s="11" t="s">
        <v>3</v>
      </c>
      <c r="B8">
        <v>0.027632958823856517</v>
      </c>
      <c r="C8" s="37">
        <v>0.9002047295674198</v>
      </c>
      <c r="E8">
        <v>0.10657083285149788</v>
      </c>
      <c r="F8" s="37">
        <v>0.8943012876733717</v>
      </c>
      <c r="H8">
        <v>0.027632958823856517</v>
      </c>
      <c r="I8" s="37">
        <v>0.9002047295674198</v>
      </c>
      <c r="K8">
        <v>0.2020391066623934</v>
      </c>
      <c r="L8" s="37">
        <v>-0.8923124190913084</v>
      </c>
      <c r="N8">
        <v>0.25322941808909655</v>
      </c>
      <c r="O8" s="37">
        <v>0.8792697262227748</v>
      </c>
      <c r="Q8" s="28">
        <v>0.6516685348363414</v>
      </c>
      <c r="R8" s="28">
        <v>-0.6216592766565691</v>
      </c>
    </row>
    <row r="9" spans="1:18" ht="13.5" thickBot="1">
      <c r="A9" s="40" t="s">
        <v>4</v>
      </c>
      <c r="B9" s="39">
        <v>0.5217923063724181</v>
      </c>
      <c r="C9">
        <v>0.3790765605734058</v>
      </c>
      <c r="E9" s="39">
        <v>0.5530625844852679</v>
      </c>
      <c r="F9">
        <v>0.3317951588074884</v>
      </c>
      <c r="H9" s="39">
        <v>0.5217923063724181</v>
      </c>
      <c r="I9">
        <v>0.3790765605734058</v>
      </c>
      <c r="K9" s="39">
        <v>0.5855097303770517</v>
      </c>
      <c r="L9">
        <v>-0.46039666512586674</v>
      </c>
      <c r="N9" s="39">
        <v>0.6003809205824479</v>
      </c>
      <c r="O9">
        <v>0.4959350064005439</v>
      </c>
      <c r="Q9" s="28">
        <v>0.6377131814269645</v>
      </c>
      <c r="R9">
        <v>0.09637503826152259</v>
      </c>
    </row>
    <row r="10" spans="1:18" ht="13.5" thickBot="1">
      <c r="A10" s="40" t="s">
        <v>5</v>
      </c>
      <c r="B10" s="37">
        <v>0.8743261060595358</v>
      </c>
      <c r="C10">
        <v>-0.017264989830938365</v>
      </c>
      <c r="E10" s="37">
        <v>0.8694330050904641</v>
      </c>
      <c r="F10">
        <v>-0.09397057662086579</v>
      </c>
      <c r="H10" s="37">
        <v>0.8743261060595358</v>
      </c>
      <c r="I10">
        <v>-0.017264989830938365</v>
      </c>
      <c r="K10" s="37">
        <v>0.8543038519036222</v>
      </c>
      <c r="L10">
        <v>-0.1280398672887459</v>
      </c>
      <c r="N10" s="37">
        <v>0.8418579870120059</v>
      </c>
      <c r="O10">
        <v>0.19865258212819667</v>
      </c>
      <c r="Q10" s="28">
        <v>0.6105092919909713</v>
      </c>
      <c r="R10" s="28">
        <v>0.6261171008715349</v>
      </c>
    </row>
    <row r="11" spans="1:18" ht="13.5" thickBot="1">
      <c r="A11" s="11" t="s">
        <v>6</v>
      </c>
      <c r="B11" s="28">
        <v>0.5379702387120882</v>
      </c>
      <c r="C11" s="37">
        <v>0.7393778717283729</v>
      </c>
      <c r="E11" s="28">
        <v>0.6008151385918584</v>
      </c>
      <c r="F11" s="39">
        <v>0.6892842549923546</v>
      </c>
      <c r="H11" s="28">
        <v>0.5379702387120882</v>
      </c>
      <c r="I11" s="39">
        <v>0.7393778717283729</v>
      </c>
      <c r="K11" s="28">
        <v>0.6713950679058217</v>
      </c>
      <c r="L11" s="37">
        <v>-0.8183882937966067</v>
      </c>
      <c r="N11" s="28">
        <v>0.7066877937074422</v>
      </c>
      <c r="O11" s="37">
        <v>0.8491180083568285</v>
      </c>
      <c r="Q11" s="7">
        <v>0.9021841051404705</v>
      </c>
      <c r="R11">
        <v>-0.14884708721841894</v>
      </c>
    </row>
    <row r="12" spans="1:18" ht="13.5" thickBot="1">
      <c r="A12" s="38" t="s">
        <v>7</v>
      </c>
      <c r="B12" s="37">
        <v>0.7913106443515922</v>
      </c>
      <c r="C12" s="2">
        <v>0.12307993820887957</v>
      </c>
      <c r="E12" s="37">
        <v>0.7990615113977803</v>
      </c>
      <c r="F12">
        <v>0.053121634541198406</v>
      </c>
      <c r="H12" s="37">
        <v>0.7913106443515922</v>
      </c>
      <c r="I12">
        <v>0.12307993820887957</v>
      </c>
      <c r="K12" s="37">
        <v>0.8001435348817538</v>
      </c>
      <c r="L12">
        <v>-0.25266589970106634</v>
      </c>
      <c r="N12" s="37">
        <v>0.7968226957146217</v>
      </c>
      <c r="O12">
        <v>0.3142219934746958</v>
      </c>
      <c r="Q12" s="29">
        <v>0.649921252462003</v>
      </c>
      <c r="R12" s="6">
        <v>0.4678926935226226</v>
      </c>
    </row>
    <row r="14" spans="1:14" ht="12.75">
      <c r="A14" s="31" t="s">
        <v>47</v>
      </c>
      <c r="B14" s="32"/>
      <c r="C14" s="33"/>
      <c r="J14" t="s">
        <v>55</v>
      </c>
      <c r="N14" t="s">
        <v>55</v>
      </c>
    </row>
    <row r="15" spans="1:15" ht="12.75">
      <c r="A15" s="34" t="s">
        <v>48</v>
      </c>
      <c r="B15" s="35"/>
      <c r="C15" s="36"/>
      <c r="J15" t="s">
        <v>30</v>
      </c>
      <c r="K15" s="1">
        <v>1</v>
      </c>
      <c r="L15" s="1">
        <v>2</v>
      </c>
      <c r="N15" s="1">
        <v>1</v>
      </c>
      <c r="O15" s="1">
        <v>2</v>
      </c>
    </row>
    <row r="16" spans="10:15" ht="12.75">
      <c r="J16" s="1">
        <v>1</v>
      </c>
      <c r="K16" s="44">
        <v>1</v>
      </c>
      <c r="L16" s="45">
        <v>-0.3543864197995807</v>
      </c>
      <c r="N16" s="44">
        <v>1</v>
      </c>
      <c r="O16" s="45">
        <v>0.4822600557663349</v>
      </c>
    </row>
    <row r="17" spans="10:15" ht="12.75">
      <c r="J17" s="1">
        <v>2</v>
      </c>
      <c r="K17" s="46">
        <v>-0.3543864197995807</v>
      </c>
      <c r="L17" s="47">
        <v>1</v>
      </c>
      <c r="N17" s="46">
        <v>0.4822600557663349</v>
      </c>
      <c r="O17" s="47">
        <v>1</v>
      </c>
    </row>
  </sheetData>
  <mergeCells count="13">
    <mergeCell ref="Q4:R4"/>
    <mergeCell ref="Q3:R3"/>
    <mergeCell ref="H3:I3"/>
    <mergeCell ref="H4:I4"/>
    <mergeCell ref="K4:L4"/>
    <mergeCell ref="N4:O4"/>
    <mergeCell ref="N3:O3"/>
    <mergeCell ref="K2:L2"/>
    <mergeCell ref="N2:O2"/>
    <mergeCell ref="B3:C3"/>
    <mergeCell ref="B4:C4"/>
    <mergeCell ref="E3:F3"/>
    <mergeCell ref="E4:F4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B3" sqref="B3:D4"/>
    </sheetView>
  </sheetViews>
  <sheetFormatPr defaultColWidth="9.33203125" defaultRowHeight="12.75"/>
  <cols>
    <col min="1" max="1" width="11.66015625" style="0" customWidth="1"/>
    <col min="2" max="4" width="7.5" style="0" customWidth="1"/>
    <col min="5" max="5" width="3.16015625" style="0" customWidth="1"/>
    <col min="6" max="8" width="7.5" style="0" customWidth="1"/>
    <col min="9" max="9" width="3.16015625" style="0" customWidth="1"/>
    <col min="10" max="44" width="7.5" style="0" customWidth="1"/>
  </cols>
  <sheetData>
    <row r="1" spans="1:9" ht="12.75">
      <c r="A1" t="s">
        <v>49</v>
      </c>
      <c r="F1" s="31" t="s">
        <v>47</v>
      </c>
      <c r="G1" s="32"/>
      <c r="H1" s="32"/>
      <c r="I1" s="33"/>
    </row>
    <row r="2" spans="6:9" ht="12.75">
      <c r="F2" s="34" t="s">
        <v>48</v>
      </c>
      <c r="G2" s="35"/>
      <c r="H2" s="35"/>
      <c r="I2" s="36"/>
    </row>
    <row r="3" spans="2:16" ht="12.75">
      <c r="B3" s="77" t="s">
        <v>57</v>
      </c>
      <c r="C3" s="77"/>
      <c r="D3" s="77"/>
      <c r="F3" s="77" t="s">
        <v>50</v>
      </c>
      <c r="G3" s="77"/>
      <c r="H3" s="77"/>
      <c r="J3" s="77" t="s">
        <v>51</v>
      </c>
      <c r="K3" s="77"/>
      <c r="L3" s="77"/>
      <c r="N3" s="77" t="s">
        <v>52</v>
      </c>
      <c r="O3" s="77"/>
      <c r="P3" s="77"/>
    </row>
    <row r="4" spans="1:16" ht="12.75">
      <c r="A4" t="s">
        <v>9</v>
      </c>
      <c r="B4" s="76" t="s">
        <v>30</v>
      </c>
      <c r="C4" s="76"/>
      <c r="D4" s="76"/>
      <c r="F4" s="76" t="s">
        <v>30</v>
      </c>
      <c r="G4" s="76"/>
      <c r="H4" s="76"/>
      <c r="J4" s="76" t="s">
        <v>30</v>
      </c>
      <c r="K4" s="76"/>
      <c r="L4" s="76"/>
      <c r="N4" s="76" t="s">
        <v>30</v>
      </c>
      <c r="O4" s="76"/>
      <c r="P4" s="76"/>
    </row>
    <row r="5" spans="2:16" ht="13.5" thickBot="1">
      <c r="B5" s="1">
        <v>1</v>
      </c>
      <c r="C5" s="1">
        <v>2</v>
      </c>
      <c r="D5" s="1">
        <v>3</v>
      </c>
      <c r="F5" s="1">
        <v>1</v>
      </c>
      <c r="G5" s="1">
        <v>2</v>
      </c>
      <c r="H5" s="1">
        <v>3</v>
      </c>
      <c r="J5" s="1">
        <v>1</v>
      </c>
      <c r="K5" s="1">
        <v>2</v>
      </c>
      <c r="L5" s="1">
        <v>3</v>
      </c>
      <c r="N5" s="1">
        <v>1</v>
      </c>
      <c r="O5" s="1">
        <v>2</v>
      </c>
      <c r="P5" s="1">
        <v>3</v>
      </c>
    </row>
    <row r="6" spans="1:16" ht="13.5" thickBot="1">
      <c r="A6" s="40" t="s">
        <v>1</v>
      </c>
      <c r="B6" s="37">
        <v>0.9139348745015161</v>
      </c>
      <c r="C6">
        <v>0.20722015595486304</v>
      </c>
      <c r="D6">
        <v>0.046412878218240784</v>
      </c>
      <c r="F6" s="52">
        <v>0.458332102828321</v>
      </c>
      <c r="G6" s="37">
        <v>0.7105420797126771</v>
      </c>
      <c r="H6" s="52">
        <v>0.4067344829284994</v>
      </c>
      <c r="J6" s="52">
        <v>0.482717401910814</v>
      </c>
      <c r="K6" s="37">
        <v>0.7527351691084779</v>
      </c>
      <c r="L6" s="52">
        <v>0.28415660859509445</v>
      </c>
      <c r="N6" s="52">
        <v>0.43983775052596646</v>
      </c>
      <c r="O6" s="37">
        <v>0.6871813045163774</v>
      </c>
      <c r="P6" s="52">
        <v>0.46335290121460176</v>
      </c>
    </row>
    <row r="7" spans="1:16" ht="13.5" thickBot="1">
      <c r="A7" s="40" t="s">
        <v>2</v>
      </c>
      <c r="B7" s="53">
        <v>0.7639807571537945</v>
      </c>
      <c r="C7" s="51">
        <v>-0.520675164838031</v>
      </c>
      <c r="D7">
        <v>-0.01285894426799726</v>
      </c>
      <c r="F7" s="37">
        <v>0.8897597228975472</v>
      </c>
      <c r="G7" s="52">
        <v>0.13431909585825463</v>
      </c>
      <c r="H7" s="52">
        <v>0.21265134146105086</v>
      </c>
      <c r="J7" s="37">
        <v>0.9023051251805181</v>
      </c>
      <c r="K7" s="52">
        <v>0.15677486727238765</v>
      </c>
      <c r="L7" s="52">
        <v>0.12728581654205823</v>
      </c>
      <c r="N7" s="37">
        <v>0.8806204045811972</v>
      </c>
      <c r="O7" s="52">
        <v>0.12381785885915296</v>
      </c>
      <c r="P7" s="52">
        <v>0.25320232599813736</v>
      </c>
    </row>
    <row r="8" spans="1:16" ht="13.5" thickBot="1">
      <c r="A8" s="40" t="s">
        <v>3</v>
      </c>
      <c r="B8" s="39">
        <v>0.6516685348363414</v>
      </c>
      <c r="C8" s="50">
        <v>-0.6216592766565691</v>
      </c>
      <c r="D8">
        <v>-0.030908794708473436</v>
      </c>
      <c r="F8" s="37">
        <v>0.8898021214562039</v>
      </c>
      <c r="G8" s="52">
        <v>-0.0007090402082072615</v>
      </c>
      <c r="H8" s="52">
        <v>0.1426154656875099</v>
      </c>
      <c r="J8" s="37">
        <v>0.8980105410451719</v>
      </c>
      <c r="K8" s="52">
        <v>0.01441655394748125</v>
      </c>
      <c r="L8" s="52">
        <v>0.07386961678037743</v>
      </c>
      <c r="N8" s="37">
        <v>0.8838444118312012</v>
      </c>
      <c r="O8" s="52">
        <v>-0.007005952090099962</v>
      </c>
      <c r="P8" s="52">
        <v>0.1756629199612477</v>
      </c>
    </row>
    <row r="9" spans="1:16" ht="13.5" thickBot="1">
      <c r="A9" s="40" t="s">
        <v>4</v>
      </c>
      <c r="B9" s="50">
        <v>0.6377131814269645</v>
      </c>
      <c r="C9">
        <v>0.09637503826152259</v>
      </c>
      <c r="D9" s="37">
        <v>0.7266060502170989</v>
      </c>
      <c r="F9" s="52">
        <v>0.227573166774911</v>
      </c>
      <c r="G9" s="52">
        <v>0.2237468023490848</v>
      </c>
      <c r="H9" s="37">
        <v>0.9176439528380831</v>
      </c>
      <c r="J9" s="52">
        <v>0.29460019619449507</v>
      </c>
      <c r="K9" s="52">
        <v>0.3301784333720823</v>
      </c>
      <c r="L9" s="37">
        <v>0.8649367193707448</v>
      </c>
      <c r="N9" s="52">
        <v>0.19217615323738393</v>
      </c>
      <c r="O9" s="52">
        <v>0.17163277822568607</v>
      </c>
      <c r="P9" s="37">
        <v>0.9367673764297718</v>
      </c>
    </row>
    <row r="10" spans="1:16" ht="13.5" thickBot="1">
      <c r="A10" s="40" t="s">
        <v>5</v>
      </c>
      <c r="B10" s="49">
        <v>0.6105092919909713</v>
      </c>
      <c r="C10" s="28">
        <v>0.6261171008715349</v>
      </c>
      <c r="D10">
        <v>-0.013045930709864591</v>
      </c>
      <c r="F10" s="52">
        <v>-0.035234668309191766</v>
      </c>
      <c r="G10" s="37">
        <v>0.8253433945067233</v>
      </c>
      <c r="H10" s="52">
        <v>0.28719543034742007</v>
      </c>
      <c r="J10" s="52">
        <v>-0.01925763214330444</v>
      </c>
      <c r="K10" s="37">
        <v>0.8535665245133562</v>
      </c>
      <c r="L10" s="52">
        <v>0.1896516484336544</v>
      </c>
      <c r="N10" s="52">
        <v>-0.04939056892918239</v>
      </c>
      <c r="O10" s="37">
        <v>0.8075904847201651</v>
      </c>
      <c r="P10" s="52">
        <v>0.33207317959973776</v>
      </c>
    </row>
    <row r="11" spans="1:16" ht="13.5" thickBot="1">
      <c r="A11" s="40" t="s">
        <v>6</v>
      </c>
      <c r="B11" s="37">
        <v>0.9021841051404705</v>
      </c>
      <c r="C11" s="52">
        <v>-0.14884708721841894</v>
      </c>
      <c r="D11">
        <v>-0.29990885019025126</v>
      </c>
      <c r="F11" s="37">
        <v>0.7688007084853513</v>
      </c>
      <c r="G11" s="50">
        <v>0.5772169190564167</v>
      </c>
      <c r="H11" s="52">
        <v>0.04246212843696694</v>
      </c>
      <c r="J11" s="37">
        <v>0.765738358651691</v>
      </c>
      <c r="K11" s="50">
        <v>0.5766917013551673</v>
      </c>
      <c r="L11" s="52">
        <v>-0.08431121539542796</v>
      </c>
      <c r="N11" s="37">
        <v>0.764259893377003</v>
      </c>
      <c r="O11" s="50">
        <v>0.5754342565990765</v>
      </c>
      <c r="P11" s="52">
        <v>0.10401521557732687</v>
      </c>
    </row>
    <row r="12" spans="1:16" ht="13.5" thickBot="1">
      <c r="A12" s="40" t="s">
        <v>7</v>
      </c>
      <c r="B12" s="55">
        <v>0.649921252462003</v>
      </c>
      <c r="C12" s="54">
        <v>0.4678926935226226</v>
      </c>
      <c r="D12">
        <v>-0.3035454968081228</v>
      </c>
      <c r="F12" s="52">
        <v>0.15772383064267054</v>
      </c>
      <c r="G12" s="37">
        <v>0.8416200586359532</v>
      </c>
      <c r="H12" s="52">
        <v>0.01612283582811156</v>
      </c>
      <c r="J12" s="52">
        <v>0.15257387200338193</v>
      </c>
      <c r="K12" s="37">
        <v>0.8373191049945541</v>
      </c>
      <c r="L12" s="52">
        <v>-0.09528381645976378</v>
      </c>
      <c r="N12" s="52">
        <v>0.15349626651862663</v>
      </c>
      <c r="O12" s="37">
        <v>0.8396593449551785</v>
      </c>
      <c r="P12" s="52">
        <v>0.06980083294923428</v>
      </c>
    </row>
    <row r="14" spans="2:8" ht="12.75">
      <c r="B14" s="76" t="s">
        <v>53</v>
      </c>
      <c r="C14" s="76"/>
      <c r="D14" s="76"/>
      <c r="F14" s="76" t="s">
        <v>53</v>
      </c>
      <c r="G14" s="76"/>
      <c r="H14" s="76"/>
    </row>
    <row r="15" spans="2:8" ht="12.75">
      <c r="B15" s="77" t="s">
        <v>54</v>
      </c>
      <c r="C15" s="77"/>
      <c r="D15" s="77"/>
      <c r="F15" s="77" t="s">
        <v>56</v>
      </c>
      <c r="G15" s="77"/>
      <c r="H15" s="77"/>
    </row>
    <row r="16" spans="2:8" ht="12.75">
      <c r="B16" s="76" t="s">
        <v>30</v>
      </c>
      <c r="C16" s="76"/>
      <c r="D16" s="76"/>
      <c r="E16" s="48"/>
      <c r="F16" s="76" t="s">
        <v>30</v>
      </c>
      <c r="G16" s="76"/>
      <c r="H16" s="76"/>
    </row>
    <row r="17" spans="2:8" ht="13.5" thickBot="1">
      <c r="B17" s="1">
        <v>1</v>
      </c>
      <c r="C17" s="1">
        <v>2</v>
      </c>
      <c r="D17" s="1">
        <v>3</v>
      </c>
      <c r="F17" s="1">
        <v>1</v>
      </c>
      <c r="G17" s="1">
        <v>2</v>
      </c>
      <c r="H17" s="1">
        <v>3</v>
      </c>
    </row>
    <row r="18" spans="1:8" ht="13.5" thickBot="1">
      <c r="A18" s="40" t="s">
        <v>1</v>
      </c>
      <c r="B18" s="37">
        <v>0.8146135615625193</v>
      </c>
      <c r="C18" s="52">
        <v>-0.5977641772274365</v>
      </c>
      <c r="D18" s="52">
        <v>0.6017966899560974</v>
      </c>
      <c r="F18" s="50">
        <v>0.6632860640127921</v>
      </c>
      <c r="G18" s="37">
        <v>0.8643244359370729</v>
      </c>
      <c r="H18" s="59">
        <v>0.6344889685667356</v>
      </c>
    </row>
    <row r="19" spans="1:8" ht="13.5" thickBot="1">
      <c r="A19" s="40" t="s">
        <v>2</v>
      </c>
      <c r="B19" s="52">
        <v>0.28448423030713127</v>
      </c>
      <c r="C19" s="37">
        <v>-0.9188487374566932</v>
      </c>
      <c r="D19" s="52">
        <v>0.3729520375051254</v>
      </c>
      <c r="F19" s="37">
        <v>0.9195230832468119</v>
      </c>
      <c r="G19" s="52">
        <v>0.37928763678868904</v>
      </c>
      <c r="H19" s="52">
        <v>0.40076555369710376</v>
      </c>
    </row>
    <row r="20" spans="1:8" ht="13.5" thickBot="1">
      <c r="A20" s="40" t="s">
        <v>3</v>
      </c>
      <c r="B20" s="52">
        <v>0.14286813624675632</v>
      </c>
      <c r="C20" s="37">
        <v>-0.8917910152812609</v>
      </c>
      <c r="D20" s="52">
        <v>0.2794724037982493</v>
      </c>
      <c r="F20" s="37">
        <v>0.878458392878925</v>
      </c>
      <c r="G20" s="52">
        <v>0.23698798306691035</v>
      </c>
      <c r="H20" s="52">
        <v>0.30351518435643365</v>
      </c>
    </row>
    <row r="21" spans="1:8" ht="13.5" thickBot="1">
      <c r="A21" s="40" t="s">
        <v>4</v>
      </c>
      <c r="B21" s="52">
        <v>0.3706651218674044</v>
      </c>
      <c r="C21" s="52">
        <v>-0.3651013503890347</v>
      </c>
      <c r="D21" s="56">
        <v>0.9677190398856916</v>
      </c>
      <c r="F21" s="52">
        <v>0.41406641388983256</v>
      </c>
      <c r="G21" s="52">
        <v>0.4474400413556421</v>
      </c>
      <c r="H21" s="37">
        <v>0.9704356459068625</v>
      </c>
    </row>
    <row r="22" spans="1:8" ht="13.5" thickBot="1">
      <c r="A22" s="40" t="s">
        <v>5</v>
      </c>
      <c r="B22" s="37">
        <v>0.8424151387404032</v>
      </c>
      <c r="C22" s="52">
        <v>-0.11404665270862359</v>
      </c>
      <c r="D22" s="52">
        <v>0.42931959448582846</v>
      </c>
      <c r="F22" s="52">
        <v>0.19502992200058952</v>
      </c>
      <c r="G22" s="37">
        <v>0.8337763321922901</v>
      </c>
      <c r="H22" s="52">
        <v>0.4531349320526712</v>
      </c>
    </row>
    <row r="23" spans="1:8" ht="13.5" thickBot="1">
      <c r="A23" s="40" t="s">
        <v>6</v>
      </c>
      <c r="B23" s="50">
        <v>0.6801213089031198</v>
      </c>
      <c r="C23" s="37">
        <v>-0.8406933558494036</v>
      </c>
      <c r="D23" s="52">
        <v>0.27290543452138905</v>
      </c>
      <c r="F23" s="37">
        <v>0.8746145319148094</v>
      </c>
      <c r="G23" s="51">
        <v>0.7387409492986585</v>
      </c>
      <c r="H23" s="52">
        <v>0.31463822880621545</v>
      </c>
    </row>
    <row r="24" spans="1:8" ht="13.5" thickBot="1">
      <c r="A24" s="40" t="s">
        <v>7</v>
      </c>
      <c r="B24" s="37">
        <v>0.8503392807759387</v>
      </c>
      <c r="C24" s="52">
        <v>-0.27335948048175723</v>
      </c>
      <c r="D24" s="52">
        <v>0.20044591967630204</v>
      </c>
      <c r="F24" s="52">
        <v>0.34132482728075925</v>
      </c>
      <c r="G24" s="37">
        <v>0.8412652757611108</v>
      </c>
      <c r="H24" s="52">
        <v>0.2338663360126635</v>
      </c>
    </row>
    <row r="26" spans="1:6" ht="12.75">
      <c r="A26" t="s">
        <v>55</v>
      </c>
      <c r="F26" t="s">
        <v>55</v>
      </c>
    </row>
    <row r="27" spans="1:8" ht="12.75">
      <c r="A27" t="s">
        <v>30</v>
      </c>
      <c r="B27" s="1">
        <v>1</v>
      </c>
      <c r="C27" s="1">
        <v>2</v>
      </c>
      <c r="D27" s="1">
        <v>3</v>
      </c>
      <c r="F27">
        <v>1</v>
      </c>
      <c r="G27">
        <v>2</v>
      </c>
      <c r="H27">
        <v>3</v>
      </c>
    </row>
    <row r="28" spans="1:8" ht="12.75">
      <c r="A28" s="1">
        <v>1</v>
      </c>
      <c r="B28" s="44">
        <v>1</v>
      </c>
      <c r="C28" s="57">
        <v>-0.2894962361185851</v>
      </c>
      <c r="D28" s="45">
        <v>0.33436464321410186</v>
      </c>
      <c r="F28" s="60">
        <v>1</v>
      </c>
      <c r="G28" s="61">
        <v>0.46928731479146807</v>
      </c>
      <c r="H28" s="62">
        <v>0.38225755898106006</v>
      </c>
    </row>
    <row r="29" spans="1:8" ht="12.75">
      <c r="A29" s="1">
        <v>2</v>
      </c>
      <c r="B29" s="20">
        <v>-0.2894962361185851</v>
      </c>
      <c r="C29" s="25">
        <v>1</v>
      </c>
      <c r="D29" s="22">
        <v>-0.29911240167847736</v>
      </c>
      <c r="F29" s="21">
        <v>0.46928731479146807</v>
      </c>
      <c r="G29" s="54">
        <v>1</v>
      </c>
      <c r="H29" s="5">
        <v>0.44627578344926117</v>
      </c>
    </row>
    <row r="30" spans="1:8" ht="12.75">
      <c r="A30" s="1">
        <v>3</v>
      </c>
      <c r="B30" s="46">
        <v>0.33436464321410186</v>
      </c>
      <c r="C30" s="58">
        <v>-0.29911240167847736</v>
      </c>
      <c r="D30" s="47">
        <v>1</v>
      </c>
      <c r="F30" s="63">
        <v>0.38225755898106006</v>
      </c>
      <c r="G30" s="3">
        <v>0.44627578344926117</v>
      </c>
      <c r="H30" s="4">
        <v>1</v>
      </c>
    </row>
  </sheetData>
  <mergeCells count="14">
    <mergeCell ref="N3:P3"/>
    <mergeCell ref="N4:P4"/>
    <mergeCell ref="B3:D3"/>
    <mergeCell ref="B4:D4"/>
    <mergeCell ref="F4:H4"/>
    <mergeCell ref="F3:H3"/>
    <mergeCell ref="B14:D14"/>
    <mergeCell ref="F14:H14"/>
    <mergeCell ref="J3:L3"/>
    <mergeCell ref="J4:L4"/>
    <mergeCell ref="F16:H16"/>
    <mergeCell ref="B16:D16"/>
    <mergeCell ref="F15:H15"/>
    <mergeCell ref="B1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E4" sqref="E4"/>
    </sheetView>
  </sheetViews>
  <sheetFormatPr defaultColWidth="9.33203125" defaultRowHeight="12.75"/>
  <cols>
    <col min="1" max="1" width="13.16015625" style="0" customWidth="1"/>
    <col min="2" max="2" width="10.66015625" style="0" customWidth="1"/>
    <col min="3" max="9" width="10.5" style="0" customWidth="1"/>
    <col min="10" max="11" width="12.66015625" style="0" customWidth="1"/>
    <col min="12" max="13" width="10.5" style="0" customWidth="1"/>
  </cols>
  <sheetData>
    <row r="1" spans="3:4" ht="12.75">
      <c r="C1" s="65" t="s">
        <v>63</v>
      </c>
      <c r="D1" s="1" t="s">
        <v>64</v>
      </c>
    </row>
    <row r="2" spans="1:4" ht="12.75">
      <c r="A2" t="s">
        <v>61</v>
      </c>
      <c r="B2" s="8" t="s">
        <v>58</v>
      </c>
      <c r="C2" s="41">
        <v>0.9206759087123884</v>
      </c>
      <c r="D2" s="16">
        <v>0.294096562197374</v>
      </c>
    </row>
    <row r="3" spans="2:12" s="30" customFormat="1" ht="12.75">
      <c r="B3" s="43" t="s">
        <v>18</v>
      </c>
      <c r="C3" s="30">
        <v>6.820722436270427E-20</v>
      </c>
      <c r="D3" s="30">
        <v>0.02363453609938234</v>
      </c>
      <c r="E3"/>
      <c r="F3"/>
      <c r="G3"/>
      <c r="H3"/>
      <c r="I3"/>
      <c r="J3"/>
      <c r="K3"/>
      <c r="L3"/>
    </row>
    <row r="4" spans="1:4" ht="12.75">
      <c r="A4" t="s">
        <v>62</v>
      </c>
      <c r="B4" s="8" t="s">
        <v>58</v>
      </c>
      <c r="C4" s="16">
        <v>0.33704086714308445</v>
      </c>
      <c r="D4" s="41">
        <v>0.9139688726071916</v>
      </c>
    </row>
    <row r="5" spans="2:12" s="30" customFormat="1" ht="12.75">
      <c r="B5" s="43" t="s">
        <v>18</v>
      </c>
      <c r="C5" s="30">
        <v>0.010996647813138296</v>
      </c>
      <c r="D5" s="30">
        <v>3.7925661537198156E-19</v>
      </c>
      <c r="E5"/>
      <c r="F5"/>
      <c r="G5"/>
      <c r="H5"/>
      <c r="I5"/>
      <c r="J5"/>
      <c r="K5"/>
      <c r="L5"/>
    </row>
    <row r="6" spans="2:12" s="30" customFormat="1" ht="12.75">
      <c r="B6" s="43"/>
      <c r="E6"/>
      <c r="F6"/>
      <c r="G6"/>
      <c r="H6"/>
      <c r="I6"/>
      <c r="J6"/>
      <c r="K6"/>
      <c r="L6"/>
    </row>
    <row r="7" spans="1:2" ht="12.75">
      <c r="A7" t="s">
        <v>43</v>
      </c>
      <c r="B7" t="s">
        <v>65</v>
      </c>
    </row>
    <row r="8" spans="1:13" ht="12.75">
      <c r="A8" t="s">
        <v>9</v>
      </c>
      <c r="B8" t="s">
        <v>9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61</v>
      </c>
      <c r="K8" s="1" t="s">
        <v>62</v>
      </c>
      <c r="L8" s="1" t="s">
        <v>63</v>
      </c>
      <c r="M8" s="1" t="s">
        <v>64</v>
      </c>
    </row>
    <row r="9" spans="1:25" ht="12.75">
      <c r="A9" s="1" t="s">
        <v>1</v>
      </c>
      <c r="B9" s="8" t="s">
        <v>58</v>
      </c>
      <c r="C9">
        <v>1</v>
      </c>
      <c r="D9" s="41">
        <v>0.6215535163686854</v>
      </c>
      <c r="E9" s="41">
        <v>0.41785032662279314</v>
      </c>
      <c r="F9" s="41">
        <v>0.5819818175500472</v>
      </c>
      <c r="G9" s="41">
        <v>0.6997345573608829</v>
      </c>
      <c r="H9" s="41">
        <v>0.7621658152794474</v>
      </c>
      <c r="I9" s="41">
        <v>0.5849294074391665</v>
      </c>
      <c r="J9" s="41">
        <v>0.8655293905362722</v>
      </c>
      <c r="K9" s="41">
        <v>0.68758157844897</v>
      </c>
      <c r="L9" s="41">
        <v>0.7963159300479133</v>
      </c>
      <c r="M9" s="41">
        <v>0.4940628375176427</v>
      </c>
      <c r="O9" t="s">
        <v>1</v>
      </c>
      <c r="P9" t="s">
        <v>2</v>
      </c>
      <c r="Q9" t="s">
        <v>3</v>
      </c>
      <c r="R9" t="s">
        <v>4</v>
      </c>
      <c r="S9" t="s">
        <v>5</v>
      </c>
      <c r="T9" t="s">
        <v>6</v>
      </c>
      <c r="U9" t="s">
        <v>7</v>
      </c>
      <c r="V9" t="s">
        <v>61</v>
      </c>
      <c r="W9" t="s">
        <v>62</v>
      </c>
      <c r="X9" t="s">
        <v>63</v>
      </c>
      <c r="Y9" t="s">
        <v>64</v>
      </c>
    </row>
    <row r="10" spans="2:13" ht="12.75">
      <c r="B10" s="8" t="s">
        <v>18</v>
      </c>
      <c r="D10" s="30">
        <v>2.013257523701166E-06</v>
      </c>
      <c r="E10" s="30">
        <v>0.001929373511297398</v>
      </c>
      <c r="F10" s="30">
        <v>1.105796739004226E-05</v>
      </c>
      <c r="G10" s="30">
        <v>3.132752739106578E-08</v>
      </c>
      <c r="H10" s="30">
        <v>3.794510800467072E-10</v>
      </c>
      <c r="I10" s="30">
        <v>9.81504637376394E-06</v>
      </c>
      <c r="J10" s="30">
        <v>4.205080405390211E-15</v>
      </c>
      <c r="K10" s="30">
        <v>6.507931176001048E-08</v>
      </c>
      <c r="L10" s="30">
        <v>1.8357458041416195E-11</v>
      </c>
      <c r="M10" s="30">
        <v>0.00024187801497509297</v>
      </c>
    </row>
    <row r="11" spans="1:13" ht="12.75">
      <c r="A11" t="s">
        <v>2</v>
      </c>
      <c r="B11" s="8" t="s">
        <v>58</v>
      </c>
      <c r="C11">
        <v>0.6215535163686854</v>
      </c>
      <c r="D11">
        <v>1</v>
      </c>
      <c r="E11" s="41">
        <v>0.6924537227302993</v>
      </c>
      <c r="F11" s="41">
        <v>0.39490700090176417</v>
      </c>
      <c r="G11">
        <v>0.16234860093698406</v>
      </c>
      <c r="H11" s="41">
        <v>0.7549965231842121</v>
      </c>
      <c r="I11">
        <v>0.20476207631136137</v>
      </c>
      <c r="J11" s="41">
        <v>0.41176771940434165</v>
      </c>
      <c r="K11" s="41">
        <v>0.853196614139638</v>
      </c>
      <c r="L11">
        <v>0.17850947610643475</v>
      </c>
      <c r="M11" s="41">
        <v>0.9071403372800714</v>
      </c>
    </row>
    <row r="12" spans="2:13" s="30" customFormat="1" ht="12.75">
      <c r="B12" s="43" t="s">
        <v>18</v>
      </c>
      <c r="C12" s="30">
        <v>2.013257523701166E-06</v>
      </c>
      <c r="E12" s="30">
        <v>4.875262621568467E-08</v>
      </c>
      <c r="F12" s="30">
        <v>0.003303333959280126</v>
      </c>
      <c r="G12" s="30">
        <v>0.14052356458393195</v>
      </c>
      <c r="H12" s="30">
        <v>6.726290697654326E-10</v>
      </c>
      <c r="I12" s="30">
        <v>0.08611736001516948</v>
      </c>
      <c r="J12" s="30">
        <v>0.002233050164013536</v>
      </c>
      <c r="K12" s="30">
        <v>2.539048705485606E-14</v>
      </c>
      <c r="L12" s="30">
        <v>0.11762304949928654</v>
      </c>
      <c r="M12" s="30">
        <v>1.8951637766870413E-18</v>
      </c>
    </row>
    <row r="13" spans="1:13" ht="12.75">
      <c r="A13" t="s">
        <v>3</v>
      </c>
      <c r="B13" s="8" t="s">
        <v>58</v>
      </c>
      <c r="C13">
        <v>0.41785032662279314</v>
      </c>
      <c r="D13">
        <v>0.6924537227302993</v>
      </c>
      <c r="E13">
        <v>1</v>
      </c>
      <c r="F13" s="16">
        <v>0.33715132301304523</v>
      </c>
      <c r="G13">
        <v>0.07104102890312461</v>
      </c>
      <c r="H13" s="41">
        <v>0.6461446708231107</v>
      </c>
      <c r="I13">
        <v>0.17097442919716016</v>
      </c>
      <c r="J13" s="16">
        <v>0.3054236559165154</v>
      </c>
      <c r="K13" s="41">
        <v>0.8692370033175556</v>
      </c>
      <c r="L13">
        <v>0.027632958823856586</v>
      </c>
      <c r="M13" s="41">
        <v>0.9002047295674191</v>
      </c>
    </row>
    <row r="14" spans="2:13" s="30" customFormat="1" ht="12.75">
      <c r="B14" s="43" t="s">
        <v>18</v>
      </c>
      <c r="C14" s="30">
        <v>0.001929373511297398</v>
      </c>
      <c r="D14" s="30">
        <v>4.875262621568467E-08</v>
      </c>
      <c r="F14" s="30">
        <v>0.010973567854249548</v>
      </c>
      <c r="G14" s="30">
        <v>0.31947864346681465</v>
      </c>
      <c r="H14" s="30">
        <v>6.173281606848589E-07</v>
      </c>
      <c r="I14" s="30">
        <v>0.1279612210849534</v>
      </c>
      <c r="J14" s="30">
        <v>0.01950487495975118</v>
      </c>
      <c r="K14" s="30">
        <v>2.3651384173532603E-15</v>
      </c>
      <c r="L14" s="30">
        <v>0.42767648553666565</v>
      </c>
      <c r="M14" s="30">
        <v>8.594481081326923E-18</v>
      </c>
    </row>
    <row r="15" spans="1:13" ht="12.75">
      <c r="A15" s="1" t="s">
        <v>4</v>
      </c>
      <c r="B15" s="8" t="s">
        <v>58</v>
      </c>
      <c r="C15">
        <v>0.5819818175500472</v>
      </c>
      <c r="D15">
        <v>0.39490700090176417</v>
      </c>
      <c r="E15">
        <v>0.33715132301304523</v>
      </c>
      <c r="F15">
        <v>1</v>
      </c>
      <c r="G15" s="41">
        <v>0.3510957313023538</v>
      </c>
      <c r="H15" s="41">
        <v>0.3661231770240032</v>
      </c>
      <c r="I15" s="41">
        <v>0.34693594446584275</v>
      </c>
      <c r="J15" s="41">
        <v>0.7818773784292944</v>
      </c>
      <c r="K15" s="41">
        <v>0.4003132827313564</v>
      </c>
      <c r="L15" s="41">
        <v>0.521792306372418</v>
      </c>
      <c r="M15" s="41">
        <v>0.3790765605734054</v>
      </c>
    </row>
    <row r="16" spans="2:13" s="30" customFormat="1" ht="12.75">
      <c r="B16" s="43" t="s">
        <v>18</v>
      </c>
      <c r="C16" s="30">
        <v>1.105796739004226E-05</v>
      </c>
      <c r="D16" s="30">
        <v>0.003303333959280126</v>
      </c>
      <c r="E16" s="30">
        <v>0.010973567854249548</v>
      </c>
      <c r="G16" s="30">
        <v>0.008368689304680692</v>
      </c>
      <c r="H16" s="30">
        <v>0.006167893498834094</v>
      </c>
      <c r="I16" s="30">
        <v>0.009084247749786509</v>
      </c>
      <c r="J16" s="30">
        <v>7.054861990362562E-11</v>
      </c>
      <c r="K16" s="30">
        <v>0.002919823618924001</v>
      </c>
      <c r="L16" s="30">
        <v>0.00010003936752222643</v>
      </c>
      <c r="M16" s="30">
        <v>0.004688042206297824</v>
      </c>
    </row>
    <row r="17" spans="1:13" ht="12.75">
      <c r="A17" t="s">
        <v>5</v>
      </c>
      <c r="B17" s="8" t="s">
        <v>58</v>
      </c>
      <c r="C17">
        <v>0.6997345573608829</v>
      </c>
      <c r="D17">
        <v>0.16234860093698406</v>
      </c>
      <c r="E17">
        <v>0.07104102890312461</v>
      </c>
      <c r="F17">
        <v>0.3510957313023538</v>
      </c>
      <c r="G17">
        <v>1</v>
      </c>
      <c r="H17" s="41">
        <v>0.43587360714252493</v>
      </c>
      <c r="I17" s="41">
        <v>0.49034285927490606</v>
      </c>
      <c r="J17" s="41">
        <v>0.7812219669680783</v>
      </c>
      <c r="K17" s="66">
        <v>0.2954634644396705</v>
      </c>
      <c r="L17" s="41">
        <v>0.8743261060595349</v>
      </c>
      <c r="M17">
        <v>-0.017264989830938632</v>
      </c>
    </row>
    <row r="18" spans="2:13" s="30" customFormat="1" ht="12.75">
      <c r="B18" s="43" t="s">
        <v>18</v>
      </c>
      <c r="C18" s="30">
        <v>3.132752739106578E-08</v>
      </c>
      <c r="D18" s="30">
        <v>0.14052356458393195</v>
      </c>
      <c r="E18" s="30">
        <v>0.31947864346681465</v>
      </c>
      <c r="F18" s="30">
        <v>0.008368689304680692</v>
      </c>
      <c r="H18" s="30">
        <v>0.0012313802845625593</v>
      </c>
      <c r="I18" s="30">
        <v>0.0002707684223789759</v>
      </c>
      <c r="J18" s="30">
        <v>7.481341563998182E-11</v>
      </c>
      <c r="K18" s="30">
        <v>0.023101393439654776</v>
      </c>
      <c r="L18" s="30">
        <v>1.0427102668655189E-15</v>
      </c>
      <c r="M18" s="30">
        <v>0.4546653930226408</v>
      </c>
    </row>
    <row r="19" spans="1:13" ht="12.75">
      <c r="A19" t="s">
        <v>6</v>
      </c>
      <c r="B19" s="8" t="s">
        <v>58</v>
      </c>
      <c r="C19">
        <v>0.7621658152794474</v>
      </c>
      <c r="D19">
        <v>0.7549965231842121</v>
      </c>
      <c r="E19">
        <v>0.6461446708231107</v>
      </c>
      <c r="F19">
        <v>0.3661231770240032</v>
      </c>
      <c r="G19">
        <v>0.43587360714252493</v>
      </c>
      <c r="H19">
        <v>1</v>
      </c>
      <c r="I19" s="41">
        <v>0.5933454234792921</v>
      </c>
      <c r="J19" s="41">
        <v>0.6345128665792844</v>
      </c>
      <c r="K19" s="41">
        <v>0.9322594493528048</v>
      </c>
      <c r="L19" s="41">
        <v>0.5379702387120873</v>
      </c>
      <c r="M19" s="41">
        <v>0.7393778717283717</v>
      </c>
    </row>
    <row r="20" spans="2:13" s="30" customFormat="1" ht="12.75">
      <c r="B20" s="43" t="s">
        <v>18</v>
      </c>
      <c r="C20" s="30">
        <v>3.794510800467072E-10</v>
      </c>
      <c r="D20" s="30">
        <v>6.726290697654326E-10</v>
      </c>
      <c r="E20" s="30">
        <v>6.173281606848589E-07</v>
      </c>
      <c r="F20" s="30">
        <v>0.006167893498834094</v>
      </c>
      <c r="G20" s="30">
        <v>0.0012313802845625593</v>
      </c>
      <c r="I20" s="30">
        <v>6.937891513866223E-06</v>
      </c>
      <c r="J20" s="30">
        <v>1.0938038300894328E-06</v>
      </c>
      <c r="K20" s="30">
        <v>2.3871523669435583E-21</v>
      </c>
      <c r="L20" s="30">
        <v>5.764652890457434E-05</v>
      </c>
      <c r="M20" s="30">
        <v>2.194051200768782E-09</v>
      </c>
    </row>
    <row r="21" spans="1:13" ht="12.75">
      <c r="A21" s="1" t="s">
        <v>7</v>
      </c>
      <c r="B21" s="8" t="s">
        <v>58</v>
      </c>
      <c r="C21">
        <v>0.5849294074391665</v>
      </c>
      <c r="D21">
        <v>0.20476207631136137</v>
      </c>
      <c r="E21">
        <v>0.17097442919716016</v>
      </c>
      <c r="F21">
        <v>0.34693594446584275</v>
      </c>
      <c r="G21">
        <v>0.49034285927490606</v>
      </c>
      <c r="H21">
        <v>0.5933454234792921</v>
      </c>
      <c r="I21">
        <v>1</v>
      </c>
      <c r="J21" s="41">
        <v>0.7301143106873036</v>
      </c>
      <c r="K21" s="41">
        <v>0.4296606402342753</v>
      </c>
      <c r="L21" s="41">
        <v>0.7913106443515925</v>
      </c>
      <c r="M21">
        <v>0.1230799382088791</v>
      </c>
    </row>
    <row r="22" spans="2:13" s="30" customFormat="1" ht="12.75">
      <c r="B22" s="43" t="s">
        <v>18</v>
      </c>
      <c r="C22" s="30">
        <v>9.81504637376394E-06</v>
      </c>
      <c r="D22" s="30">
        <v>0.08611736001516948</v>
      </c>
      <c r="E22" s="30">
        <v>0.1279612210849534</v>
      </c>
      <c r="F22" s="30">
        <v>0.009084247749786509</v>
      </c>
      <c r="G22" s="30">
        <v>0.0002707684223789759</v>
      </c>
      <c r="H22" s="30">
        <v>6.937891513866223E-06</v>
      </c>
      <c r="J22" s="30">
        <v>4.256016879297489E-09</v>
      </c>
      <c r="K22" s="30">
        <v>0.0014414878456187965</v>
      </c>
      <c r="L22" s="30">
        <v>2.9625369350535453E-11</v>
      </c>
      <c r="M22" s="30">
        <v>0.20756460638432706</v>
      </c>
    </row>
    <row r="23" spans="1:13" ht="12.75">
      <c r="A23" t="s">
        <v>61</v>
      </c>
      <c r="B23" s="8" t="s">
        <v>58</v>
      </c>
      <c r="C23">
        <v>0.8655293905362722</v>
      </c>
      <c r="D23">
        <v>0.41176771940434165</v>
      </c>
      <c r="E23">
        <v>0.3054236559165154</v>
      </c>
      <c r="F23">
        <v>0.7818773784292944</v>
      </c>
      <c r="G23">
        <v>0.7812219669680783</v>
      </c>
      <c r="H23">
        <v>0.6345128665792844</v>
      </c>
      <c r="I23">
        <v>0.7301143106873036</v>
      </c>
      <c r="J23">
        <v>1</v>
      </c>
      <c r="K23" s="41">
        <v>0.5388819297064629</v>
      </c>
      <c r="L23" s="41">
        <v>0.9206759087123884</v>
      </c>
      <c r="M23" s="16">
        <v>0.294096562197374</v>
      </c>
    </row>
    <row r="24" spans="2:13" s="30" customFormat="1" ht="12.75">
      <c r="B24" s="43" t="s">
        <v>18</v>
      </c>
      <c r="C24" s="30">
        <v>4.205080405390211E-15</v>
      </c>
      <c r="D24" s="30">
        <v>0.002233050164013536</v>
      </c>
      <c r="E24" s="30">
        <v>0.01950487495975118</v>
      </c>
      <c r="F24" s="30">
        <v>7.054861990362562E-11</v>
      </c>
      <c r="G24" s="30">
        <v>7.481341563998182E-11</v>
      </c>
      <c r="H24" s="30">
        <v>1.0938038300894328E-06</v>
      </c>
      <c r="I24" s="30">
        <v>4.256016879297489E-09</v>
      </c>
      <c r="K24" s="30">
        <v>5.583641422369686E-05</v>
      </c>
      <c r="L24" s="30">
        <v>6.820722436270427E-20</v>
      </c>
      <c r="M24" s="30">
        <v>0.02363453609938234</v>
      </c>
    </row>
    <row r="25" spans="1:13" ht="12.75">
      <c r="A25" t="s">
        <v>62</v>
      </c>
      <c r="B25" s="8" t="s">
        <v>58</v>
      </c>
      <c r="C25">
        <v>0.68758157844897</v>
      </c>
      <c r="D25">
        <v>0.853196614139638</v>
      </c>
      <c r="E25">
        <v>0.8692370033175556</v>
      </c>
      <c r="F25">
        <v>0.4003132827313564</v>
      </c>
      <c r="G25">
        <v>0.2954634644396705</v>
      </c>
      <c r="H25">
        <v>0.9322594493528048</v>
      </c>
      <c r="I25">
        <v>0.4296606402342753</v>
      </c>
      <c r="J25">
        <v>0.5388819297064629</v>
      </c>
      <c r="K25">
        <v>1</v>
      </c>
      <c r="L25" s="16">
        <v>0.33704086714308445</v>
      </c>
      <c r="M25" s="41">
        <v>0.9139688726071916</v>
      </c>
    </row>
    <row r="26" spans="2:13" s="30" customFormat="1" ht="12.75">
      <c r="B26" s="43" t="s">
        <v>18</v>
      </c>
      <c r="C26" s="30">
        <v>6.507931176001048E-08</v>
      </c>
      <c r="D26" s="30">
        <v>2.539048705485606E-14</v>
      </c>
      <c r="E26" s="30">
        <v>2.3651384173532603E-15</v>
      </c>
      <c r="F26" s="30">
        <v>0.002919823618924001</v>
      </c>
      <c r="G26" s="30">
        <v>0.023101393439654776</v>
      </c>
      <c r="H26" s="30">
        <v>2.3871523669435583E-21</v>
      </c>
      <c r="I26" s="30">
        <v>0.0014414878456187965</v>
      </c>
      <c r="J26" s="30">
        <v>5.583641422369686E-05</v>
      </c>
      <c r="L26" s="30">
        <v>0.010996647813138296</v>
      </c>
      <c r="M26" s="30">
        <v>3.7925661537198156E-19</v>
      </c>
    </row>
    <row r="27" spans="1:13" s="30" customFormat="1" ht="12.75">
      <c r="A27" s="65" t="s">
        <v>63</v>
      </c>
      <c r="B27" s="43" t="s">
        <v>58</v>
      </c>
      <c r="C27" s="30">
        <v>0.7963159300479133</v>
      </c>
      <c r="D27" s="30">
        <v>0.17850947610643475</v>
      </c>
      <c r="E27" s="30">
        <v>0.027632958823856586</v>
      </c>
      <c r="F27" s="30">
        <v>0.521792306372418</v>
      </c>
      <c r="G27" s="30">
        <v>0.8743261060595349</v>
      </c>
      <c r="H27" s="30">
        <v>0.5379702387120873</v>
      </c>
      <c r="I27" s="30">
        <v>0.7913106443515925</v>
      </c>
      <c r="J27" s="30">
        <v>0.9206759087123884</v>
      </c>
      <c r="K27" s="30">
        <v>0.33704086714308445</v>
      </c>
      <c r="L27" s="30">
        <v>1</v>
      </c>
      <c r="M27" s="30">
        <v>-3.693084731737661E-16</v>
      </c>
    </row>
    <row r="28" spans="2:13" ht="12.75">
      <c r="B28" s="8" t="s">
        <v>18</v>
      </c>
      <c r="C28">
        <v>1.8357458041416195E-11</v>
      </c>
      <c r="D28">
        <v>0.11762304949928654</v>
      </c>
      <c r="E28">
        <v>0.42767648553666565</v>
      </c>
      <c r="F28">
        <v>0.00010003936752222643</v>
      </c>
      <c r="G28">
        <v>1.0427102668655189E-15</v>
      </c>
      <c r="H28">
        <v>5.764652890457434E-05</v>
      </c>
      <c r="I28">
        <v>2.9625369350535453E-11</v>
      </c>
      <c r="J28">
        <v>6.820722436270427E-20</v>
      </c>
      <c r="K28">
        <v>0.010996647813138296</v>
      </c>
      <c r="M28">
        <v>0.499999999999999</v>
      </c>
    </row>
    <row r="29" spans="1:13" ht="12.75">
      <c r="A29" s="1" t="s">
        <v>64</v>
      </c>
      <c r="B29" t="s">
        <v>58</v>
      </c>
      <c r="C29">
        <v>0.4940628375176427</v>
      </c>
      <c r="D29">
        <v>0.9071403372800714</v>
      </c>
      <c r="E29">
        <v>0.9002047295674191</v>
      </c>
      <c r="F29">
        <v>0.3790765605734054</v>
      </c>
      <c r="G29">
        <v>-0.017264989830938632</v>
      </c>
      <c r="H29">
        <v>0.7393778717283717</v>
      </c>
      <c r="I29">
        <v>0.1230799382088791</v>
      </c>
      <c r="J29">
        <v>0.294096562197374</v>
      </c>
      <c r="K29">
        <v>0.9139688726071916</v>
      </c>
      <c r="L29">
        <v>-3.693084731737661E-16</v>
      </c>
      <c r="M29">
        <v>1</v>
      </c>
    </row>
    <row r="30" spans="2:12" ht="12.75">
      <c r="B30" t="s">
        <v>18</v>
      </c>
      <c r="C30">
        <v>0.00024187801497509297</v>
      </c>
      <c r="D30">
        <v>1.8951637766870413E-18</v>
      </c>
      <c r="E30">
        <v>8.594481081326923E-18</v>
      </c>
      <c r="F30">
        <v>0.004688042206297824</v>
      </c>
      <c r="G30">
        <v>0.4546653930226408</v>
      </c>
      <c r="H30">
        <v>2.194051200768782E-09</v>
      </c>
      <c r="I30">
        <v>0.20756460638432706</v>
      </c>
      <c r="J30">
        <v>0.02363453609938234</v>
      </c>
      <c r="K30">
        <v>3.7925661537198156E-19</v>
      </c>
      <c r="L30">
        <v>0.499999999999999</v>
      </c>
    </row>
    <row r="31" spans="2:6" ht="12.75">
      <c r="B31" s="41" t="s">
        <v>59</v>
      </c>
      <c r="C31" s="42"/>
      <c r="D31" s="42"/>
      <c r="E31" s="42"/>
      <c r="F31" s="42"/>
    </row>
    <row r="32" spans="2:6" ht="12.75">
      <c r="B32" s="67" t="s">
        <v>60</v>
      </c>
      <c r="C32" s="16"/>
      <c r="D32" s="16"/>
      <c r="E32" s="16"/>
      <c r="F32" s="16"/>
    </row>
  </sheetData>
  <printOptions/>
  <pageMargins left="0.75" right="0.75" top="1" bottom="1" header="0.5" footer="0.5"/>
  <pageSetup horizontalDpi="200" verticalDpi="2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T16" sqref="T16"/>
    </sheetView>
  </sheetViews>
  <sheetFormatPr defaultColWidth="9.33203125" defaultRowHeight="12.75"/>
  <cols>
    <col min="1" max="1" width="10.83203125" style="0" customWidth="1"/>
    <col min="4" max="4" width="6.66015625" style="0" customWidth="1"/>
    <col min="7" max="7" width="5.16015625" style="0" customWidth="1"/>
    <col min="10" max="10" width="5.16015625" style="0" customWidth="1"/>
    <col min="13" max="13" width="5.16015625" style="0" customWidth="1"/>
  </cols>
  <sheetData>
    <row r="1" spans="3:21" ht="12.75">
      <c r="C1" s="8" t="s">
        <v>67</v>
      </c>
      <c r="F1" s="8" t="s">
        <v>75</v>
      </c>
      <c r="I1" s="8" t="s">
        <v>69</v>
      </c>
      <c r="L1" s="8" t="s">
        <v>70</v>
      </c>
      <c r="O1" s="8" t="s">
        <v>72</v>
      </c>
      <c r="R1" s="8" t="s">
        <v>73</v>
      </c>
      <c r="U1" s="8" t="s">
        <v>74</v>
      </c>
    </row>
    <row r="2" spans="2:21" ht="12.75">
      <c r="B2" s="77" t="s">
        <v>57</v>
      </c>
      <c r="C2" s="77"/>
      <c r="E2" s="77" t="s">
        <v>57</v>
      </c>
      <c r="F2" s="77"/>
      <c r="H2" s="77" t="s">
        <v>57</v>
      </c>
      <c r="I2" s="77"/>
      <c r="K2" s="9" t="s">
        <v>57</v>
      </c>
      <c r="L2" s="9"/>
      <c r="N2" s="9" t="s">
        <v>57</v>
      </c>
      <c r="O2" s="9"/>
      <c r="Q2" s="9" t="s">
        <v>57</v>
      </c>
      <c r="R2" s="9"/>
      <c r="T2" s="9" t="s">
        <v>57</v>
      </c>
      <c r="U2" s="9"/>
    </row>
    <row r="3" spans="2:20" ht="12.75">
      <c r="B3" s="76" t="s">
        <v>30</v>
      </c>
      <c r="C3" s="76"/>
      <c r="E3" s="1" t="s">
        <v>66</v>
      </c>
      <c r="F3" s="1"/>
      <c r="H3" s="1" t="s">
        <v>66</v>
      </c>
      <c r="I3" s="1"/>
      <c r="J3" s="1"/>
      <c r="K3" s="1" t="s">
        <v>66</v>
      </c>
      <c r="L3" s="1"/>
      <c r="N3" t="s">
        <v>66</v>
      </c>
      <c r="Q3" t="s">
        <v>66</v>
      </c>
      <c r="T3" t="s">
        <v>66</v>
      </c>
    </row>
    <row r="4" spans="2:21" ht="12.75">
      <c r="B4" s="1">
        <v>1</v>
      </c>
      <c r="C4" s="1">
        <v>2</v>
      </c>
      <c r="E4" s="1">
        <v>1</v>
      </c>
      <c r="F4" s="1">
        <v>2</v>
      </c>
      <c r="H4" s="1">
        <v>1</v>
      </c>
      <c r="I4" s="1">
        <v>2</v>
      </c>
      <c r="J4" s="1"/>
      <c r="K4" s="1">
        <v>1</v>
      </c>
      <c r="L4" s="1">
        <v>2</v>
      </c>
      <c r="N4" s="1">
        <v>1</v>
      </c>
      <c r="O4" s="1">
        <v>2</v>
      </c>
      <c r="Q4">
        <v>1</v>
      </c>
      <c r="R4">
        <v>2</v>
      </c>
      <c r="T4" s="1">
        <v>1</v>
      </c>
      <c r="U4" s="1">
        <v>2</v>
      </c>
    </row>
    <row r="5" spans="1:21" ht="12.75">
      <c r="A5" s="40" t="s">
        <v>1</v>
      </c>
      <c r="B5" s="7">
        <v>0.9139348745015161</v>
      </c>
      <c r="C5">
        <v>0.20722015595486304</v>
      </c>
      <c r="E5">
        <v>0.9324983576806597</v>
      </c>
      <c r="F5">
        <v>0.264577798211137</v>
      </c>
      <c r="H5">
        <v>0.9197462368081925</v>
      </c>
      <c r="I5">
        <v>0.35993647422911706</v>
      </c>
      <c r="K5">
        <v>0.9409236389067533</v>
      </c>
      <c r="L5">
        <v>0.21928724363845253</v>
      </c>
      <c r="N5">
        <v>0.9320737250674642</v>
      </c>
      <c r="O5">
        <v>0.2641801857636509</v>
      </c>
      <c r="Q5">
        <v>0.9607149269229595</v>
      </c>
      <c r="R5">
        <v>-0.20511490340834612</v>
      </c>
      <c r="T5">
        <v>0.8631591616934577</v>
      </c>
      <c r="U5">
        <v>0.20788957269404357</v>
      </c>
    </row>
    <row r="6" spans="1:21" ht="12.75">
      <c r="A6" s="11" t="s">
        <v>2</v>
      </c>
      <c r="B6" s="7">
        <v>0.7639807571537945</v>
      </c>
      <c r="C6" s="28">
        <v>-0.520675164838031</v>
      </c>
      <c r="E6">
        <v>0.7640650341237128</v>
      </c>
      <c r="F6">
        <v>-0.4924233600854762</v>
      </c>
      <c r="H6">
        <v>0.7542279048245072</v>
      </c>
      <c r="I6">
        <v>-0.25604982532334336</v>
      </c>
      <c r="K6">
        <v>0.7752036824255265</v>
      </c>
      <c r="L6">
        <v>-0.524762270114202</v>
      </c>
      <c r="N6">
        <v>0.76383004292831</v>
      </c>
      <c r="O6">
        <v>-0.49189563099251987</v>
      </c>
      <c r="Q6">
        <v>0.7225592672813335</v>
      </c>
      <c r="R6">
        <v>0.5523679421960626</v>
      </c>
      <c r="T6">
        <v>0.748360120941009</v>
      </c>
      <c r="U6">
        <v>-0.38061314330026996</v>
      </c>
    </row>
    <row r="7" spans="1:21" ht="12.75">
      <c r="A7" s="11" t="s">
        <v>3</v>
      </c>
      <c r="B7" s="28">
        <v>0.6516685348363414</v>
      </c>
      <c r="C7" s="28">
        <v>-0.6216592766565691</v>
      </c>
      <c r="E7">
        <v>0.6163557315930436</v>
      </c>
      <c r="F7">
        <v>-0.5028765791055347</v>
      </c>
      <c r="H7">
        <v>0.5917640796850819</v>
      </c>
      <c r="I7">
        <v>-0.37977030350067154</v>
      </c>
      <c r="K7">
        <v>0.5763872628329166</v>
      </c>
      <c r="L7">
        <v>-0.49931344822346896</v>
      </c>
      <c r="N7">
        <v>0.6164472222883012</v>
      </c>
      <c r="O7">
        <v>-0.5030982624100951</v>
      </c>
      <c r="Q7">
        <v>0.5926991463635266</v>
      </c>
      <c r="R7">
        <v>0.5581367426628939</v>
      </c>
      <c r="T7">
        <v>0.6021108077456245</v>
      </c>
      <c r="U7">
        <v>-0.4183891689612848</v>
      </c>
    </row>
    <row r="8" spans="1:21" ht="12.75">
      <c r="A8" s="40" t="s">
        <v>4</v>
      </c>
      <c r="B8" s="28">
        <v>0.6377131814269645</v>
      </c>
      <c r="C8">
        <v>0.09637503826152259</v>
      </c>
      <c r="E8">
        <v>0.5420568001992814</v>
      </c>
      <c r="F8">
        <v>0.0782831917892722</v>
      </c>
      <c r="H8">
        <v>0.5041439616985585</v>
      </c>
      <c r="I8">
        <v>0.3127387641693408</v>
      </c>
      <c r="K8">
        <v>0.5672304293260103</v>
      </c>
      <c r="L8">
        <v>0.09332620713276028</v>
      </c>
      <c r="N8">
        <v>0.5420720716802471</v>
      </c>
      <c r="O8">
        <v>0.07829167773950135</v>
      </c>
      <c r="Q8">
        <v>0.5460063306777406</v>
      </c>
      <c r="R8">
        <v>-0.03626532193230128</v>
      </c>
      <c r="T8">
        <v>0.5237794472897961</v>
      </c>
      <c r="U8">
        <v>0.11210787478713242</v>
      </c>
    </row>
    <row r="9" spans="1:21" ht="12.75">
      <c r="A9" s="40" t="s">
        <v>5</v>
      </c>
      <c r="B9" s="28">
        <v>0.6105092919909713</v>
      </c>
      <c r="C9" s="28">
        <v>0.6261171008715349</v>
      </c>
      <c r="E9">
        <v>0.569573309027984</v>
      </c>
      <c r="F9">
        <v>0.551162938212275</v>
      </c>
      <c r="H9">
        <v>0.5841388465905357</v>
      </c>
      <c r="I9">
        <v>0.48001770595267235</v>
      </c>
      <c r="K9">
        <v>0.6056710568728187</v>
      </c>
      <c r="L9">
        <v>0.5720014054996695</v>
      </c>
      <c r="N9">
        <v>0.569585077843023</v>
      </c>
      <c r="O9">
        <v>0.551196622624142</v>
      </c>
      <c r="Q9">
        <v>0.5977622913025917</v>
      </c>
      <c r="R9">
        <v>-0.4903306705049029</v>
      </c>
      <c r="T9">
        <v>0.5493362135793964</v>
      </c>
      <c r="U9">
        <v>0.5014511039275014</v>
      </c>
    </row>
    <row r="10" spans="1:21" ht="12.75">
      <c r="A10" s="11" t="s">
        <v>6</v>
      </c>
      <c r="B10" s="7">
        <v>0.9021841051404705</v>
      </c>
      <c r="C10">
        <v>-0.14884708721841894</v>
      </c>
      <c r="E10">
        <v>0.8941613178053764</v>
      </c>
      <c r="F10">
        <v>-0.1262477674869427</v>
      </c>
      <c r="H10">
        <v>0.944608663571859</v>
      </c>
      <c r="I10">
        <v>-0.28881146922457795</v>
      </c>
      <c r="K10">
        <v>0.8620514591297953</v>
      </c>
      <c r="L10">
        <v>-0.17129685950682616</v>
      </c>
      <c r="N10">
        <v>0.8944292057562568</v>
      </c>
      <c r="O10">
        <v>-0.12631468457850006</v>
      </c>
      <c r="Q10">
        <v>0.8681331579578617</v>
      </c>
      <c r="R10">
        <v>0.16453353812956367</v>
      </c>
      <c r="T10">
        <v>0.8769774571632152</v>
      </c>
      <c r="U10">
        <v>-0.10555692777030103</v>
      </c>
    </row>
    <row r="11" spans="1:21" ht="13.5" thickBot="1">
      <c r="A11" s="38" t="s">
        <v>7</v>
      </c>
      <c r="B11" s="29">
        <v>0.649921252462003</v>
      </c>
      <c r="C11" s="6">
        <v>0.4678926935226226</v>
      </c>
      <c r="E11" s="2">
        <v>0.5758089270309648</v>
      </c>
      <c r="F11" s="2">
        <v>0.3403910514324339</v>
      </c>
      <c r="H11" s="2">
        <v>0.62123473725753</v>
      </c>
      <c r="I11" s="2">
        <v>0.09190985167449899</v>
      </c>
      <c r="K11" s="2">
        <v>0.5607975070345349</v>
      </c>
      <c r="L11" s="2">
        <v>0.3256995257325627</v>
      </c>
      <c r="N11" s="2">
        <v>0.5759676283336072</v>
      </c>
      <c r="O11" s="2">
        <v>0.3406601477293322</v>
      </c>
      <c r="Q11" s="2">
        <v>0.6032215613183547</v>
      </c>
      <c r="R11" s="2">
        <v>-0.30705696986500625</v>
      </c>
      <c r="T11" s="2">
        <v>0.5789580965472585</v>
      </c>
      <c r="U11" s="2">
        <v>0.3331144426060793</v>
      </c>
    </row>
    <row r="12" spans="5:20" ht="12.75">
      <c r="E12" t="s">
        <v>71</v>
      </c>
      <c r="H12" t="s">
        <v>68</v>
      </c>
      <c r="K12" t="s">
        <v>71</v>
      </c>
      <c r="N12" t="s">
        <v>71</v>
      </c>
      <c r="Q12" t="s">
        <v>71</v>
      </c>
      <c r="T12" t="s">
        <v>71</v>
      </c>
    </row>
  </sheetData>
  <mergeCells count="4">
    <mergeCell ref="E2:F2"/>
    <mergeCell ref="B2:C2"/>
    <mergeCell ref="B3:C3"/>
    <mergeCell ref="H2:I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2005-02-22T03:23:49Z</dcterms:created>
  <dcterms:modified xsi:type="dcterms:W3CDTF">2005-03-28T21:51:26Z</dcterms:modified>
  <cp:category/>
  <cp:version/>
  <cp:contentType/>
  <cp:contentStatus/>
</cp:coreProperties>
</file>