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390" windowHeight="9315" activeTab="0"/>
  </bookViews>
  <sheets>
    <sheet name="Nitrogen" sheetId="1" r:id="rId1"/>
    <sheet name="Photosynthesis" sheetId="2" r:id="rId2"/>
    <sheet name="Central metab" sheetId="3" r:id="rId3"/>
    <sheet name="Regulatory" sheetId="4" r:id="rId4"/>
    <sheet name="Lipid" sheetId="5" r:id="rId5"/>
    <sheet name="Polysac" sheetId="6" r:id="rId6"/>
    <sheet name="Glycosyl..." sheetId="7" r:id="rId7"/>
    <sheet name="e-transp" sheetId="8" r:id="rId8"/>
    <sheet name="Energy" sheetId="9" r:id="rId9"/>
  </sheets>
  <definedNames/>
  <calcPr fullCalcOnLoad="1"/>
</workbook>
</file>

<file path=xl/comments2.xml><?xml version="1.0" encoding="utf-8"?>
<comments xmlns="http://schemas.openxmlformats.org/spreadsheetml/2006/main">
  <authors>
    <author>Jeff Elhai</author>
  </authors>
  <commentList>
    <comment ref="D11" authorId="0">
      <text>
        <r>
          <rPr>
            <b/>
            <sz val="8"/>
            <rFont val="Tahoma"/>
            <family val="0"/>
          </rPr>
          <t>Jeff Elhai: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<sst xmlns="http://schemas.openxmlformats.org/spreadsheetml/2006/main" count="23418" uniqueCount="2931">
  <si>
    <t>ana00500</t>
  </si>
  <si>
    <t>2.7.7.27</t>
  </si>
  <si>
    <t>NpR6087</t>
  </si>
  <si>
    <t>all5089</t>
  </si>
  <si>
    <t>5089</t>
  </si>
  <si>
    <t>phosphoglucomutase/phosphomann</t>
  </si>
  <si>
    <t>ana00051</t>
  </si>
  <si>
    <t>5.4.2.8</t>
  </si>
  <si>
    <t>NpR4468</t>
  </si>
  <si>
    <t>alr1879</t>
  </si>
  <si>
    <t>1879</t>
  </si>
  <si>
    <t>glycogen synthase</t>
  </si>
  <si>
    <t>2.4.1.21</t>
  </si>
  <si>
    <t>NpF3799</t>
  </si>
  <si>
    <t>all1272</t>
  </si>
  <si>
    <t>1272</t>
  </si>
  <si>
    <t>probable glycogen phosphorylas</t>
  </si>
  <si>
    <t>2.4.1.1</t>
  </si>
  <si>
    <t>NpF5122</t>
  </si>
  <si>
    <t>all3964</t>
  </si>
  <si>
    <t>3964</t>
  </si>
  <si>
    <t>NpF6173</t>
  </si>
  <si>
    <t>all0713</t>
  </si>
  <si>
    <t>0713</t>
  </si>
  <si>
    <t>glgB</t>
  </si>
  <si>
    <t>1,4-alpha-glucan branching enz</t>
  </si>
  <si>
    <t>2.4.1.18</t>
  </si>
  <si>
    <t>NpR0164</t>
  </si>
  <si>
    <t>alr0031</t>
  </si>
  <si>
    <t>0031</t>
  </si>
  <si>
    <t>glycogen (starch) synthase</t>
  </si>
  <si>
    <t>Glycogen metabolism</t>
  </si>
  <si>
    <t>alr1524</t>
  </si>
  <si>
    <t>1524</t>
  </si>
  <si>
    <t>rbcL</t>
  </si>
  <si>
    <t>ribulose 1,5-bisphosphate carb</t>
  </si>
  <si>
    <t>ana00630,ana00710</t>
  </si>
  <si>
    <t>4.1.1.39</t>
  </si>
  <si>
    <t>NpF4195</t>
  </si>
  <si>
    <t>alr1526</t>
  </si>
  <si>
    <t>1526</t>
  </si>
  <si>
    <t>rbcS</t>
  </si>
  <si>
    <t>NpF4197</t>
  </si>
  <si>
    <t>all4563</t>
  </si>
  <si>
    <t>4563</t>
  </si>
  <si>
    <t>fda</t>
  </si>
  <si>
    <t>fructose-1,6-bisphosphate aldo</t>
  </si>
  <si>
    <t>ana00010,ana00030,ana00051,ana00710</t>
  </si>
  <si>
    <t>4.1.2.13</t>
  </si>
  <si>
    <t>NpF5584</t>
  </si>
  <si>
    <t>alr4123</t>
  </si>
  <si>
    <t>4123</t>
  </si>
  <si>
    <t>prk</t>
  </si>
  <si>
    <t>phosphoribulokinase</t>
  </si>
  <si>
    <t>ana00710</t>
  </si>
  <si>
    <t>2.7.1.19</t>
  </si>
  <si>
    <t>NpF2752</t>
  </si>
  <si>
    <t>all4182</t>
  </si>
  <si>
    <t>4182</t>
  </si>
  <si>
    <t>2,3-bisphosphoglycerate-independent phosphoglycerate mutase</t>
  </si>
  <si>
    <t>ana00010</t>
  </si>
  <si>
    <t>5.4.2.1</t>
  </si>
  <si>
    <t>NpR4351</t>
  </si>
  <si>
    <t>all5062</t>
  </si>
  <si>
    <t>5062</t>
  </si>
  <si>
    <t>gap2</t>
  </si>
  <si>
    <t>glyceraldehyde-3-phosphate deh</t>
  </si>
  <si>
    <t>1.2.1.12</t>
  </si>
  <si>
    <t>NpR0444</t>
  </si>
  <si>
    <t>alr3344</t>
  </si>
  <si>
    <t>3344</t>
  </si>
  <si>
    <t>transketolase</t>
  </si>
  <si>
    <t>ana00030,ana00710</t>
  </si>
  <si>
    <t>2.2.1.1</t>
  </si>
  <si>
    <t>NpR4557</t>
  </si>
  <si>
    <t>all4131</t>
  </si>
  <si>
    <t>4131</t>
  </si>
  <si>
    <t>phosphoglycerate kinase</t>
  </si>
  <si>
    <t>ana00010,ana00710</t>
  </si>
  <si>
    <t>2.7.2.3</t>
  </si>
  <si>
    <t>NpF5938</t>
  </si>
  <si>
    <t>alr1041</t>
  </si>
  <si>
    <t>1041</t>
  </si>
  <si>
    <t>fructose-1,6-bisphosphatase</t>
  </si>
  <si>
    <t>3.1.3.11</t>
  </si>
  <si>
    <t>NpF3917</t>
  </si>
  <si>
    <t>alr1107</t>
  </si>
  <si>
    <t>1107</t>
  </si>
  <si>
    <t>phosphoglycerate mutase</t>
  </si>
  <si>
    <t>NpF0472</t>
  </si>
  <si>
    <t>alr0782</t>
  </si>
  <si>
    <t>0782</t>
  </si>
  <si>
    <t>ribulose-phosphate 3-epimerase</t>
  </si>
  <si>
    <t>ana00030,ana00040,ana00710</t>
  </si>
  <si>
    <t>5.1.3.1</t>
  </si>
  <si>
    <t>NpF1541</t>
  </si>
  <si>
    <t>all0888</t>
  </si>
  <si>
    <t>0888</t>
  </si>
  <si>
    <t>ribose 5-phosphate isomerase</t>
  </si>
  <si>
    <t>5.3.1.6</t>
  </si>
  <si>
    <t>NpR1123</t>
  </si>
  <si>
    <t>alr3338</t>
  </si>
  <si>
    <t>3338</t>
  </si>
  <si>
    <t>NpF6047</t>
  </si>
  <si>
    <t>all4008</t>
  </si>
  <si>
    <t>4008</t>
  </si>
  <si>
    <t>pyruvate kinase</t>
  </si>
  <si>
    <t>ana00010,ana00230,ana00620,ana00710</t>
  </si>
  <si>
    <t>2.7.1.40</t>
  </si>
  <si>
    <t>NpF4277</t>
  </si>
  <si>
    <t>alr1900</t>
  </si>
  <si>
    <t>1900</t>
  </si>
  <si>
    <t>phosphoglucomutase</t>
  </si>
  <si>
    <t>ana00010,ana00030,ana00052,ana00500,ana00521</t>
  </si>
  <si>
    <t>5.4.2.2</t>
  </si>
  <si>
    <t>NpR0642</t>
  </si>
  <si>
    <t>alr4385</t>
  </si>
  <si>
    <t>4385</t>
  </si>
  <si>
    <t>triosephosphate isomerase</t>
  </si>
  <si>
    <t>ana00010,ana00031,ana00051,ana00710</t>
  </si>
  <si>
    <t>5.3.1.1</t>
  </si>
  <si>
    <t>NpR4322</t>
  </si>
  <si>
    <t>all4861</t>
  </si>
  <si>
    <t>4861</t>
  </si>
  <si>
    <t>pepC</t>
  </si>
  <si>
    <t>phosphoenolpyruvate carboxylas</t>
  </si>
  <si>
    <t>ana00620,ana00710,ana00720</t>
  </si>
  <si>
    <t>4.1.1.31</t>
  </si>
  <si>
    <t>NpF5459</t>
  </si>
  <si>
    <t>alr1533</t>
  </si>
  <si>
    <t>1533</t>
  </si>
  <si>
    <t>rca</t>
  </si>
  <si>
    <t>NpF4201</t>
  </si>
  <si>
    <t>all4021</t>
  </si>
  <si>
    <t>4021</t>
  </si>
  <si>
    <t>fbp</t>
  </si>
  <si>
    <t>fructose 1,6-bisphosphatase</t>
  </si>
  <si>
    <t>NpF4023</t>
  </si>
  <si>
    <t>alr1050</t>
  </si>
  <si>
    <t>1050</t>
  </si>
  <si>
    <t>glucose-6-phosphate isomerase</t>
  </si>
  <si>
    <t>ana00010,ana00030,ana00500</t>
  </si>
  <si>
    <t>5.3.1.9</t>
  </si>
  <si>
    <t>NpF3925</t>
  </si>
  <si>
    <t>all4906</t>
  </si>
  <si>
    <t>4906</t>
  </si>
  <si>
    <t>NpR5736</t>
  </si>
  <si>
    <t>all2566</t>
  </si>
  <si>
    <t>2566</t>
  </si>
  <si>
    <t>gap1</t>
  </si>
  <si>
    <t>NpR0031</t>
  </si>
  <si>
    <t>alr3397</t>
  </si>
  <si>
    <t>3397</t>
  </si>
  <si>
    <t>phosphoenolpyruvate synthase</t>
  </si>
  <si>
    <t>ana00620,ana00720</t>
  </si>
  <si>
    <t>2.7.9.2</t>
  </si>
  <si>
    <t>NpR6166</t>
  </si>
  <si>
    <t>alr3146</t>
  </si>
  <si>
    <t>3146</t>
  </si>
  <si>
    <t>all2509</t>
  </si>
  <si>
    <t>2509</t>
  </si>
  <si>
    <t>similar to phosphoenolpyruvate</t>
  </si>
  <si>
    <t>NpF1309</t>
  </si>
  <si>
    <t>all4052</t>
  </si>
  <si>
    <t>4052</t>
  </si>
  <si>
    <t>alr3147</t>
  </si>
  <si>
    <t>3147</t>
  </si>
  <si>
    <t>alr5200</t>
  </si>
  <si>
    <t>5200</t>
  </si>
  <si>
    <t>putative phosphoglycerate muta</t>
  </si>
  <si>
    <t>all2564</t>
  </si>
  <si>
    <t>2564</t>
  </si>
  <si>
    <t>NpR0030</t>
  </si>
  <si>
    <t>all0635</t>
  </si>
  <si>
    <t>0635</t>
  </si>
  <si>
    <t>NpF0017</t>
  </si>
  <si>
    <t>alr1095</t>
  </si>
  <si>
    <t>1095</t>
  </si>
  <si>
    <t>gap3</t>
  </si>
  <si>
    <t>all3735</t>
  </si>
  <si>
    <t>3735</t>
  </si>
  <si>
    <t>fructose-bisphosphate aldolase</t>
  </si>
  <si>
    <t>NpR0192</t>
  </si>
  <si>
    <t>alr4670</t>
  </si>
  <si>
    <t>4670</t>
  </si>
  <si>
    <t>ribose-phosphate pyrophosphoki</t>
  </si>
  <si>
    <t>ana00030,ana00230</t>
  </si>
  <si>
    <t>2.7.6.1</t>
  </si>
  <si>
    <t>NpF2374</t>
  </si>
  <si>
    <t>all4019</t>
  </si>
  <si>
    <t>4019</t>
  </si>
  <si>
    <t>zwf</t>
  </si>
  <si>
    <t>glucose 6-phosphate dehydrogen</t>
  </si>
  <si>
    <t>ana00030,ana00480</t>
  </si>
  <si>
    <t>1.1.1.49</t>
  </si>
  <si>
    <t>NpF4025</t>
  </si>
  <si>
    <t>alr5275</t>
  </si>
  <si>
    <t>5275</t>
  </si>
  <si>
    <t>6-phosphogluconate dehydrogena</t>
  </si>
  <si>
    <t>ana00030</t>
  </si>
  <si>
    <t>1.1.1.44</t>
  </si>
  <si>
    <t>NpR6307</t>
  </si>
  <si>
    <t>alr4174</t>
  </si>
  <si>
    <t>4174</t>
  </si>
  <si>
    <t>deoxyribose-phosphate aldolase</t>
  </si>
  <si>
    <t>4.1.2.4</t>
  </si>
  <si>
    <t>NpF4344</t>
  </si>
  <si>
    <t>all2563</t>
  </si>
  <si>
    <t>2563</t>
  </si>
  <si>
    <t>tal</t>
  </si>
  <si>
    <t>transaldolase</t>
  </si>
  <si>
    <t>2.2.1.2</t>
  </si>
  <si>
    <t>NpR0029</t>
  </si>
  <si>
    <t>all4018</t>
  </si>
  <si>
    <t>4018</t>
  </si>
  <si>
    <t>opcA</t>
  </si>
  <si>
    <t>putative OxPPCycle protein Opc</t>
  </si>
  <si>
    <t>NpF4026</t>
  </si>
  <si>
    <t>all4020</t>
  </si>
  <si>
    <t>4020</t>
  </si>
  <si>
    <t>NpF4024</t>
  </si>
  <si>
    <t>alr1602</t>
  </si>
  <si>
    <t>1602</t>
  </si>
  <si>
    <t>devB</t>
  </si>
  <si>
    <t>glucose-6-P-dehydrogenase</t>
  </si>
  <si>
    <t>3.1.1.31</t>
  </si>
  <si>
    <t>NpR2520</t>
  </si>
  <si>
    <t>Oxidative Pentose Phosphate Pathway (OPP-specific segment)</t>
  </si>
  <si>
    <t>Calvin Cycle (CC-specific segment)</t>
  </si>
  <si>
    <t>Calvin Cycle/Gluconeogenesis (shared)</t>
  </si>
  <si>
    <t>Calvin Cycle/OPP (shared)</t>
  </si>
  <si>
    <t>Calvin Cycle/OPP/Gluconeogenisis (shared)</t>
  </si>
  <si>
    <t>Glycolysis</t>
  </si>
  <si>
    <t>all3538</t>
  </si>
  <si>
    <t>3538</t>
  </si>
  <si>
    <t>enolase</t>
  </si>
  <si>
    <t>ana00010,ana00400</t>
  </si>
  <si>
    <t>4.2.1.11</t>
  </si>
  <si>
    <t>NpR3508</t>
  </si>
  <si>
    <t>alr1913</t>
  </si>
  <si>
    <t>1913</t>
  </si>
  <si>
    <t>6-phosphofructokinase</t>
  </si>
  <si>
    <t>ana00010,ana00030,ana00051,ana00052</t>
  </si>
  <si>
    <t>2.7.1.11</t>
  </si>
  <si>
    <t>alr2355</t>
  </si>
  <si>
    <t>2355</t>
  </si>
  <si>
    <t>alanine dehydrogenase</t>
  </si>
  <si>
    <t>ana00430,ana00720</t>
  </si>
  <si>
    <t>1.4.1.1</t>
  </si>
  <si>
    <t>NpR3990</t>
  </si>
  <si>
    <t>alr3952</t>
  </si>
  <si>
    <t>3952</t>
  </si>
  <si>
    <t>transcriptional regulator</t>
  </si>
  <si>
    <t>NpR6193</t>
  </si>
  <si>
    <t>all3759</t>
  </si>
  <si>
    <t>3759</t>
  </si>
  <si>
    <t>two-component response regulat</t>
  </si>
  <si>
    <t>NpR1683</t>
  </si>
  <si>
    <t>alr4454</t>
  </si>
  <si>
    <t>4454</t>
  </si>
  <si>
    <t>alr2885</t>
  </si>
  <si>
    <t>2885</t>
  </si>
  <si>
    <t>kaiB</t>
  </si>
  <si>
    <t>circadian oscillation regulato</t>
  </si>
  <si>
    <t>NpR2887</t>
  </si>
  <si>
    <t>alr2884</t>
  </si>
  <si>
    <t>2884</t>
  </si>
  <si>
    <t>kaiA</t>
  </si>
  <si>
    <t>NpR2888</t>
  </si>
  <si>
    <t>all3171</t>
  </si>
  <si>
    <t>3171</t>
  </si>
  <si>
    <t>NpF3579</t>
  </si>
  <si>
    <t>alr0957</t>
  </si>
  <si>
    <t>0957</t>
  </si>
  <si>
    <t>ferric uptake regulator</t>
  </si>
  <si>
    <t>NpR5017</t>
  </si>
  <si>
    <t>alr1941</t>
  </si>
  <si>
    <t>1941</t>
  </si>
  <si>
    <t>all3953</t>
  </si>
  <si>
    <t>3953</t>
  </si>
  <si>
    <t>transcriptional regulator, Rbc</t>
  </si>
  <si>
    <t>NpF6188</t>
  </si>
  <si>
    <t>all0187</t>
  </si>
  <si>
    <t>0187</t>
  </si>
  <si>
    <t>NpF5111</t>
  </si>
  <si>
    <t>alr3260</t>
  </si>
  <si>
    <t>3260</t>
  </si>
  <si>
    <t>NpR4101</t>
  </si>
  <si>
    <t>all4503</t>
  </si>
  <si>
    <t>4503</t>
  </si>
  <si>
    <t>NpF4214</t>
  </si>
  <si>
    <t>all0129</t>
  </si>
  <si>
    <t>0129</t>
  </si>
  <si>
    <t>rpaA</t>
  </si>
  <si>
    <t>NpF3659</t>
  </si>
  <si>
    <t>alr3012</t>
  </si>
  <si>
    <t>3012</t>
  </si>
  <si>
    <t>degT</t>
  </si>
  <si>
    <t>pleiotropic regulatory protein</t>
  </si>
  <si>
    <t>NpF5435</t>
  </si>
  <si>
    <t>all1691</t>
  </si>
  <si>
    <t>1691</t>
  </si>
  <si>
    <t>ferric uptake regulation prote</t>
  </si>
  <si>
    <t>NpF0997</t>
  </si>
  <si>
    <t>alr2766</t>
  </si>
  <si>
    <t>2766</t>
  </si>
  <si>
    <t>NpF6484</t>
  </si>
  <si>
    <t>alr0356</t>
  </si>
  <si>
    <t>0356</t>
  </si>
  <si>
    <t>NpR1633</t>
  </si>
  <si>
    <t>alr3594</t>
  </si>
  <si>
    <t>3594</t>
  </si>
  <si>
    <t>NpF5759</t>
  </si>
  <si>
    <t>all1703</t>
  </si>
  <si>
    <t>1703</t>
  </si>
  <si>
    <t>NpR5135</t>
  </si>
  <si>
    <t>all0929</t>
  </si>
  <si>
    <t>0929</t>
  </si>
  <si>
    <t>two-component system, regulato</t>
  </si>
  <si>
    <t>ana02020,ana03090</t>
  </si>
  <si>
    <t>NpF5961</t>
  </si>
  <si>
    <t>alr4567</t>
  </si>
  <si>
    <t>4567</t>
  </si>
  <si>
    <t>NpF5416</t>
  </si>
  <si>
    <t>alr3158</t>
  </si>
  <si>
    <t>3158</t>
  </si>
  <si>
    <t>NpF0021</t>
  </si>
  <si>
    <t>asl2551</t>
  </si>
  <si>
    <t>2551</t>
  </si>
  <si>
    <t>NpF4241</t>
  </si>
  <si>
    <t>asl3212</t>
  </si>
  <si>
    <t>3212</t>
  </si>
  <si>
    <t>mazE</t>
  </si>
  <si>
    <t>cell growth regulatory protein</t>
  </si>
  <si>
    <t>alr0264</t>
  </si>
  <si>
    <t>0264</t>
  </si>
  <si>
    <t>NpF1447</t>
  </si>
  <si>
    <t>all0372</t>
  </si>
  <si>
    <t>0372</t>
  </si>
  <si>
    <t>NpF4673</t>
  </si>
  <si>
    <t>alr2479</t>
  </si>
  <si>
    <t>2479</t>
  </si>
  <si>
    <t>NpR1536</t>
  </si>
  <si>
    <t>alr2049</t>
  </si>
  <si>
    <t>2049</t>
  </si>
  <si>
    <t>alr2886</t>
  </si>
  <si>
    <t>2886</t>
  </si>
  <si>
    <t>kaiC</t>
  </si>
  <si>
    <t>NpR2886</t>
  </si>
  <si>
    <t>all1670</t>
  </si>
  <si>
    <t>1670</t>
  </si>
  <si>
    <t>all0862</t>
  </si>
  <si>
    <t>0862</t>
  </si>
  <si>
    <t>transcriptional regulator, rbc</t>
  </si>
  <si>
    <t>NpF4297</t>
  </si>
  <si>
    <t>alr1867</t>
  </si>
  <si>
    <t>1867</t>
  </si>
  <si>
    <t>NpR6248</t>
  </si>
  <si>
    <t>alr4908</t>
  </si>
  <si>
    <t>4908</t>
  </si>
  <si>
    <t>SOS function regulatory protei</t>
  </si>
  <si>
    <t>NpF4481</t>
  </si>
  <si>
    <t>alr3768</t>
  </si>
  <si>
    <t>3768</t>
  </si>
  <si>
    <t>orrA</t>
  </si>
  <si>
    <t>NpF1453</t>
  </si>
  <si>
    <t>all5056</t>
  </si>
  <si>
    <t>5056</t>
  </si>
  <si>
    <t>NpR0438</t>
  </si>
  <si>
    <t>alr4898</t>
  </si>
  <si>
    <t>4898</t>
  </si>
  <si>
    <t>NpR2025</t>
  </si>
  <si>
    <t>alr1044</t>
  </si>
  <si>
    <t>1044</t>
  </si>
  <si>
    <t>NpF3919</t>
  </si>
  <si>
    <t>alr0295</t>
  </si>
  <si>
    <t>0295</t>
  </si>
  <si>
    <t>NpF3492</t>
  </si>
  <si>
    <t>all2473</t>
  </si>
  <si>
    <t>2473</t>
  </si>
  <si>
    <t>NpR6581</t>
  </si>
  <si>
    <t>all4750</t>
  </si>
  <si>
    <t>4750</t>
  </si>
  <si>
    <t>NpR4160</t>
  </si>
  <si>
    <t>all4635</t>
  </si>
  <si>
    <t>4635</t>
  </si>
  <si>
    <t>NpR2420</t>
  </si>
  <si>
    <t>alr4849</t>
  </si>
  <si>
    <t>4849</t>
  </si>
  <si>
    <t>methanol dehydrogenase regulat</t>
  </si>
  <si>
    <t>NpF0944</t>
  </si>
  <si>
    <t>all3211</t>
  </si>
  <si>
    <t>3211</t>
  </si>
  <si>
    <t>mazF</t>
  </si>
  <si>
    <t>all3348</t>
  </si>
  <si>
    <t>3348</t>
  </si>
  <si>
    <t>all4727</t>
  </si>
  <si>
    <t>4727</t>
  </si>
  <si>
    <t>NpR6228</t>
  </si>
  <si>
    <t>alr2306</t>
  </si>
  <si>
    <t>2306</t>
  </si>
  <si>
    <t>NpF5361</t>
  </si>
  <si>
    <t>asl0125</t>
  </si>
  <si>
    <t>0125</t>
  </si>
  <si>
    <t>all1704</t>
  </si>
  <si>
    <t>1704</t>
  </si>
  <si>
    <t>NpR5136</t>
  </si>
  <si>
    <t>all2962</t>
  </si>
  <si>
    <t>2962</t>
  </si>
  <si>
    <t>all0521</t>
  </si>
  <si>
    <t>0521</t>
  </si>
  <si>
    <t>patA</t>
  </si>
  <si>
    <t>NpF5682</t>
  </si>
  <si>
    <t>alr2174</t>
  </si>
  <si>
    <t>2174</t>
  </si>
  <si>
    <t>alr2591</t>
  </si>
  <si>
    <t>2591</t>
  </si>
  <si>
    <t>alr3920</t>
  </si>
  <si>
    <t>3920</t>
  </si>
  <si>
    <t>NpF0906</t>
  </si>
  <si>
    <t>all5172</t>
  </si>
  <si>
    <t>5172</t>
  </si>
  <si>
    <t>alr4564</t>
  </si>
  <si>
    <t>4564</t>
  </si>
  <si>
    <t>NpR1565</t>
  </si>
  <si>
    <t>alr0072</t>
  </si>
  <si>
    <t>0072</t>
  </si>
  <si>
    <t>all1012</t>
  </si>
  <si>
    <t>1012</t>
  </si>
  <si>
    <t>NpF3972</t>
  </si>
  <si>
    <t>all2874</t>
  </si>
  <si>
    <t>2874</t>
  </si>
  <si>
    <t>NpF2364</t>
  </si>
  <si>
    <t>alr2178</t>
  </si>
  <si>
    <t>2178</t>
  </si>
  <si>
    <t>alr3599</t>
  </si>
  <si>
    <t>3599</t>
  </si>
  <si>
    <t>NpF5763</t>
  </si>
  <si>
    <t>alr1721</t>
  </si>
  <si>
    <t>1721</t>
  </si>
  <si>
    <t>NpR5583</t>
  </si>
  <si>
    <t>all3766</t>
  </si>
  <si>
    <t>3766</t>
  </si>
  <si>
    <t>all1281</t>
  </si>
  <si>
    <t>1281</t>
  </si>
  <si>
    <t>NpF3829</t>
  </si>
  <si>
    <t>alr0960</t>
  </si>
  <si>
    <t>0960</t>
  </si>
  <si>
    <t>ycf55</t>
  </si>
  <si>
    <t>NpR5015</t>
  </si>
  <si>
    <t>all2281</t>
  </si>
  <si>
    <t>2281</t>
  </si>
  <si>
    <t>alr1230</t>
  </si>
  <si>
    <t>1230</t>
  </si>
  <si>
    <t>NpR4503</t>
  </si>
  <si>
    <t>all2955</t>
  </si>
  <si>
    <t>2955</t>
  </si>
  <si>
    <t>all1736</t>
  </si>
  <si>
    <t>1736</t>
  </si>
  <si>
    <t>NpF1516</t>
  </si>
  <si>
    <t>alr0810</t>
  </si>
  <si>
    <t>0810</t>
  </si>
  <si>
    <t>NpR3597</t>
  </si>
  <si>
    <t>alr5034</t>
  </si>
  <si>
    <t>5034</t>
  </si>
  <si>
    <t>NpF6357</t>
  </si>
  <si>
    <t>all3660</t>
  </si>
  <si>
    <t>3660</t>
  </si>
  <si>
    <t>NpF0832</t>
  </si>
  <si>
    <t>alr0774</t>
  </si>
  <si>
    <t>0774</t>
  </si>
  <si>
    <t>alr4692</t>
  </si>
  <si>
    <t>4692</t>
  </si>
  <si>
    <t>NpF3669</t>
  </si>
  <si>
    <t>all2164</t>
  </si>
  <si>
    <t>2164</t>
  </si>
  <si>
    <t>NpF5637</t>
  </si>
  <si>
    <t>alr5251</t>
  </si>
  <si>
    <t>5251</t>
  </si>
  <si>
    <t>NpR4435</t>
  </si>
  <si>
    <t>all3728</t>
  </si>
  <si>
    <t>3728</t>
  </si>
  <si>
    <t>all2813</t>
  </si>
  <si>
    <t>2813</t>
  </si>
  <si>
    <t>alr2429</t>
  </si>
  <si>
    <t>2429</t>
  </si>
  <si>
    <t>NpR4768</t>
  </si>
  <si>
    <t>alr2189</t>
  </si>
  <si>
    <t>2189</t>
  </si>
  <si>
    <t>regulatory protein</t>
  </si>
  <si>
    <t>all3239</t>
  </si>
  <si>
    <t>3239</t>
  </si>
  <si>
    <t>NpF4460</t>
  </si>
  <si>
    <t>alr1629</t>
  </si>
  <si>
    <t>1629</t>
  </si>
  <si>
    <t>alr1194</t>
  </si>
  <si>
    <t>1194</t>
  </si>
  <si>
    <t>NpR1688</t>
  </si>
  <si>
    <t>all4978</t>
  </si>
  <si>
    <t>4978</t>
  </si>
  <si>
    <t>NpF6529</t>
  </si>
  <si>
    <t>alr1170</t>
  </si>
  <si>
    <t>1170</t>
  </si>
  <si>
    <t>all3232</t>
  </si>
  <si>
    <t>3232</t>
  </si>
  <si>
    <t>NpF4909</t>
  </si>
  <si>
    <t>alr0353</t>
  </si>
  <si>
    <t>0353</t>
  </si>
  <si>
    <t>alr0429</t>
  </si>
  <si>
    <t>0429</t>
  </si>
  <si>
    <t>all1651</t>
  </si>
  <si>
    <t>1651</t>
  </si>
  <si>
    <t>all3903</t>
  </si>
  <si>
    <t>3903</t>
  </si>
  <si>
    <t>all4279</t>
  </si>
  <si>
    <t>4279</t>
  </si>
  <si>
    <t>alr4099</t>
  </si>
  <si>
    <t>4099</t>
  </si>
  <si>
    <t>alr2726</t>
  </si>
  <si>
    <t>2726</t>
  </si>
  <si>
    <t>NpR3959</t>
  </si>
  <si>
    <t>all4925</t>
  </si>
  <si>
    <t>4925</t>
  </si>
  <si>
    <t>alr2280</t>
  </si>
  <si>
    <t>2280</t>
  </si>
  <si>
    <t>all5069</t>
  </si>
  <si>
    <t>5069</t>
  </si>
  <si>
    <t>NpR0450</t>
  </si>
  <si>
    <t>KEGG</t>
  </si>
  <si>
    <t>EC</t>
  </si>
  <si>
    <t>Nrr:wt3</t>
  </si>
  <si>
    <t>Nrr:wt8</t>
  </si>
  <si>
    <t>Nrr:wt24</t>
  </si>
  <si>
    <t>all1035</t>
  </si>
  <si>
    <t>1035</t>
  </si>
  <si>
    <t>NpF4056</t>
  </si>
  <si>
    <t>alr2625</t>
  </si>
  <si>
    <t>2625</t>
  </si>
  <si>
    <t>all4500</t>
  </si>
  <si>
    <t>4500</t>
  </si>
  <si>
    <t>NpF4219</t>
  </si>
  <si>
    <t>all2613</t>
  </si>
  <si>
    <t>2613</t>
  </si>
  <si>
    <t>alr5296</t>
  </si>
  <si>
    <t>5296</t>
  </si>
  <si>
    <t>alr5188</t>
  </si>
  <si>
    <t>5188</t>
  </si>
  <si>
    <t>all1071</t>
  </si>
  <si>
    <t>1071</t>
  </si>
  <si>
    <t>NpR6014</t>
  </si>
  <si>
    <t>alr2595</t>
  </si>
  <si>
    <t>2595</t>
  </si>
  <si>
    <t>alr2208</t>
  </si>
  <si>
    <t>2208</t>
  </si>
  <si>
    <t>alr4738</t>
  </si>
  <si>
    <t>4738</t>
  </si>
  <si>
    <t>NpR6520</t>
  </si>
  <si>
    <t>all3743</t>
  </si>
  <si>
    <t>3743</t>
  </si>
  <si>
    <t>NpF1680</t>
  </si>
  <si>
    <t>alr2587</t>
  </si>
  <si>
    <t>2587</t>
  </si>
  <si>
    <t>all5174</t>
  </si>
  <si>
    <t>5174</t>
  </si>
  <si>
    <t>alr3646</t>
  </si>
  <si>
    <t>3646</t>
  </si>
  <si>
    <t>alr3156</t>
  </si>
  <si>
    <t>3156</t>
  </si>
  <si>
    <t>NpF0304</t>
  </si>
  <si>
    <t>alr2240</t>
  </si>
  <si>
    <t>2240</t>
  </si>
  <si>
    <t>all2159</t>
  </si>
  <si>
    <t>2159</t>
  </si>
  <si>
    <t>alr1967</t>
  </si>
  <si>
    <t>1967</t>
  </si>
  <si>
    <t>NpF6363</t>
  </si>
  <si>
    <t>all4927</t>
  </si>
  <si>
    <t>4927</t>
  </si>
  <si>
    <t>alr2325</t>
  </si>
  <si>
    <t>2325</t>
  </si>
  <si>
    <t>NpF2748</t>
  </si>
  <si>
    <t>all5131</t>
  </si>
  <si>
    <t>5131</t>
  </si>
  <si>
    <t>NpF5445</t>
  </si>
  <si>
    <t>alr3386</t>
  </si>
  <si>
    <t>3386</t>
  </si>
  <si>
    <t>alr0913</t>
  </si>
  <si>
    <t>0913</t>
  </si>
  <si>
    <t>NpF0484</t>
  </si>
  <si>
    <t>all1640</t>
  </si>
  <si>
    <t>1640</t>
  </si>
  <si>
    <t>all2035</t>
  </si>
  <si>
    <t>2035</t>
  </si>
  <si>
    <t>pNPBF041</t>
  </si>
  <si>
    <t>all1636</t>
  </si>
  <si>
    <t>1636</t>
  </si>
  <si>
    <t>all0659</t>
  </si>
  <si>
    <t>0659</t>
  </si>
  <si>
    <t>probable transcription regulat</t>
  </si>
  <si>
    <t>pNPAF177</t>
  </si>
  <si>
    <t>alr2138</t>
  </si>
  <si>
    <t>2138</t>
  </si>
  <si>
    <t>NpR2407</t>
  </si>
  <si>
    <t>all2821</t>
  </si>
  <si>
    <t>2821</t>
  </si>
  <si>
    <t>NpF1084</t>
  </si>
  <si>
    <t>all0930</t>
  </si>
  <si>
    <t>0930</t>
  </si>
  <si>
    <t>NpF5960</t>
  </si>
  <si>
    <t>all1103</t>
  </si>
  <si>
    <t>1103</t>
  </si>
  <si>
    <t>alr2184</t>
  </si>
  <si>
    <t>2184</t>
  </si>
  <si>
    <t>all2512</t>
  </si>
  <si>
    <t>2512</t>
  </si>
  <si>
    <t>patB</t>
  </si>
  <si>
    <t>NpR0334</t>
  </si>
  <si>
    <t>alr3162</t>
  </si>
  <si>
    <t>3162</t>
  </si>
  <si>
    <t>transcriptional regulator, Mer</t>
  </si>
  <si>
    <t>5.4.1.2</t>
  </si>
  <si>
    <t>NpF4020</t>
  </si>
  <si>
    <t>all2237</t>
  </si>
  <si>
    <t>2237</t>
  </si>
  <si>
    <t>alr0442</t>
  </si>
  <si>
    <t>0442</t>
  </si>
  <si>
    <t>devR</t>
  </si>
  <si>
    <t>NpF6378</t>
  </si>
  <si>
    <t>alr2226</t>
  </si>
  <si>
    <t>2226</t>
  </si>
  <si>
    <t>alr2769</t>
  </si>
  <si>
    <t>2769</t>
  </si>
  <si>
    <t>NpR3311</t>
  </si>
  <si>
    <t>all3788</t>
  </si>
  <si>
    <t>3788</t>
  </si>
  <si>
    <t>NpR4165</t>
  </si>
  <si>
    <t>alr1086</t>
  </si>
  <si>
    <t>1086</t>
  </si>
  <si>
    <t>NpR3733</t>
  </si>
  <si>
    <t>all1072</t>
  </si>
  <si>
    <t>1072</t>
  </si>
  <si>
    <t>NpR6015</t>
  </si>
  <si>
    <t>all2580</t>
  </si>
  <si>
    <t>2580</t>
  </si>
  <si>
    <t>all2149</t>
  </si>
  <si>
    <t>2149</t>
  </si>
  <si>
    <t>alr2575</t>
  </si>
  <si>
    <t>2575</t>
  </si>
  <si>
    <t>all0823</t>
  </si>
  <si>
    <t>0823</t>
  </si>
  <si>
    <t>NpR4743</t>
  </si>
  <si>
    <t>all3328</t>
  </si>
  <si>
    <t>3328</t>
  </si>
  <si>
    <t>NpF2508</t>
  </si>
  <si>
    <t>all3558</t>
  </si>
  <si>
    <t>3558</t>
  </si>
  <si>
    <t>nitrogen assimilation regulato</t>
  </si>
  <si>
    <t>NpR5863</t>
  </si>
  <si>
    <t>all2165</t>
  </si>
  <si>
    <t>2165</t>
  </si>
  <si>
    <t>NpF5636</t>
  </si>
  <si>
    <t>all0345</t>
  </si>
  <si>
    <t>0345</t>
  </si>
  <si>
    <t>alr5150</t>
  </si>
  <si>
    <t>5150</t>
  </si>
  <si>
    <t>all3822</t>
  </si>
  <si>
    <t>3822</t>
  </si>
  <si>
    <t>ycf27</t>
  </si>
  <si>
    <t>NpF5788</t>
  </si>
  <si>
    <t>alr5328</t>
  </si>
  <si>
    <t>5328</t>
  </si>
  <si>
    <t>NpF3084</t>
  </si>
  <si>
    <t>all2621</t>
  </si>
  <si>
    <t>2621</t>
  </si>
  <si>
    <t>alr1976</t>
  </si>
  <si>
    <t>1976</t>
  </si>
  <si>
    <t>alr0831</t>
  </si>
  <si>
    <t>0831</t>
  </si>
  <si>
    <t>transcriptional regulator, smt</t>
  </si>
  <si>
    <t>all4986</t>
  </si>
  <si>
    <t>4986</t>
  </si>
  <si>
    <t>furB</t>
  </si>
  <si>
    <t>furC</t>
  </si>
  <si>
    <t>furA</t>
  </si>
  <si>
    <t>devH</t>
  </si>
  <si>
    <t>henR</t>
  </si>
  <si>
    <t>conR</t>
  </si>
  <si>
    <t>all0192</t>
  </si>
  <si>
    <t>0192</t>
  </si>
  <si>
    <t>serine/threonine kinase</t>
  </si>
  <si>
    <t>NpF5105</t>
  </si>
  <si>
    <t>alr0344</t>
  </si>
  <si>
    <t>0344</t>
  </si>
  <si>
    <t>all0438</t>
  </si>
  <si>
    <t>0438</t>
  </si>
  <si>
    <t>serine/threonine kinase with W</t>
  </si>
  <si>
    <t>alr0548</t>
  </si>
  <si>
    <t>0548</t>
  </si>
  <si>
    <t>NpR0693</t>
  </si>
  <si>
    <t>alr0709</t>
  </si>
  <si>
    <t>0709</t>
  </si>
  <si>
    <t>pkn41</t>
  </si>
  <si>
    <t>serine/threonine kinase with t</t>
  </si>
  <si>
    <t>alr0710</t>
  </si>
  <si>
    <t>0710</t>
  </si>
  <si>
    <t>pkn42</t>
  </si>
  <si>
    <t>all0886</t>
  </si>
  <si>
    <t>0886</t>
  </si>
  <si>
    <t>NpF0342</t>
  </si>
  <si>
    <t>alr0900</t>
  </si>
  <si>
    <t>0900</t>
  </si>
  <si>
    <t>alr1311</t>
  </si>
  <si>
    <t>1311</t>
  </si>
  <si>
    <t>NpR1547</t>
  </si>
  <si>
    <t>alr1336</t>
  </si>
  <si>
    <t>1336</t>
  </si>
  <si>
    <t>NpF2641</t>
  </si>
  <si>
    <t>all1625</t>
  </si>
  <si>
    <t>1625</t>
  </si>
  <si>
    <t>alr1869</t>
  </si>
  <si>
    <t>1869</t>
  </si>
  <si>
    <t>NpR5865</t>
  </si>
  <si>
    <t>all1919</t>
  </si>
  <si>
    <t>1919</t>
  </si>
  <si>
    <t>NpR3602</t>
  </si>
  <si>
    <t>alr2258</t>
  </si>
  <si>
    <t>2258</t>
  </si>
  <si>
    <t>hstK</t>
  </si>
  <si>
    <t>alr2259</t>
  </si>
  <si>
    <t>2259</t>
  </si>
  <si>
    <t>pknB</t>
  </si>
  <si>
    <t>NpF5309</t>
  </si>
  <si>
    <t>all2282</t>
  </si>
  <si>
    <t>2282</t>
  </si>
  <si>
    <t>all2334</t>
  </si>
  <si>
    <t>2334</t>
  </si>
  <si>
    <t>alr2411</t>
  </si>
  <si>
    <t>2411</t>
  </si>
  <si>
    <t>NpF1252</t>
  </si>
  <si>
    <t>alr2412</t>
  </si>
  <si>
    <t>2412</t>
  </si>
  <si>
    <t>NpF1253</t>
  </si>
  <si>
    <t>alr2682</t>
  </si>
  <si>
    <t>2682</t>
  </si>
  <si>
    <t>all2760</t>
  </si>
  <si>
    <t>2760</t>
  </si>
  <si>
    <t>hepS</t>
  </si>
  <si>
    <t>NpF6098</t>
  </si>
  <si>
    <t>all3206</t>
  </si>
  <si>
    <t>3206</t>
  </si>
  <si>
    <t>NpR1360</t>
  </si>
  <si>
    <t>all3207</t>
  </si>
  <si>
    <t>3207</t>
  </si>
  <si>
    <t>NpR1361</t>
  </si>
  <si>
    <t>alr3268</t>
  </si>
  <si>
    <t>3268</t>
  </si>
  <si>
    <t>NpR2916</t>
  </si>
  <si>
    <t>all3557</t>
  </si>
  <si>
    <t>3557</t>
  </si>
  <si>
    <t>alr3706</t>
  </si>
  <si>
    <t>3706</t>
  </si>
  <si>
    <t>NpF0964</t>
  </si>
  <si>
    <t>alr3732</t>
  </si>
  <si>
    <t>3732</t>
  </si>
  <si>
    <t>pknE</t>
  </si>
  <si>
    <t>protein serine-threonine kinas</t>
  </si>
  <si>
    <t>NpF6345</t>
  </si>
  <si>
    <t>all3773</t>
  </si>
  <si>
    <t>3773</t>
  </si>
  <si>
    <t>NpR6348</t>
  </si>
  <si>
    <t>alr3877</t>
  </si>
  <si>
    <t>3877</t>
  </si>
  <si>
    <t>NpF5820</t>
  </si>
  <si>
    <t>alr3997</t>
  </si>
  <si>
    <t>3997</t>
  </si>
  <si>
    <t>NpF1910</t>
  </si>
  <si>
    <t>alr4141</t>
  </si>
  <si>
    <t>4141</t>
  </si>
  <si>
    <t>alr4366</t>
  </si>
  <si>
    <t>4366</t>
  </si>
  <si>
    <t>pknA</t>
  </si>
  <si>
    <t>alr4368</t>
  </si>
  <si>
    <t>4368</t>
  </si>
  <si>
    <t>pknD</t>
  </si>
  <si>
    <t>NpR0011</t>
  </si>
  <si>
    <t>all4518</t>
  </si>
  <si>
    <t>4518</t>
  </si>
  <si>
    <t>NpR0292</t>
  </si>
  <si>
    <t>all4668</t>
  </si>
  <si>
    <t>4668</t>
  </si>
  <si>
    <t>NpR2373</t>
  </si>
  <si>
    <t>all4687</t>
  </si>
  <si>
    <t>4687</t>
  </si>
  <si>
    <t>pkn14</t>
  </si>
  <si>
    <t>A hstK(alr2258)-like gene. The</t>
  </si>
  <si>
    <t>all4813</t>
  </si>
  <si>
    <t>4813</t>
  </si>
  <si>
    <t>pknC</t>
  </si>
  <si>
    <t>NpR6625</t>
  </si>
  <si>
    <t>all4838</t>
  </si>
  <si>
    <t>4838</t>
  </si>
  <si>
    <t>NpR0924</t>
  </si>
  <si>
    <t>alr4949</t>
  </si>
  <si>
    <t>4949</t>
  </si>
  <si>
    <t>alr4954</t>
  </si>
  <si>
    <t>4954</t>
  </si>
  <si>
    <t>all5278</t>
  </si>
  <si>
    <t>5278</t>
  </si>
  <si>
    <t>NpF6306</t>
  </si>
  <si>
    <t>alr0117</t>
  </si>
  <si>
    <t>0117</t>
  </si>
  <si>
    <t>hepN</t>
  </si>
  <si>
    <t>two-component sensor histidine</t>
  </si>
  <si>
    <t>NpR3854</t>
  </si>
  <si>
    <t>all4496</t>
  </si>
  <si>
    <t>4496</t>
  </si>
  <si>
    <t>hepK</t>
  </si>
  <si>
    <t>two-component system sensory h</t>
  </si>
  <si>
    <t>NpR1012</t>
  </si>
  <si>
    <t>alr5348</t>
  </si>
  <si>
    <t>5348</t>
  </si>
  <si>
    <t>hepJ</t>
  </si>
  <si>
    <t>unknown protein</t>
  </si>
  <si>
    <t>alr2339</t>
  </si>
  <si>
    <t>2339</t>
  </si>
  <si>
    <t>hetR</t>
  </si>
  <si>
    <t>heterocyst differentiation pro</t>
  </si>
  <si>
    <t>NpR1722</t>
  </si>
  <si>
    <t>alr2818</t>
  </si>
  <si>
    <t>2818</t>
  </si>
  <si>
    <t>hetP</t>
  </si>
  <si>
    <t>NpR1542</t>
  </si>
  <si>
    <t>alr3546</t>
  </si>
  <si>
    <t>3546</t>
  </si>
  <si>
    <t>hetF</t>
  </si>
  <si>
    <t>NpF3553</t>
  </si>
  <si>
    <t>asl2301</t>
  </si>
  <si>
    <t>2301</t>
  </si>
  <si>
    <t>patS</t>
  </si>
  <si>
    <t>heterocyst-inhibiting signalin</t>
  </si>
  <si>
    <t>all4312</t>
  </si>
  <si>
    <t>4312</t>
  </si>
  <si>
    <t>nrrA</t>
  </si>
  <si>
    <t xml:space="preserve">two-component system response </t>
  </si>
  <si>
    <t>NpR3907</t>
  </si>
  <si>
    <t>alr4812</t>
  </si>
  <si>
    <t>4812</t>
  </si>
  <si>
    <t>patN</t>
  </si>
  <si>
    <t>heterocyst differentiation rel</t>
  </si>
  <si>
    <t>NpF6624</t>
  </si>
  <si>
    <t>Known regulators</t>
  </si>
  <si>
    <t>all0182</t>
  </si>
  <si>
    <t>0182</t>
  </si>
  <si>
    <t>two-component hybrid sensor an</t>
  </si>
  <si>
    <t>NpR1868</t>
  </si>
  <si>
    <t>all0330</t>
  </si>
  <si>
    <t>0330</t>
  </si>
  <si>
    <t>NpR5149</t>
  </si>
  <si>
    <t>alr0428</t>
  </si>
  <si>
    <t>0428</t>
  </si>
  <si>
    <t>NpF1277</t>
  </si>
  <si>
    <t>all0542</t>
  </si>
  <si>
    <t>0542</t>
  </si>
  <si>
    <t>NpR4748</t>
  </si>
  <si>
    <t>alr0546</t>
  </si>
  <si>
    <t>0546</t>
  </si>
  <si>
    <t>all0637</t>
  </si>
  <si>
    <t>0637</t>
  </si>
  <si>
    <t>all0638</t>
  </si>
  <si>
    <t>0638</t>
  </si>
  <si>
    <t>alr0642</t>
  </si>
  <si>
    <t>0642</t>
  </si>
  <si>
    <t>NpR0401</t>
  </si>
  <si>
    <t>all0707</t>
  </si>
  <si>
    <t>0707</t>
  </si>
  <si>
    <t>NpF3837</t>
  </si>
  <si>
    <t>all0729</t>
  </si>
  <si>
    <t>0729</t>
  </si>
  <si>
    <t>NpR3691</t>
  </si>
  <si>
    <t>all0824</t>
  </si>
  <si>
    <t>0824</t>
  </si>
  <si>
    <t>NpR4744</t>
  </si>
  <si>
    <t>all0825</t>
  </si>
  <si>
    <t>0825</t>
  </si>
  <si>
    <t>NpR4745</t>
  </si>
  <si>
    <t>all0853</t>
  </si>
  <si>
    <t>0853</t>
  </si>
  <si>
    <t>NpF2781</t>
  </si>
  <si>
    <t>all0926</t>
  </si>
  <si>
    <t>0926</t>
  </si>
  <si>
    <t>NpF5964</t>
  </si>
  <si>
    <t>all0978</t>
  </si>
  <si>
    <t>0978</t>
  </si>
  <si>
    <t>all1068</t>
  </si>
  <si>
    <t>1068</t>
  </si>
  <si>
    <t>NpR6010</t>
  </si>
  <si>
    <t>all1088</t>
  </si>
  <si>
    <t>1088</t>
  </si>
  <si>
    <t>alr1121</t>
  </si>
  <si>
    <t>1121</t>
  </si>
  <si>
    <t>NpF2686</t>
  </si>
  <si>
    <t>all1145</t>
  </si>
  <si>
    <t>1145</t>
  </si>
  <si>
    <t>NpF1203</t>
  </si>
  <si>
    <t>alr1171</t>
  </si>
  <si>
    <t>1171</t>
  </si>
  <si>
    <t>all1177</t>
  </si>
  <si>
    <t>1177</t>
  </si>
  <si>
    <t>all1178</t>
  </si>
  <si>
    <t>1178</t>
  </si>
  <si>
    <t>all1191</t>
  </si>
  <si>
    <t>1191</t>
  </si>
  <si>
    <t>NpR1432</t>
  </si>
  <si>
    <t>alr1192</t>
  </si>
  <si>
    <t>1192</t>
  </si>
  <si>
    <t>NpF1439</t>
  </si>
  <si>
    <t>alr1229</t>
  </si>
  <si>
    <t>1229</t>
  </si>
  <si>
    <t>NpF3797</t>
  </si>
  <si>
    <t>alr1231</t>
  </si>
  <si>
    <t>1231</t>
  </si>
  <si>
    <t>all1279</t>
  </si>
  <si>
    <t>1279</t>
  </si>
  <si>
    <t>NpF6002</t>
  </si>
  <si>
    <t>all1280</t>
  </si>
  <si>
    <t>1280</t>
  </si>
  <si>
    <t>NpF6001</t>
  </si>
  <si>
    <t>alr1285</t>
  </si>
  <si>
    <t>1285</t>
  </si>
  <si>
    <t>NpR3825</t>
  </si>
  <si>
    <t>alr1308</t>
  </si>
  <si>
    <t>1308</t>
  </si>
  <si>
    <t>NpR1550</t>
  </si>
  <si>
    <t>all1388</t>
  </si>
  <si>
    <t>1388</t>
  </si>
  <si>
    <t>NpR6346</t>
  </si>
  <si>
    <t>all1389</t>
  </si>
  <si>
    <t>1389</t>
  </si>
  <si>
    <t>NpR6347</t>
  </si>
  <si>
    <t>alr1551</t>
  </si>
  <si>
    <t>1551</t>
  </si>
  <si>
    <t>pNPAR140</t>
  </si>
  <si>
    <t>all1639</t>
  </si>
  <si>
    <t>1639</t>
  </si>
  <si>
    <t>alr1665</t>
  </si>
  <si>
    <t>1665</t>
  </si>
  <si>
    <t>NpR2485</t>
  </si>
  <si>
    <t>alr1680</t>
  </si>
  <si>
    <t>1680</t>
  </si>
  <si>
    <t>similar to two-component senso</t>
  </si>
  <si>
    <t>NpF1895</t>
  </si>
  <si>
    <t>all1688</t>
  </si>
  <si>
    <t>1688</t>
  </si>
  <si>
    <t>NpF1000</t>
  </si>
  <si>
    <t>all1716</t>
  </si>
  <si>
    <t>1716</t>
  </si>
  <si>
    <t>ana02020,ana02030</t>
  </si>
  <si>
    <t>2.7.3.- 3.1.1.61 2.1.1.80</t>
  </si>
  <si>
    <t>all1804</t>
  </si>
  <si>
    <t>1804</t>
  </si>
  <si>
    <t>NpR3548</t>
  </si>
  <si>
    <t>all1846</t>
  </si>
  <si>
    <t>1846</t>
  </si>
  <si>
    <t>NpF3541</t>
  </si>
  <si>
    <t>alr1883</t>
  </si>
  <si>
    <t>1883</t>
  </si>
  <si>
    <t>all1914</t>
  </si>
  <si>
    <t>1914</t>
  </si>
  <si>
    <t>NpF4948</t>
  </si>
  <si>
    <t>all1964</t>
  </si>
  <si>
    <t>1964</t>
  </si>
  <si>
    <t>NpR6360</t>
  </si>
  <si>
    <t>alr1966</t>
  </si>
  <si>
    <t>1966</t>
  </si>
  <si>
    <t>NpF6362</t>
  </si>
  <si>
    <t>alr1968</t>
  </si>
  <si>
    <t>1968</t>
  </si>
  <si>
    <t>NpF6364</t>
  </si>
  <si>
    <t>all2094</t>
  </si>
  <si>
    <t>2094</t>
  </si>
  <si>
    <t>all2095</t>
  </si>
  <si>
    <t>2095</t>
  </si>
  <si>
    <t>NpF5467</t>
  </si>
  <si>
    <t>alr2123</t>
  </si>
  <si>
    <t>2123</t>
  </si>
  <si>
    <t>alr2137</t>
  </si>
  <si>
    <t>2137</t>
  </si>
  <si>
    <t>all2161</t>
  </si>
  <si>
    <t>2161</t>
  </si>
  <si>
    <t>NpF5640</t>
  </si>
  <si>
    <t>all2239</t>
  </si>
  <si>
    <t>2239</t>
  </si>
  <si>
    <t>alr2241</t>
  </si>
  <si>
    <t>2241</t>
  </si>
  <si>
    <t>alr2279</t>
  </si>
  <si>
    <t>2279</t>
  </si>
  <si>
    <t>alr2307</t>
  </si>
  <si>
    <t>2307</t>
  </si>
  <si>
    <t>NpF5362</t>
  </si>
  <si>
    <t>all2379</t>
  </si>
  <si>
    <t>2379</t>
  </si>
  <si>
    <t>NpF0354</t>
  </si>
  <si>
    <t>alr2428</t>
  </si>
  <si>
    <t>2428</t>
  </si>
  <si>
    <t>NpR4769</t>
  </si>
  <si>
    <t>alr2481</t>
  </si>
  <si>
    <t>2481</t>
  </si>
  <si>
    <t>NpR3263</t>
  </si>
  <si>
    <t>alr2572</t>
  </si>
  <si>
    <t>2572</t>
  </si>
  <si>
    <t>NpR0564</t>
  </si>
  <si>
    <t>all2699</t>
  </si>
  <si>
    <t>2699</t>
  </si>
  <si>
    <t>NpR4776</t>
  </si>
  <si>
    <t>alr2739</t>
  </si>
  <si>
    <t>2739</t>
  </si>
  <si>
    <t>NpR5253</t>
  </si>
  <si>
    <t>all2772</t>
  </si>
  <si>
    <t>2772</t>
  </si>
  <si>
    <t>all2875</t>
  </si>
  <si>
    <t>2875</t>
  </si>
  <si>
    <t>NpF2363</t>
  </si>
  <si>
    <t>all2883</t>
  </si>
  <si>
    <t>2883</t>
  </si>
  <si>
    <t>NpF2889</t>
  </si>
  <si>
    <t>all2897</t>
  </si>
  <si>
    <t>2897</t>
  </si>
  <si>
    <t>all2898</t>
  </si>
  <si>
    <t>2898</t>
  </si>
  <si>
    <t>NpF1184</t>
  </si>
  <si>
    <t>all2956</t>
  </si>
  <si>
    <t>2956</t>
  </si>
  <si>
    <t>NpR0588</t>
  </si>
  <si>
    <t>alr3037</t>
  </si>
  <si>
    <t>3037</t>
  </si>
  <si>
    <t>NpF1330</t>
  </si>
  <si>
    <t>alr3092</t>
  </si>
  <si>
    <t>3092</t>
  </si>
  <si>
    <t>alr3120</t>
  </si>
  <si>
    <t>3120</t>
  </si>
  <si>
    <t>alr3121</t>
  </si>
  <si>
    <t>3121</t>
  </si>
  <si>
    <t>alr3155</t>
  </si>
  <si>
    <t>3155</t>
  </si>
  <si>
    <t>NpF0303</t>
  </si>
  <si>
    <t>alr3157</t>
  </si>
  <si>
    <t>3157</t>
  </si>
  <si>
    <t>aphA</t>
  </si>
  <si>
    <t>phytochrome A, two-component s</t>
  </si>
  <si>
    <t>alr3159</t>
  </si>
  <si>
    <t>3159</t>
  </si>
  <si>
    <t>NpF0022</t>
  </si>
  <si>
    <t>all3167</t>
  </si>
  <si>
    <t>3167</t>
  </si>
  <si>
    <t>alr3225</t>
  </si>
  <si>
    <t>3225</t>
  </si>
  <si>
    <t>pNPAR133</t>
  </si>
  <si>
    <t>all3275</t>
  </si>
  <si>
    <t>3275</t>
  </si>
  <si>
    <t>all3359</t>
  </si>
  <si>
    <t>3359</t>
  </si>
  <si>
    <t>NpF1016</t>
  </si>
  <si>
    <t>alr3442</t>
  </si>
  <si>
    <t>3442</t>
  </si>
  <si>
    <t>NpF6350</t>
  </si>
  <si>
    <t>alr3511</t>
  </si>
  <si>
    <t>3511</t>
  </si>
  <si>
    <t>NpR3716</t>
  </si>
  <si>
    <t>alr3547</t>
  </si>
  <si>
    <t>3547</t>
  </si>
  <si>
    <t>NpF3765</t>
  </si>
  <si>
    <t>all3563</t>
  </si>
  <si>
    <t>3563</t>
  </si>
  <si>
    <t>NpR6148</t>
  </si>
  <si>
    <t>all3564</t>
  </si>
  <si>
    <t>3564</t>
  </si>
  <si>
    <t>NpR6149</t>
  </si>
  <si>
    <t>all3587</t>
  </si>
  <si>
    <t>3587</t>
  </si>
  <si>
    <t>NpF5193</t>
  </si>
  <si>
    <t>all3600</t>
  </si>
  <si>
    <t>3600</t>
  </si>
  <si>
    <t>NpR5764</t>
  </si>
  <si>
    <t>alr3671</t>
  </si>
  <si>
    <t>3671</t>
  </si>
  <si>
    <t>NpF0839</t>
  </si>
  <si>
    <t>alr3761</t>
  </si>
  <si>
    <t>3761</t>
  </si>
  <si>
    <t>NpR1685</t>
  </si>
  <si>
    <t>all3764</t>
  </si>
  <si>
    <t>3764</t>
  </si>
  <si>
    <t>NpR1448</t>
  </si>
  <si>
    <t>all3765</t>
  </si>
  <si>
    <t>3765</t>
  </si>
  <si>
    <t>NpR1449</t>
  </si>
  <si>
    <t>all3767</t>
  </si>
  <si>
    <t>3767</t>
  </si>
  <si>
    <t>alr3982</t>
  </si>
  <si>
    <t>3982</t>
  </si>
  <si>
    <t>NpR4028</t>
  </si>
  <si>
    <t>all3985</t>
  </si>
  <si>
    <t>3985</t>
  </si>
  <si>
    <t>all4096</t>
  </si>
  <si>
    <t>4096</t>
  </si>
  <si>
    <t>all4097</t>
  </si>
  <si>
    <t>4097</t>
  </si>
  <si>
    <t>alr4105</t>
  </si>
  <si>
    <t>4105</t>
  </si>
  <si>
    <t>NpR1236</t>
  </si>
  <si>
    <t>all4261</t>
  </si>
  <si>
    <t>4261</t>
  </si>
  <si>
    <t>NpF2854</t>
  </si>
  <si>
    <t>all4502</t>
  </si>
  <si>
    <t>4502</t>
  </si>
  <si>
    <t>2.7.3.-</t>
  </si>
  <si>
    <t>NpF4215</t>
  </si>
  <si>
    <t>alr4586</t>
  </si>
  <si>
    <t>4586</t>
  </si>
  <si>
    <t>NpR0565</t>
  </si>
  <si>
    <t>all4636</t>
  </si>
  <si>
    <t>4636</t>
  </si>
  <si>
    <t>NpR2421</t>
  </si>
  <si>
    <t>alr4716</t>
  </si>
  <si>
    <t>4716</t>
  </si>
  <si>
    <t>all4726</t>
  </si>
  <si>
    <t>4726</t>
  </si>
  <si>
    <t>NpR6227</t>
  </si>
  <si>
    <t>alr4878</t>
  </si>
  <si>
    <t>4878</t>
  </si>
  <si>
    <t>NpF5479</t>
  </si>
  <si>
    <t>alr4879</t>
  </si>
  <si>
    <t>4879</t>
  </si>
  <si>
    <t>alr4880</t>
  </si>
  <si>
    <t>4880</t>
  </si>
  <si>
    <t>NpF3833</t>
  </si>
  <si>
    <t>alr4882</t>
  </si>
  <si>
    <t>4882</t>
  </si>
  <si>
    <t>NpF3835</t>
  </si>
  <si>
    <t>alr4905</t>
  </si>
  <si>
    <t>4905</t>
  </si>
  <si>
    <t>NpF3280</t>
  </si>
  <si>
    <t>all4928</t>
  </si>
  <si>
    <t>4928</t>
  </si>
  <si>
    <t>similar to two-component respo</t>
  </si>
  <si>
    <t>all5074</t>
  </si>
  <si>
    <t>5074</t>
  </si>
  <si>
    <t>NpR0454</t>
  </si>
  <si>
    <t>all5173</t>
  </si>
  <si>
    <t>5173</t>
  </si>
  <si>
    <t>alr5189</t>
  </si>
  <si>
    <t>5189</t>
  </si>
  <si>
    <t>all5210</t>
  </si>
  <si>
    <t>5210</t>
  </si>
  <si>
    <t>alr5272</t>
  </si>
  <si>
    <t>5272</t>
  </si>
  <si>
    <t>NpR6125</t>
  </si>
  <si>
    <t>all5308</t>
  </si>
  <si>
    <t>5308</t>
  </si>
  <si>
    <t>NpF1212</t>
  </si>
  <si>
    <t>all5309</t>
  </si>
  <si>
    <t>5309</t>
  </si>
  <si>
    <t>all5323</t>
  </si>
  <si>
    <t>5323</t>
  </si>
  <si>
    <t>two-component transcription re</t>
  </si>
  <si>
    <t>NpR3078</t>
  </si>
  <si>
    <t>all5327</t>
  </si>
  <si>
    <t>5327</t>
  </si>
  <si>
    <t>NpR3083</t>
  </si>
  <si>
    <t>all0373</t>
  </si>
  <si>
    <t>0373</t>
  </si>
  <si>
    <t>serine/threonine protein phosp</t>
  </si>
  <si>
    <t>alr3731</t>
  </si>
  <si>
    <t>3731</t>
  </si>
  <si>
    <t>prpA</t>
  </si>
  <si>
    <t>protein serine-threonine phosp</t>
  </si>
  <si>
    <t>alr4370</t>
  </si>
  <si>
    <t>4370</t>
  </si>
  <si>
    <t>NpR4927</t>
  </si>
  <si>
    <t>alr5358</t>
  </si>
  <si>
    <t>5358</t>
  </si>
  <si>
    <t>hetN</t>
  </si>
  <si>
    <t>ketoacyl reductase</t>
  </si>
  <si>
    <t>ana00351,ana00380,ana00640</t>
  </si>
  <si>
    <t>1.3.1.-</t>
  </si>
  <si>
    <t>NpF3363</t>
  </si>
  <si>
    <t>alr2502</t>
  </si>
  <si>
    <t>2502</t>
  </si>
  <si>
    <t>pkn22</t>
  </si>
  <si>
    <t>a putative Ser/Thr protein kin</t>
  </si>
  <si>
    <t>alr4516</t>
  </si>
  <si>
    <t>4516</t>
  </si>
  <si>
    <t>prpS</t>
  </si>
  <si>
    <t>probable protein phosphatase</t>
  </si>
  <si>
    <t>NpF0290</t>
  </si>
  <si>
    <t>all1731</t>
  </si>
  <si>
    <t>1731</t>
  </si>
  <si>
    <t>prpJ</t>
  </si>
  <si>
    <t>hypothetical protein</t>
  </si>
  <si>
    <t>NpF1519</t>
  </si>
  <si>
    <t>lexA</t>
  </si>
  <si>
    <t>all3272</t>
  </si>
  <si>
    <t>3272</t>
  </si>
  <si>
    <t>recA</t>
  </si>
  <si>
    <t>recombination protein</t>
  </si>
  <si>
    <t>alr0074</t>
  </si>
  <si>
    <t>0074</t>
  </si>
  <si>
    <t>putative glycosyl transferase</t>
  </si>
  <si>
    <t>alr0159</t>
  </si>
  <si>
    <t>0159</t>
  </si>
  <si>
    <t>probable glycosyl transferase</t>
  </si>
  <si>
    <t>all0160</t>
  </si>
  <si>
    <t>0160</t>
  </si>
  <si>
    <t>alr0557</t>
  </si>
  <si>
    <t>0557</t>
  </si>
  <si>
    <t>probable glycosyltransferase</t>
  </si>
  <si>
    <t>alr0558</t>
  </si>
  <si>
    <t>0558</t>
  </si>
  <si>
    <t>alr0584</t>
  </si>
  <si>
    <t>0584</t>
  </si>
  <si>
    <t>NpR2825</t>
  </si>
  <si>
    <t>alr0585</t>
  </si>
  <si>
    <t>0585</t>
  </si>
  <si>
    <t>NpR2824</t>
  </si>
  <si>
    <t>all0914</t>
  </si>
  <si>
    <t>0914</t>
  </si>
  <si>
    <t>NpR0293</t>
  </si>
  <si>
    <t>all0915</t>
  </si>
  <si>
    <t>0915</t>
  </si>
  <si>
    <t>all0919</t>
  </si>
  <si>
    <t>0919</t>
  </si>
  <si>
    <t>NpF1377</t>
  </si>
  <si>
    <t>alr1000</t>
  </si>
  <si>
    <t>1000</t>
  </si>
  <si>
    <t>NpR2639</t>
  </si>
  <si>
    <t>alr1112</t>
  </si>
  <si>
    <t>1112</t>
  </si>
  <si>
    <t>probable transglycosylase</t>
  </si>
  <si>
    <t>ana00520,ana00530</t>
  </si>
  <si>
    <t>3.2.1.-</t>
  </si>
  <si>
    <t>NpR5647</t>
  </si>
  <si>
    <t>all1345</t>
  </si>
  <si>
    <t>1345</t>
  </si>
  <si>
    <t>NpF3978</t>
  </si>
  <si>
    <t>alr1668</t>
  </si>
  <si>
    <t>1668</t>
  </si>
  <si>
    <t>NpF4013</t>
  </si>
  <si>
    <t>all1737</t>
  </si>
  <si>
    <t>1737</t>
  </si>
  <si>
    <t>NpR1506</t>
  </si>
  <si>
    <t>all1762</t>
  </si>
  <si>
    <t>1762</t>
  </si>
  <si>
    <t>putative glycosyltransferase</t>
  </si>
  <si>
    <t>NpF0078</t>
  </si>
  <si>
    <t>all1766</t>
  </si>
  <si>
    <t>1766</t>
  </si>
  <si>
    <t>NpF0072</t>
  </si>
  <si>
    <t>all1767</t>
  </si>
  <si>
    <t>1767</t>
  </si>
  <si>
    <t>NpF0071</t>
  </si>
  <si>
    <t>all1768</t>
  </si>
  <si>
    <t>1768</t>
  </si>
  <si>
    <t>NpF0070</t>
  </si>
  <si>
    <t>all1895</t>
  </si>
  <si>
    <t>1895</t>
  </si>
  <si>
    <t>NpR1229</t>
  </si>
  <si>
    <t>all2037</t>
  </si>
  <si>
    <t>2037</t>
  </si>
  <si>
    <t>probable galactosyltransferase</t>
  </si>
  <si>
    <t>NpR5845</t>
  </si>
  <si>
    <t>all2285</t>
  </si>
  <si>
    <t>2285</t>
  </si>
  <si>
    <t>glucosyltransferase</t>
  </si>
  <si>
    <t>all2286</t>
  </si>
  <si>
    <t>2286</t>
  </si>
  <si>
    <t>all2287</t>
  </si>
  <si>
    <t>2287</t>
  </si>
  <si>
    <t>all2288</t>
  </si>
  <si>
    <t>2288</t>
  </si>
  <si>
    <t>all2289</t>
  </si>
  <si>
    <t>2289</t>
  </si>
  <si>
    <t>all2291</t>
  </si>
  <si>
    <t>2291</t>
  </si>
  <si>
    <t>glycosyltransferase</t>
  </si>
  <si>
    <t>all2292</t>
  </si>
  <si>
    <t>2292</t>
  </si>
  <si>
    <t>all2507</t>
  </si>
  <si>
    <t>2507</t>
  </si>
  <si>
    <t>probable hexosyltransferase</t>
  </si>
  <si>
    <t>NpF1554</t>
  </si>
  <si>
    <t>alr2825</t>
  </si>
  <si>
    <t>2825</t>
  </si>
  <si>
    <t>glucose-1-P cytidylyltransfera</t>
  </si>
  <si>
    <t>ana00500,ana00520</t>
  </si>
  <si>
    <t>2.7.7.33</t>
  </si>
  <si>
    <t>NpR1080</t>
  </si>
  <si>
    <t>alr2832</t>
  </si>
  <si>
    <t>2832</t>
  </si>
  <si>
    <t>NpR1071</t>
  </si>
  <si>
    <t>alr2834</t>
  </si>
  <si>
    <t>2834</t>
  </si>
  <si>
    <t>similar to glycosyltransferase</t>
  </si>
  <si>
    <t>NpR1069</t>
  </si>
  <si>
    <t>alr2836</t>
  </si>
  <si>
    <t>2836</t>
  </si>
  <si>
    <t>alr2837</t>
  </si>
  <si>
    <t>2837</t>
  </si>
  <si>
    <t>NpR1065</t>
  </si>
  <si>
    <t>alr2839</t>
  </si>
  <si>
    <t>2839</t>
  </si>
  <si>
    <t>NpR1064</t>
  </si>
  <si>
    <t>alr2840</t>
  </si>
  <si>
    <t>2840</t>
  </si>
  <si>
    <t>NpR1063</t>
  </si>
  <si>
    <t>alr2863</t>
  </si>
  <si>
    <t>2863</t>
  </si>
  <si>
    <t>similar to sugar transferase</t>
  </si>
  <si>
    <t>alr2864</t>
  </si>
  <si>
    <t>2864</t>
  </si>
  <si>
    <t>alr2866</t>
  </si>
  <si>
    <t>2866</t>
  </si>
  <si>
    <t>alr2867</t>
  </si>
  <si>
    <t>2867</t>
  </si>
  <si>
    <t>alr3057</t>
  </si>
  <si>
    <t>3057</t>
  </si>
  <si>
    <t>alr3058</t>
  </si>
  <si>
    <t>3058</t>
  </si>
  <si>
    <t>alr3062</t>
  </si>
  <si>
    <t>3062</t>
  </si>
  <si>
    <t>alr3063</t>
  </si>
  <si>
    <t>3063</t>
  </si>
  <si>
    <t>alr3064</t>
  </si>
  <si>
    <t>3064</t>
  </si>
  <si>
    <t>alr3065</t>
  </si>
  <si>
    <t>3065</t>
  </si>
  <si>
    <t>plobable polysaccharide biosyn</t>
  </si>
  <si>
    <t>alr3066</t>
  </si>
  <si>
    <t>3066</t>
  </si>
  <si>
    <t xml:space="preserve">polysaccharide polymerization </t>
  </si>
  <si>
    <t>alr3067</t>
  </si>
  <si>
    <t>3067</t>
  </si>
  <si>
    <t>alr3068</t>
  </si>
  <si>
    <t>3068</t>
  </si>
  <si>
    <t>alr3069</t>
  </si>
  <si>
    <t>3069</t>
  </si>
  <si>
    <t>alr3070</t>
  </si>
  <si>
    <t>3070</t>
  </si>
  <si>
    <t>alr3071</t>
  </si>
  <si>
    <t>3071</t>
  </si>
  <si>
    <t>alr3072</t>
  </si>
  <si>
    <t>3072</t>
  </si>
  <si>
    <t>probable polysaccharide biosyn</t>
  </si>
  <si>
    <t>alr3073</t>
  </si>
  <si>
    <t>3073</t>
  </si>
  <si>
    <t>alr3074</t>
  </si>
  <si>
    <t>3074</t>
  </si>
  <si>
    <t>UDP-3-O-[3-hydroxymyristoyl] g</t>
  </si>
  <si>
    <t>ana00540</t>
  </si>
  <si>
    <t>2.3.1.-</t>
  </si>
  <si>
    <t>NpF4432</t>
  </si>
  <si>
    <t>asr3089</t>
  </si>
  <si>
    <t>3089</t>
  </si>
  <si>
    <t>transglycosylase-associated pr</t>
  </si>
  <si>
    <t>NpR4583</t>
  </si>
  <si>
    <t>alr3176</t>
  </si>
  <si>
    <t>3176</t>
  </si>
  <si>
    <t>NpR5614</t>
  </si>
  <si>
    <t>alr3177</t>
  </si>
  <si>
    <t>3177</t>
  </si>
  <si>
    <t>NpR5613</t>
  </si>
  <si>
    <t>alr3370</t>
  </si>
  <si>
    <t>3370</t>
  </si>
  <si>
    <t>NpR1558</t>
  </si>
  <si>
    <t>alr3380</t>
  </si>
  <si>
    <t>3380</t>
  </si>
  <si>
    <t>dolichol-phosphate mannosyltra</t>
  </si>
  <si>
    <t>NpR0658</t>
  </si>
  <si>
    <t>alr3425</t>
  </si>
  <si>
    <t>3425</t>
  </si>
  <si>
    <t>NpF0314</t>
  </si>
  <si>
    <t>alr3699</t>
  </si>
  <si>
    <t>3699</t>
  </si>
  <si>
    <t>NpF2954</t>
  </si>
  <si>
    <t>all4126</t>
  </si>
  <si>
    <t>4126</t>
  </si>
  <si>
    <t>NpF4218</t>
  </si>
  <si>
    <t>all4160</t>
  </si>
  <si>
    <t>4160</t>
  </si>
  <si>
    <t>NpF4337</t>
  </si>
  <si>
    <t>alr4168</t>
  </si>
  <si>
    <t>4168</t>
  </si>
  <si>
    <t>NpR4342</t>
  </si>
  <si>
    <t>alr4178</t>
  </si>
  <si>
    <t>4178</t>
  </si>
  <si>
    <t>NpF4348</t>
  </si>
  <si>
    <t>alr4323</t>
  </si>
  <si>
    <t>4323</t>
  </si>
  <si>
    <t>all4376</t>
  </si>
  <si>
    <t>4376</t>
  </si>
  <si>
    <t>NpR4579</t>
  </si>
  <si>
    <t>all4420</t>
  </si>
  <si>
    <t>4420</t>
  </si>
  <si>
    <t>NpF5498</t>
  </si>
  <si>
    <t>all4424</t>
  </si>
  <si>
    <t>4424</t>
  </si>
  <si>
    <t>probable glucosyltransferase</t>
  </si>
  <si>
    <t>NpR1489</t>
  </si>
  <si>
    <t>all4426</t>
  </si>
  <si>
    <t>4426</t>
  </si>
  <si>
    <t>NpR1491</t>
  </si>
  <si>
    <t>all4431</t>
  </si>
  <si>
    <t>4431</t>
  </si>
  <si>
    <t>glycosyl transferase</t>
  </si>
  <si>
    <t>NpR1495</t>
  </si>
  <si>
    <t>all4436</t>
  </si>
  <si>
    <t>4436</t>
  </si>
  <si>
    <t>NpR0636</t>
  </si>
  <si>
    <t>all4437</t>
  </si>
  <si>
    <t>4437</t>
  </si>
  <si>
    <t>NpR0637</t>
  </si>
  <si>
    <t>all4441</t>
  </si>
  <si>
    <t>4441</t>
  </si>
  <si>
    <t>NpR0638</t>
  </si>
  <si>
    <t>alr4491</t>
  </si>
  <si>
    <t>4491</t>
  </si>
  <si>
    <t>glucose-1-phosphate thymidylyl</t>
  </si>
  <si>
    <t>ana00520,ana00521,ana00523</t>
  </si>
  <si>
    <t>2.7.7.24</t>
  </si>
  <si>
    <t>NpF4539</t>
  </si>
  <si>
    <t>alr4492</t>
  </si>
  <si>
    <t>4492</t>
  </si>
  <si>
    <t>alr4493</t>
  </si>
  <si>
    <t>4493</t>
  </si>
  <si>
    <t>NpF4537</t>
  </si>
  <si>
    <t>alr4494</t>
  </si>
  <si>
    <t>4494</t>
  </si>
  <si>
    <t>mannosyltransferase</t>
  </si>
  <si>
    <t>NpF4538</t>
  </si>
  <si>
    <t>asl4654</t>
  </si>
  <si>
    <t>4654</t>
  </si>
  <si>
    <t>NpF3253</t>
  </si>
  <si>
    <t>all4719</t>
  </si>
  <si>
    <t>4719</t>
  </si>
  <si>
    <t>similar to glucosyltransferase</t>
  </si>
  <si>
    <t>alr4807</t>
  </si>
  <si>
    <t>4807</t>
  </si>
  <si>
    <t>alr4823</t>
  </si>
  <si>
    <t>4823</t>
  </si>
  <si>
    <t>similar to glucosyl-1-phosphat</t>
  </si>
  <si>
    <t>NpR3490</t>
  </si>
  <si>
    <t>all4830</t>
  </si>
  <si>
    <t>4830</t>
  </si>
  <si>
    <t>mannosyl transferase</t>
  </si>
  <si>
    <t>NpF3483</t>
  </si>
  <si>
    <t>all4933</t>
  </si>
  <si>
    <t>4933</t>
  </si>
  <si>
    <t>NpR4124</t>
  </si>
  <si>
    <t>all5118</t>
  </si>
  <si>
    <t>5118</t>
  </si>
  <si>
    <t>NpR5879</t>
  </si>
  <si>
    <t>all5194</t>
  </si>
  <si>
    <t>5194</t>
  </si>
  <si>
    <t>all5195</t>
  </si>
  <si>
    <t>5195</t>
  </si>
  <si>
    <t>alr5201</t>
  </si>
  <si>
    <t>5201</t>
  </si>
  <si>
    <t>alr5202</t>
  </si>
  <si>
    <t>5202</t>
  </si>
  <si>
    <t>alr5203</t>
  </si>
  <si>
    <t>5203</t>
  </si>
  <si>
    <t>alr5223</t>
  </si>
  <si>
    <t>5223</t>
  </si>
  <si>
    <t>alr5235</t>
  </si>
  <si>
    <t>5235</t>
  </si>
  <si>
    <t>alr5237</t>
  </si>
  <si>
    <t>5237</t>
  </si>
  <si>
    <t>alr5238</t>
  </si>
  <si>
    <t>5238</t>
  </si>
  <si>
    <t>alr5240</t>
  </si>
  <si>
    <t>5240</t>
  </si>
  <si>
    <t>alr5307</t>
  </si>
  <si>
    <t>5307</t>
  </si>
  <si>
    <t>NpF2708</t>
  </si>
  <si>
    <t>all5341</t>
  </si>
  <si>
    <t>5341</t>
  </si>
  <si>
    <t>NpF0050</t>
  </si>
  <si>
    <t>alr3698</t>
  </si>
  <si>
    <t>3698</t>
  </si>
  <si>
    <t>hepB</t>
  </si>
  <si>
    <t>heterocyst envelope polysaccha</t>
  </si>
  <si>
    <t>NpF2953</t>
  </si>
  <si>
    <t>all4422</t>
  </si>
  <si>
    <t>4422</t>
  </si>
  <si>
    <t>UDP-N-acetyl-D-mannosamine tra</t>
  </si>
  <si>
    <t>NpR1487</t>
  </si>
  <si>
    <t>hglT</t>
  </si>
  <si>
    <t>alr5351</t>
  </si>
  <si>
    <t>5351</t>
  </si>
  <si>
    <t>hglE</t>
  </si>
  <si>
    <t>heterocyst glycolipid synthase</t>
  </si>
  <si>
    <t>NpR0043</t>
  </si>
  <si>
    <t>alr5352</t>
  </si>
  <si>
    <t>5352</t>
  </si>
  <si>
    <t>alr5353</t>
  </si>
  <si>
    <t>5353</t>
  </si>
  <si>
    <t>hgl'</t>
  </si>
  <si>
    <t>NpR0042</t>
  </si>
  <si>
    <t>alr5354</t>
  </si>
  <si>
    <t>5354</t>
  </si>
  <si>
    <t>hglD</t>
  </si>
  <si>
    <t>alr5355</t>
  </si>
  <si>
    <t>5355</t>
  </si>
  <si>
    <t>hglC</t>
  </si>
  <si>
    <t>NpR0041</t>
  </si>
  <si>
    <t>alr5356</t>
  </si>
  <si>
    <t>5356</t>
  </si>
  <si>
    <t>NpR0040</t>
  </si>
  <si>
    <t>alr5357</t>
  </si>
  <si>
    <t>5357</t>
  </si>
  <si>
    <t>hetM</t>
  </si>
  <si>
    <t>polyketide synthase</t>
  </si>
  <si>
    <t>NpR0039</t>
  </si>
  <si>
    <t>all5345</t>
  </si>
  <si>
    <t>5345</t>
  </si>
  <si>
    <t>oxidoreductase</t>
  </si>
  <si>
    <t>NpF0046</t>
  </si>
  <si>
    <t>all5346</t>
  </si>
  <si>
    <t>5346</t>
  </si>
  <si>
    <t>NpF0045</t>
  </si>
  <si>
    <t>all5347</t>
  </si>
  <si>
    <t>5347</t>
  </si>
  <si>
    <t>NpF0044</t>
  </si>
  <si>
    <t>hgdA</t>
  </si>
  <si>
    <t>hgdB</t>
  </si>
  <si>
    <t>hgdC</t>
  </si>
  <si>
    <t>hgl</t>
  </si>
  <si>
    <t>all0813</t>
  </si>
  <si>
    <t>0813</t>
  </si>
  <si>
    <t>hglK</t>
  </si>
  <si>
    <t>heterocyst-specific glycolipid</t>
  </si>
  <si>
    <t>NpF0318</t>
  </si>
  <si>
    <t>all4829</t>
  </si>
  <si>
    <t>4829</t>
  </si>
  <si>
    <t>undecaprenyl-phosphate galacto</t>
  </si>
  <si>
    <t>NpF3484</t>
  </si>
  <si>
    <t>rfbP</t>
  </si>
  <si>
    <t>rfbZ</t>
  </si>
  <si>
    <t>alr5101</t>
  </si>
  <si>
    <t>5101</t>
  </si>
  <si>
    <t>pbpB</t>
  </si>
  <si>
    <t>penicillin-binding protein 2</t>
  </si>
  <si>
    <t>NpR3281</t>
  </si>
  <si>
    <t>alr0239</t>
  </si>
  <si>
    <t>0239</t>
  </si>
  <si>
    <t>beta-ketoacyl-acyl carrier pro</t>
  </si>
  <si>
    <t>ana00061</t>
  </si>
  <si>
    <t>2.3.1.41</t>
  </si>
  <si>
    <t>NpF0099</t>
  </si>
  <si>
    <t>alr0240</t>
  </si>
  <si>
    <t>0240</t>
  </si>
  <si>
    <t>malonyl coenzyme A-acyl carrie</t>
  </si>
  <si>
    <t>2.3.1.39</t>
  </si>
  <si>
    <t>NpF0100</t>
  </si>
  <si>
    <t>alr0241</t>
  </si>
  <si>
    <t>0241</t>
  </si>
  <si>
    <t>putative acyltransferase</t>
  </si>
  <si>
    <t>ana00561,ana00564</t>
  </si>
  <si>
    <t>2.3.1.51</t>
  </si>
  <si>
    <t>NpF0101</t>
  </si>
  <si>
    <t>alr0939</t>
  </si>
  <si>
    <t>0939</t>
  </si>
  <si>
    <t>accC</t>
  </si>
  <si>
    <t>biotin carboxylase</t>
  </si>
  <si>
    <t>ana00061,ana00620,ana00640</t>
  </si>
  <si>
    <t>6.3.4.14 6.4.1.2</t>
  </si>
  <si>
    <t>NpR5951</t>
  </si>
  <si>
    <t>all0968</t>
  </si>
  <si>
    <t>0968</t>
  </si>
  <si>
    <t>fabG</t>
  </si>
  <si>
    <t>3-ketoacyl-acyl carrier protei</t>
  </si>
  <si>
    <t>ana00790</t>
  </si>
  <si>
    <t>1.1.1.153</t>
  </si>
  <si>
    <t>NpR1019</t>
  </si>
  <si>
    <t>all1597</t>
  </si>
  <si>
    <t>1597</t>
  </si>
  <si>
    <t>omega-3 fatty acid desaturase</t>
  </si>
  <si>
    <t>NpR6230</t>
  </si>
  <si>
    <t>all1598</t>
  </si>
  <si>
    <t>1598</t>
  </si>
  <si>
    <t>desA</t>
  </si>
  <si>
    <t>phosphatidylcholine desaturase</t>
  </si>
  <si>
    <t>ana00150,ana00351,ana00362,ana00760</t>
  </si>
  <si>
    <t>1.14.99.-</t>
  </si>
  <si>
    <t>NpR6231</t>
  </si>
  <si>
    <t>all1599</t>
  </si>
  <si>
    <t>1599</t>
  </si>
  <si>
    <t>desC</t>
  </si>
  <si>
    <t>delta-9 desaturase</t>
  </si>
  <si>
    <t>NpR6232</t>
  </si>
  <si>
    <t>alr1894</t>
  </si>
  <si>
    <t>1894</t>
  </si>
  <si>
    <t>3-oxoacyl-[acyl-carrier protei</t>
  </si>
  <si>
    <t>1.1.1.100</t>
  </si>
  <si>
    <t>NpF2349</t>
  </si>
  <si>
    <t>all2105</t>
  </si>
  <si>
    <t>2105</t>
  </si>
  <si>
    <t>acpD</t>
  </si>
  <si>
    <t>acyl carrier protein phosphodi</t>
  </si>
  <si>
    <t>ana00770</t>
  </si>
  <si>
    <t>3.1.4.14</t>
  </si>
  <si>
    <t>NpR6284</t>
  </si>
  <si>
    <t>alr2270</t>
  </si>
  <si>
    <t>2270</t>
  </si>
  <si>
    <t>UDP-3-O-acyl N-acetylglucosami</t>
  </si>
  <si>
    <t>3.5.1.-</t>
  </si>
  <si>
    <t>NpF2929</t>
  </si>
  <si>
    <t>alr2272</t>
  </si>
  <si>
    <t>2272</t>
  </si>
  <si>
    <t>acyl-[acyl-carrier-protein]-UD</t>
  </si>
  <si>
    <t>2.3.1.129</t>
  </si>
  <si>
    <t>NpF2931</t>
  </si>
  <si>
    <t>all2364</t>
  </si>
  <si>
    <t>2364</t>
  </si>
  <si>
    <t>accD</t>
  </si>
  <si>
    <t>acetyl-CoA carboxylase beta su</t>
  </si>
  <si>
    <t>6.4.1.2</t>
  </si>
  <si>
    <t>NpR2799</t>
  </si>
  <si>
    <t>alr2678</t>
  </si>
  <si>
    <t>2678</t>
  </si>
  <si>
    <t>probable acyl-CoA synthase</t>
  </si>
  <si>
    <t>NpR2083</t>
  </si>
  <si>
    <t>asr3342</t>
  </si>
  <si>
    <t>3342</t>
  </si>
  <si>
    <t>acyl carrier protein</t>
  </si>
  <si>
    <t>NpR4559</t>
  </si>
  <si>
    <t>alr3343</t>
  </si>
  <si>
    <t>3343</t>
  </si>
  <si>
    <t>3-oxoacyl-[acyl-carrier-protei</t>
  </si>
  <si>
    <t>NpR4558</t>
  </si>
  <si>
    <t>all4286</t>
  </si>
  <si>
    <t>4286</t>
  </si>
  <si>
    <t>NpF3640</t>
  </si>
  <si>
    <t>all4391</t>
  </si>
  <si>
    <t>4391</t>
  </si>
  <si>
    <t>enoyl-[acyl-carrier-protein] r</t>
  </si>
  <si>
    <t>1.3.1.9</t>
  </si>
  <si>
    <t>NpR5510</t>
  </si>
  <si>
    <t>all4991</t>
  </si>
  <si>
    <t>4991</t>
  </si>
  <si>
    <t>NpF3985</t>
  </si>
  <si>
    <t>all5057</t>
  </si>
  <si>
    <t>5057</t>
  </si>
  <si>
    <t>accB</t>
  </si>
  <si>
    <t>biotin carboxyl carrier protei</t>
  </si>
  <si>
    <t>NpR0439</t>
  </si>
  <si>
    <t>alr5256</t>
  </si>
  <si>
    <t>5256</t>
  </si>
  <si>
    <t xml:space="preserve">biotin acetyl-CoA carboxylase </t>
  </si>
  <si>
    <t>ana00780</t>
  </si>
  <si>
    <t>6.3.4.15</t>
  </si>
  <si>
    <t>NpF0057</t>
  </si>
  <si>
    <t>alr5285</t>
  </si>
  <si>
    <t>5285</t>
  </si>
  <si>
    <t>accA</t>
  </si>
  <si>
    <t>acetyl-CoA carboxylase alpha s</t>
  </si>
  <si>
    <t>NpR1709</t>
  </si>
  <si>
    <t>fab'</t>
  </si>
  <si>
    <t>alr2826</t>
  </si>
  <si>
    <t>2826</t>
  </si>
  <si>
    <t>NpR1079</t>
  </si>
  <si>
    <t>alr2827</t>
  </si>
  <si>
    <t>2827</t>
  </si>
  <si>
    <t>putative epimerase/dehydratase</t>
  </si>
  <si>
    <t>NpR1078</t>
  </si>
  <si>
    <t>alr2828</t>
  </si>
  <si>
    <t>2828</t>
  </si>
  <si>
    <t>NpR1076</t>
  </si>
  <si>
    <t>alr2829</t>
  </si>
  <si>
    <t>2829</t>
  </si>
  <si>
    <t>NpR1075</t>
  </si>
  <si>
    <t>alr2830</t>
  </si>
  <si>
    <t>2830</t>
  </si>
  <si>
    <t>rfbC</t>
  </si>
  <si>
    <t>dTDP-4-dehydrorhamnose 3,5-epi</t>
  </si>
  <si>
    <t>5.1.3.13</t>
  </si>
  <si>
    <t>NpR1074</t>
  </si>
  <si>
    <t>alr2831</t>
  </si>
  <si>
    <t>2831</t>
  </si>
  <si>
    <t>probable NAD(P)-dependent oxid</t>
  </si>
  <si>
    <t>NpR1072</t>
  </si>
  <si>
    <t>alr2833</t>
  </si>
  <si>
    <t>2833</t>
  </si>
  <si>
    <t>NpR1070</t>
  </si>
  <si>
    <t>alr2835</t>
  </si>
  <si>
    <t>2835</t>
  </si>
  <si>
    <t>hepA</t>
  </si>
  <si>
    <t>ATP-binding protein; heterocys</t>
  </si>
  <si>
    <t>NpR1068</t>
  </si>
  <si>
    <t>alr2838</t>
  </si>
  <si>
    <t>2838</t>
  </si>
  <si>
    <t>alr2841</t>
  </si>
  <si>
    <t>2841</t>
  </si>
  <si>
    <t>NpR1062</t>
  </si>
  <si>
    <t>hepC</t>
  </si>
  <si>
    <t>asr2819</t>
  </si>
  <si>
    <t>2819</t>
  </si>
  <si>
    <t>alr2820</t>
  </si>
  <si>
    <t>2820</t>
  </si>
  <si>
    <t>alr2822</t>
  </si>
  <si>
    <t>2822</t>
  </si>
  <si>
    <t>NpR1083</t>
  </si>
  <si>
    <t>alr2823</t>
  </si>
  <si>
    <t>2823</t>
  </si>
  <si>
    <t>NpR1082</t>
  </si>
  <si>
    <t>alr2824</t>
  </si>
  <si>
    <t>2824</t>
  </si>
  <si>
    <t>NpR1081</t>
  </si>
  <si>
    <t>NpF2914</t>
  </si>
  <si>
    <t>Two-component regulators</t>
  </si>
  <si>
    <t>Ser/Thr kinases and phosphatases</t>
  </si>
  <si>
    <t>Transcriptional factors</t>
  </si>
  <si>
    <t>Other possible regulators</t>
  </si>
  <si>
    <t>asr3935</t>
  </si>
  <si>
    <t>3935</t>
  </si>
  <si>
    <t>hanA</t>
  </si>
  <si>
    <t>DNA binding protein HU</t>
  </si>
  <si>
    <t>NpF5010</t>
  </si>
  <si>
    <t>alr3858</t>
  </si>
  <si>
    <t>3858</t>
  </si>
  <si>
    <t>ftsZ</t>
  </si>
  <si>
    <t>cell division protein</t>
  </si>
  <si>
    <t>NpR4804</t>
  </si>
  <si>
    <t>alr2817</t>
  </si>
  <si>
    <t>2817</t>
  </si>
  <si>
    <t>hetC</t>
  </si>
  <si>
    <t>alr0093</t>
  </si>
  <si>
    <t>0093</t>
  </si>
  <si>
    <t>hcwA</t>
  </si>
  <si>
    <t>N-acetylmuramoyl-L-alanine ami</t>
  </si>
  <si>
    <t>ana00550</t>
  </si>
  <si>
    <t>3.5.1.28</t>
  </si>
  <si>
    <t>NpF1846</t>
  </si>
  <si>
    <t>all0743</t>
  </si>
  <si>
    <t>0743</t>
  </si>
  <si>
    <t>cyaD</t>
  </si>
  <si>
    <t>adenylate cyclase</t>
  </si>
  <si>
    <t>ana00230</t>
  </si>
  <si>
    <t>4.6.1.1</t>
  </si>
  <si>
    <t>NpR4632</t>
  </si>
  <si>
    <t>all1118</t>
  </si>
  <si>
    <t>1118</t>
  </si>
  <si>
    <t>cyaA</t>
  </si>
  <si>
    <t>NpR1313</t>
  </si>
  <si>
    <t>all1904</t>
  </si>
  <si>
    <t>1904</t>
  </si>
  <si>
    <t>cyaB2</t>
  </si>
  <si>
    <t>NpF5680</t>
  </si>
  <si>
    <t>alr2266</t>
  </si>
  <si>
    <t>2266</t>
  </si>
  <si>
    <t>cyaB1</t>
  </si>
  <si>
    <t>NpF2925</t>
  </si>
  <si>
    <t>all4963</t>
  </si>
  <si>
    <t>4963</t>
  </si>
  <si>
    <t>all1880</t>
  </si>
  <si>
    <t>1880</t>
  </si>
  <si>
    <t>an acsF-(aerobic oxidative Mg-</t>
  </si>
  <si>
    <t>1.14.13.81</t>
  </si>
  <si>
    <t>alr3300</t>
  </si>
  <si>
    <t>3300</t>
  </si>
  <si>
    <t>acsF</t>
  </si>
  <si>
    <t>a probable aerobic protoporphy</t>
  </si>
  <si>
    <t>NpF6446</t>
  </si>
  <si>
    <t>alr1358</t>
  </si>
  <si>
    <t>1358</t>
  </si>
  <si>
    <t>an acsF (aerobic protoporphyri</t>
  </si>
  <si>
    <t>NpF1653</t>
  </si>
  <si>
    <t>cyaC</t>
  </si>
  <si>
    <t>adenylate cyclase carring two-</t>
  </si>
  <si>
    <t>NpR0896</t>
  </si>
  <si>
    <t>alr3710</t>
  </si>
  <si>
    <t>3710</t>
  </si>
  <si>
    <t>heterocyst specific ABC-transp</t>
  </si>
  <si>
    <t>NpR5576</t>
  </si>
  <si>
    <t>alr3711</t>
  </si>
  <si>
    <t>3711</t>
  </si>
  <si>
    <t>devC</t>
  </si>
  <si>
    <t>NpR5575</t>
  </si>
  <si>
    <t>alr3712</t>
  </si>
  <si>
    <t>3712</t>
  </si>
  <si>
    <t>devA</t>
  </si>
  <si>
    <t>NpR5574</t>
  </si>
  <si>
    <t>crpA</t>
  </si>
  <si>
    <t>crpB</t>
  </si>
  <si>
    <t>ccbP</t>
  </si>
  <si>
    <t>alr1010</t>
  </si>
  <si>
    <t>1010</t>
  </si>
  <si>
    <t>NpR3974</t>
  </si>
  <si>
    <t>alr2300</t>
  </si>
  <si>
    <t>2300</t>
  </si>
  <si>
    <t>hetY</t>
  </si>
  <si>
    <t>NpF5352</t>
  </si>
  <si>
    <t>all1939</t>
  </si>
  <si>
    <t>1939</t>
  </si>
  <si>
    <t>abp1</t>
  </si>
  <si>
    <t>processing proteinase</t>
  </si>
  <si>
    <t>NpR2846</t>
  </si>
  <si>
    <t>all1940</t>
  </si>
  <si>
    <t>1940</t>
  </si>
  <si>
    <t>abp2</t>
  </si>
  <si>
    <t>protease</t>
  </si>
  <si>
    <t>NpR2847</t>
  </si>
  <si>
    <t>alr4240</t>
  </si>
  <si>
    <t>4240</t>
  </si>
  <si>
    <t>abp4</t>
  </si>
  <si>
    <t>manR</t>
  </si>
  <si>
    <t>RTX toxin transporter</t>
  </si>
  <si>
    <t>NpR6584</t>
  </si>
  <si>
    <t>alr3608</t>
  </si>
  <si>
    <t>3608</t>
  </si>
  <si>
    <t>abp3</t>
  </si>
  <si>
    <t>similar to endoglucanase</t>
  </si>
  <si>
    <t>NpR5769</t>
  </si>
  <si>
    <t>all3880</t>
  </si>
  <si>
    <t>3880</t>
  </si>
  <si>
    <t>cphB</t>
  </si>
  <si>
    <t>cyanophycinase</t>
  </si>
  <si>
    <t>ana00310,ana00780</t>
  </si>
  <si>
    <t>3.4.-.-</t>
  </si>
  <si>
    <t>-</t>
  </si>
  <si>
    <t>T</t>
  </si>
  <si>
    <t>NpR5824</t>
  </si>
  <si>
    <t>OK</t>
  </si>
  <si>
    <t/>
  </si>
  <si>
    <t>all3879</t>
  </si>
  <si>
    <t>3879</t>
  </si>
  <si>
    <t>cphA</t>
  </si>
  <si>
    <t>cyanophycin synthetase</t>
  </si>
  <si>
    <t>NpR5823</t>
  </si>
  <si>
    <t>alr0573</t>
  </si>
  <si>
    <t>0573</t>
  </si>
  <si>
    <t>NpR1819</t>
  </si>
  <si>
    <t>all0571</t>
  </si>
  <si>
    <t>0571</t>
  </si>
  <si>
    <t>NpF1821</t>
  </si>
  <si>
    <t>all2506</t>
  </si>
  <si>
    <t>2506</t>
  </si>
  <si>
    <t>similar to cyanophycinase</t>
  </si>
  <si>
    <t>NpF6472</t>
  </si>
  <si>
    <t>alr1779</t>
  </si>
  <si>
    <t>1779</t>
  </si>
  <si>
    <t>similar to cyanophycin synthet</t>
  </si>
  <si>
    <t>NpR2361</t>
  </si>
  <si>
    <t>Gene</t>
  </si>
  <si>
    <t>Order</t>
  </si>
  <si>
    <t>Name</t>
  </si>
  <si>
    <t>Description</t>
  </si>
  <si>
    <t>Het-core</t>
  </si>
  <si>
    <t>Fil-core</t>
  </si>
  <si>
    <t>N2-core</t>
  </si>
  <si>
    <t>Av</t>
  </si>
  <si>
    <t>Np ortholog</t>
  </si>
  <si>
    <t>Upstream</t>
  </si>
  <si>
    <t>Hr</t>
  </si>
  <si>
    <t>DiscardC3</t>
  </si>
  <si>
    <t>N-C3</t>
  </si>
  <si>
    <t>C-mean3</t>
  </si>
  <si>
    <t>C-SD3</t>
  </si>
  <si>
    <t>DiscardT3</t>
  </si>
  <si>
    <t>N-T3</t>
  </si>
  <si>
    <t>T-mean3</t>
  </si>
  <si>
    <t>T-SD3</t>
  </si>
  <si>
    <t>Discard3</t>
  </si>
  <si>
    <t>LogR3</t>
  </si>
  <si>
    <t>T-score3</t>
  </si>
  <si>
    <t>Sig?3</t>
  </si>
  <si>
    <t>DiscardC8</t>
  </si>
  <si>
    <t>N-C8</t>
  </si>
  <si>
    <t>C-mean8</t>
  </si>
  <si>
    <t>C-SD8</t>
  </si>
  <si>
    <t>DiscardT8</t>
  </si>
  <si>
    <t>N-T8</t>
  </si>
  <si>
    <t>T-mean8</t>
  </si>
  <si>
    <t>T-SD8</t>
  </si>
  <si>
    <t>Discard8</t>
  </si>
  <si>
    <t>LogR8</t>
  </si>
  <si>
    <t>T-score8</t>
  </si>
  <si>
    <t>Sig?8</t>
  </si>
  <si>
    <t>DiscardC24</t>
  </si>
  <si>
    <t>N-C24</t>
  </si>
  <si>
    <t>C-mean24</t>
  </si>
  <si>
    <t>C-SD24</t>
  </si>
  <si>
    <t>DiscardT24</t>
  </si>
  <si>
    <t>N-T24</t>
  </si>
  <si>
    <t>T-mean24</t>
  </si>
  <si>
    <t>T-SD24</t>
  </si>
  <si>
    <t>Discard24</t>
  </si>
  <si>
    <t>LogR24</t>
  </si>
  <si>
    <t>T-score24</t>
  </si>
  <si>
    <t>Sig?24</t>
  </si>
  <si>
    <t>LogRatioH</t>
  </si>
  <si>
    <t>Avg C</t>
  </si>
  <si>
    <t>Peak</t>
  </si>
  <si>
    <t>T3n</t>
  </si>
  <si>
    <t>T3SDn</t>
  </si>
  <si>
    <t>Nrr3</t>
  </si>
  <si>
    <t>Nrr3-SD</t>
  </si>
  <si>
    <t>Nrr3-P</t>
  </si>
  <si>
    <t>T8n</t>
  </si>
  <si>
    <t>T8SDn</t>
  </si>
  <si>
    <t>Nrr8</t>
  </si>
  <si>
    <t>Nrr8-SD</t>
  </si>
  <si>
    <t>Nrr8-P</t>
  </si>
  <si>
    <t>T24n</t>
  </si>
  <si>
    <t>T24SDn</t>
  </si>
  <si>
    <t>Nrr24</t>
  </si>
  <si>
    <t>Nrr24-SD</t>
  </si>
  <si>
    <t>Nrr24-P</t>
  </si>
  <si>
    <t>Cyanophycin-related genes</t>
  </si>
  <si>
    <t>alr0991</t>
  </si>
  <si>
    <t>0991</t>
  </si>
  <si>
    <t>ammonium transporter</t>
  </si>
  <si>
    <t>alr4682</t>
  </si>
  <si>
    <t>4682</t>
  </si>
  <si>
    <t>amt1</t>
  </si>
  <si>
    <t>ammonium transporter protein 1</t>
  </si>
  <si>
    <t>NpF2380</t>
  </si>
  <si>
    <t>alr0990</t>
  </si>
  <si>
    <t>0990</t>
  </si>
  <si>
    <t>NpF4661</t>
  </si>
  <si>
    <t>alr0992</t>
  </si>
  <si>
    <t>0992</t>
  </si>
  <si>
    <t>NpR3288</t>
  </si>
  <si>
    <t>Ammonium transport genes</t>
  </si>
  <si>
    <t>alr3667</t>
  </si>
  <si>
    <t>3667</t>
  </si>
  <si>
    <t>urease gamma subunit</t>
  </si>
  <si>
    <t>ana00220,ana00230</t>
  </si>
  <si>
    <t>3.5.1.5</t>
  </si>
  <si>
    <t>NpF0823</t>
  </si>
  <si>
    <t>alr0735</t>
  </si>
  <si>
    <t>0735</t>
  </si>
  <si>
    <t>urease accessory protein G</t>
  </si>
  <si>
    <t>NpR6141</t>
  </si>
  <si>
    <t>alr3668</t>
  </si>
  <si>
    <t>3668</t>
  </si>
  <si>
    <t>urease beta subunit</t>
  </si>
  <si>
    <t>NpF0824</t>
  </si>
  <si>
    <t>alr0733</t>
  </si>
  <si>
    <t>0733</t>
  </si>
  <si>
    <t>urease accessory protein E</t>
  </si>
  <si>
    <t>NpR6143</t>
  </si>
  <si>
    <t>alr3670</t>
  </si>
  <si>
    <t>3670</t>
  </si>
  <si>
    <t>urease alpha subunit</t>
  </si>
  <si>
    <t>NpF0825</t>
  </si>
  <si>
    <t>all1949</t>
  </si>
  <si>
    <t>1949</t>
  </si>
  <si>
    <t>urtC</t>
  </si>
  <si>
    <t>ABC-type urea transport system</t>
  </si>
  <si>
    <t>ana02010,ana02011</t>
  </si>
  <si>
    <t>NpF4617</t>
  </si>
  <si>
    <t>alr3666</t>
  </si>
  <si>
    <t>3666</t>
  </si>
  <si>
    <t>urease accessory protein D</t>
  </si>
  <si>
    <t>NpF0822</t>
  </si>
  <si>
    <t>alr0734</t>
  </si>
  <si>
    <t>0734</t>
  </si>
  <si>
    <t>urease accessory protein F</t>
  </si>
  <si>
    <t>NpR6142</t>
  </si>
  <si>
    <t>all1950</t>
  </si>
  <si>
    <t>1950</t>
  </si>
  <si>
    <t>urtB</t>
  </si>
  <si>
    <t>NpF4616</t>
  </si>
  <si>
    <t>all1948</t>
  </si>
  <si>
    <t>1948</t>
  </si>
  <si>
    <t>urtD</t>
  </si>
  <si>
    <t>NpF4618</t>
  </si>
  <si>
    <t>all1947</t>
  </si>
  <si>
    <t>1947</t>
  </si>
  <si>
    <t>urtE</t>
  </si>
  <si>
    <t>NpF4623</t>
  </si>
  <si>
    <t>all1951</t>
  </si>
  <si>
    <t>1951</t>
  </si>
  <si>
    <t>urtA</t>
  </si>
  <si>
    <t xml:space="preserve">periplasmic protein, ABC-type </t>
  </si>
  <si>
    <t>NpF4615</t>
  </si>
  <si>
    <t>Urea metabolism and transport genes</t>
  </si>
  <si>
    <t>alr0611</t>
  </si>
  <si>
    <t>0611</t>
  </si>
  <si>
    <t>nrtD</t>
  </si>
  <si>
    <t xml:space="preserve">nitrate transport ATP-binding </t>
  </si>
  <si>
    <t>alr0610</t>
  </si>
  <si>
    <t>0610</t>
  </si>
  <si>
    <t>nrtC</t>
  </si>
  <si>
    <t>NpR2354</t>
  </si>
  <si>
    <t>alr0609</t>
  </si>
  <si>
    <t>0609</t>
  </si>
  <si>
    <t>nrtB</t>
  </si>
  <si>
    <t>nitrate transport permease pro</t>
  </si>
  <si>
    <t>alr0608</t>
  </si>
  <si>
    <t>0608</t>
  </si>
  <si>
    <t>nrtA</t>
  </si>
  <si>
    <t>ABC-type nitrate transport sys</t>
  </si>
  <si>
    <t>alr0607</t>
  </si>
  <si>
    <t>0607</t>
  </si>
  <si>
    <t>nirA</t>
  </si>
  <si>
    <t>ferredoxin-nitrite reductase</t>
  </si>
  <si>
    <t>ana00910</t>
  </si>
  <si>
    <t>1.7.7.1</t>
  </si>
  <si>
    <t>NpR1528</t>
  </si>
  <si>
    <t>alr0612</t>
  </si>
  <si>
    <t>0612</t>
  </si>
  <si>
    <t>narB</t>
  </si>
  <si>
    <t>ferredoxin-nitrate reductase</t>
  </si>
  <si>
    <t>1.7.7.2</t>
  </si>
  <si>
    <t>NpR1526</t>
  </si>
  <si>
    <t>all3333</t>
  </si>
  <si>
    <t>3333</t>
  </si>
  <si>
    <t>putative nitrate-binding prote</t>
  </si>
  <si>
    <t>ana02010</t>
  </si>
  <si>
    <t>all3035</t>
  </si>
  <si>
    <t>3035</t>
  </si>
  <si>
    <t>ATP-binding protein of nitrate</t>
  </si>
  <si>
    <t>NpR1326</t>
  </si>
  <si>
    <t>all3335</t>
  </si>
  <si>
    <t>3335</t>
  </si>
  <si>
    <t>ABC nitrate transport permease</t>
  </si>
  <si>
    <t>all3334</t>
  </si>
  <si>
    <t>3334</t>
  </si>
  <si>
    <t>alr3287</t>
  </si>
  <si>
    <t>3287</t>
  </si>
  <si>
    <t>nitrate transport protein</t>
  </si>
  <si>
    <t>NpR1463</t>
  </si>
  <si>
    <t>Nitrate/Nitrite metabolism and transport genes</t>
  </si>
  <si>
    <t>Nitrogen-related genes</t>
  </si>
  <si>
    <t>alr4344</t>
  </si>
  <si>
    <t>4344</t>
  </si>
  <si>
    <t>(glsF gltS)</t>
  </si>
  <si>
    <t>ferredoxin-glutamate synthase</t>
  </si>
  <si>
    <t>1.4.7.1</t>
  </si>
  <si>
    <t>NpR3877</t>
  </si>
  <si>
    <t>alr2328</t>
  </si>
  <si>
    <t>2328</t>
  </si>
  <si>
    <t>glnA</t>
  </si>
  <si>
    <t>glutamate--ammonia ligase</t>
  </si>
  <si>
    <t>ana00251,ana00550,ana00910,ana02020</t>
  </si>
  <si>
    <t>6.3.1.2</t>
  </si>
  <si>
    <t>NpR5387</t>
  </si>
  <si>
    <t>all0602</t>
  </si>
  <si>
    <t>0602</t>
  </si>
  <si>
    <t>ntcB</t>
  </si>
  <si>
    <t>nitrate assimilation transcrip</t>
  </si>
  <si>
    <t>NpF1534</t>
  </si>
  <si>
    <t>alr4255</t>
  </si>
  <si>
    <t>4255</t>
  </si>
  <si>
    <t>glutamate dehydrogenase</t>
  </si>
  <si>
    <t>ana00251,ana00910</t>
  </si>
  <si>
    <t>1.4.1.4</t>
  </si>
  <si>
    <t>NpF3641</t>
  </si>
  <si>
    <t>all2319</t>
  </si>
  <si>
    <t>2319</t>
  </si>
  <si>
    <t>glnB</t>
  </si>
  <si>
    <t>nitrogen regulatory protein P-</t>
  </si>
  <si>
    <t>ana02020</t>
  </si>
  <si>
    <t>NpF4466</t>
  </si>
  <si>
    <t>alr4392</t>
  </si>
  <si>
    <t>4392</t>
  </si>
  <si>
    <t>ntcA</t>
  </si>
  <si>
    <t>global nitrogen regulator, CRP</t>
  </si>
  <si>
    <t>NpF5511</t>
  </si>
  <si>
    <t>Nitrogenase and related genes</t>
  </si>
  <si>
    <t>asr1409</t>
  </si>
  <si>
    <t>1409</t>
  </si>
  <si>
    <t>nifT</t>
  </si>
  <si>
    <t>NifT protein</t>
  </si>
  <si>
    <t>NpF0432</t>
  </si>
  <si>
    <t>alr2968</t>
  </si>
  <si>
    <t>2968</t>
  </si>
  <si>
    <t>nifV2</t>
  </si>
  <si>
    <t>homocitrate synthase</t>
  </si>
  <si>
    <t>ana00300,ana00620</t>
  </si>
  <si>
    <t>2.3.3.14</t>
  </si>
  <si>
    <t>alr0874</t>
  </si>
  <si>
    <t>0874</t>
  </si>
  <si>
    <t>nifH2</t>
  </si>
  <si>
    <t>nitrogenase iron protein, Fe-p</t>
  </si>
  <si>
    <t>ana00625,ana00910</t>
  </si>
  <si>
    <t>1.18.6.1</t>
  </si>
  <si>
    <t>NpR1035</t>
  </si>
  <si>
    <t>all1455</t>
  </si>
  <si>
    <t>1455</t>
  </si>
  <si>
    <t>nifH</t>
  </si>
  <si>
    <t>alr1911</t>
  </si>
  <si>
    <t>1911</t>
  </si>
  <si>
    <t>nifJ2</t>
  </si>
  <si>
    <t>pyruvate:flavodoxin oxidoreduc</t>
  </si>
  <si>
    <t>all1440</t>
  </si>
  <si>
    <t>1440</t>
  </si>
  <si>
    <t>nifK</t>
  </si>
  <si>
    <t>nitrogenase molybdenum-iron pr</t>
  </si>
  <si>
    <t>NpR0390</t>
  </si>
  <si>
    <t>alr1407</t>
  </si>
  <si>
    <t>1407</t>
  </si>
  <si>
    <t>nifV1</t>
  </si>
  <si>
    <t>NpF0430</t>
  </si>
  <si>
    <t>alr3088</t>
  </si>
  <si>
    <t>3088</t>
  </si>
  <si>
    <t>nifS</t>
  </si>
  <si>
    <t>class-V aminotransferase</t>
  </si>
  <si>
    <t>NpR2564</t>
  </si>
  <si>
    <t>all1454</t>
  </si>
  <si>
    <t>1454</t>
  </si>
  <si>
    <t>nifD</t>
  </si>
  <si>
    <t>NpR0414</t>
  </si>
  <si>
    <t>alr2803</t>
  </si>
  <si>
    <t>2803</t>
  </si>
  <si>
    <t>nifJ1</t>
  </si>
  <si>
    <t>NpR4132</t>
  </si>
  <si>
    <t>all1456</t>
  </si>
  <si>
    <t>1456</t>
  </si>
  <si>
    <t>nifU</t>
  </si>
  <si>
    <t>nitrogen fixation protein</t>
  </si>
  <si>
    <t>NpR0417</t>
  </si>
  <si>
    <t>all1517</t>
  </si>
  <si>
    <t>1517</t>
  </si>
  <si>
    <t>nifB</t>
  </si>
  <si>
    <t>NpR0420</t>
  </si>
  <si>
    <t>asr1408</t>
  </si>
  <si>
    <t>1408</t>
  </si>
  <si>
    <t>nifZ</t>
  </si>
  <si>
    <t>iron-sulfur cofactor synthesis</t>
  </si>
  <si>
    <t>NpF0431</t>
  </si>
  <si>
    <t>all1436</t>
  </si>
  <si>
    <t>1436</t>
  </si>
  <si>
    <t>nifX</t>
  </si>
  <si>
    <t>NpR0386</t>
  </si>
  <si>
    <t>all1438</t>
  </si>
  <si>
    <t>1438</t>
  </si>
  <si>
    <t>nifE</t>
  </si>
  <si>
    <t>nitrogenase iron-molybdenum co</t>
  </si>
  <si>
    <t>NpR0388</t>
  </si>
  <si>
    <t>all1433</t>
  </si>
  <si>
    <t>1433</t>
  </si>
  <si>
    <t>nifW</t>
  </si>
  <si>
    <t>NpR0383</t>
  </si>
  <si>
    <t>all1457</t>
  </si>
  <si>
    <t>1457</t>
  </si>
  <si>
    <t>nitrogenase cofactor synthesis</t>
  </si>
  <si>
    <t>NpR0418</t>
  </si>
  <si>
    <t>all1437</t>
  </si>
  <si>
    <t>1437</t>
  </si>
  <si>
    <t>nifN</t>
  </si>
  <si>
    <t>NpR0387</t>
  </si>
  <si>
    <t>alr2405</t>
  </si>
  <si>
    <t>2405</t>
  </si>
  <si>
    <t>(petI fld nifF isiB)</t>
  </si>
  <si>
    <t>flavodoxin</t>
  </si>
  <si>
    <t>ana00195</t>
  </si>
  <si>
    <t>NpR6154</t>
  </si>
  <si>
    <t>all1430</t>
  </si>
  <si>
    <t>1430</t>
  </si>
  <si>
    <t>fdxH</t>
  </si>
  <si>
    <t>heterocyst-specific [2Fe-2S] f</t>
  </si>
  <si>
    <t>NpR0380</t>
  </si>
  <si>
    <t>all1516</t>
  </si>
  <si>
    <t>1516</t>
  </si>
  <si>
    <t>fdxN</t>
  </si>
  <si>
    <t>ferrodoxin-like protein (split</t>
  </si>
  <si>
    <t>NpR0419</t>
  </si>
  <si>
    <t>all0601</t>
  </si>
  <si>
    <t>0601</t>
  </si>
  <si>
    <t>cnaT</t>
  </si>
  <si>
    <t>a protein required for express</t>
  </si>
  <si>
    <t>NpF1535</t>
  </si>
  <si>
    <t>Phycobilisome proteins</t>
  </si>
  <si>
    <t>alr0529</t>
  </si>
  <si>
    <t>0529</t>
  </si>
  <si>
    <t>cpcA</t>
  </si>
  <si>
    <t>phycocyanin alpha chain</t>
  </si>
  <si>
    <t>NpF5290</t>
  </si>
  <si>
    <t>alr0022</t>
  </si>
  <si>
    <t>0022</t>
  </si>
  <si>
    <t>apcB</t>
  </si>
  <si>
    <t>allophycocyanin beta subunit</t>
  </si>
  <si>
    <t>NpR4841</t>
  </si>
  <si>
    <t>alr0528</t>
  </si>
  <si>
    <t>0528</t>
  </si>
  <si>
    <t>cpcB</t>
  </si>
  <si>
    <t>phycocyanin beta chain</t>
  </si>
  <si>
    <t>NpF5289</t>
  </si>
  <si>
    <t>asr0023</t>
  </si>
  <si>
    <t>0023</t>
  </si>
  <si>
    <t>apcC</t>
  </si>
  <si>
    <t>phycobilisome core linker prot</t>
  </si>
  <si>
    <t>NpR4840</t>
  </si>
  <si>
    <t>asr0531</t>
  </si>
  <si>
    <t>0531</t>
  </si>
  <si>
    <t>cpcD</t>
  </si>
  <si>
    <t>rod-capping linker polypeptide</t>
  </si>
  <si>
    <t>alr0532</t>
  </si>
  <si>
    <t>0532</t>
  </si>
  <si>
    <t>cpcE</t>
  </si>
  <si>
    <t>phycocyanobilin lyase alpha su</t>
  </si>
  <si>
    <t>4.-.-.-</t>
  </si>
  <si>
    <t>NpF5294</t>
  </si>
  <si>
    <t>alr0021</t>
  </si>
  <si>
    <t>0021</t>
  </si>
  <si>
    <t>apcA</t>
  </si>
  <si>
    <t>allophycocyanin alpha subunit</t>
  </si>
  <si>
    <t>NpR4842</t>
  </si>
  <si>
    <t>alr0537</t>
  </si>
  <si>
    <t>0537</t>
  </si>
  <si>
    <t>cpcG4</t>
  </si>
  <si>
    <t xml:space="preserve">phycobilisome rod-core linker </t>
  </si>
  <si>
    <t>NpF3811</t>
  </si>
  <si>
    <t>alr0534</t>
  </si>
  <si>
    <t>0534</t>
  </si>
  <si>
    <t>cpcG1</t>
  </si>
  <si>
    <t>alr0535</t>
  </si>
  <si>
    <t>0535</t>
  </si>
  <si>
    <t>cpcG2</t>
  </si>
  <si>
    <t>alr0533</t>
  </si>
  <si>
    <t>0533</t>
  </si>
  <si>
    <t>cpcF</t>
  </si>
  <si>
    <t>phycocyanobilin lyase beta sub</t>
  </si>
  <si>
    <t>NpF5295</t>
  </si>
  <si>
    <t>alr0020</t>
  </si>
  <si>
    <t>0020</t>
  </si>
  <si>
    <t>apcE</t>
  </si>
  <si>
    <t>phycobilisome core-membrane li</t>
  </si>
  <si>
    <t>NpR4843</t>
  </si>
  <si>
    <t>alr0536</t>
  </si>
  <si>
    <t>0536</t>
  </si>
  <si>
    <t>cpcG3</t>
  </si>
  <si>
    <t>NpF3795</t>
  </si>
  <si>
    <t>all2327</t>
  </si>
  <si>
    <t>2327</t>
  </si>
  <si>
    <t>apcF</t>
  </si>
  <si>
    <t>phycobilisome core component</t>
  </si>
  <si>
    <t>NpF5388</t>
  </si>
  <si>
    <t>all3653</t>
  </si>
  <si>
    <t>3653</t>
  </si>
  <si>
    <t>apcD</t>
  </si>
  <si>
    <t>allophycocyanin B alpha chain</t>
  </si>
  <si>
    <t>NpF0878</t>
  </si>
  <si>
    <t>all0450</t>
  </si>
  <si>
    <t>0450</t>
  </si>
  <si>
    <t>alr0530</t>
  </si>
  <si>
    <t>0530</t>
  </si>
  <si>
    <t>cpcC</t>
  </si>
  <si>
    <t>phycocyanin-associated rod lin</t>
  </si>
  <si>
    <t>NpF5292</t>
  </si>
  <si>
    <t>alr0525</t>
  </si>
  <si>
    <t>0525</t>
  </si>
  <si>
    <t>pecC</t>
  </si>
  <si>
    <t xml:space="preserve">phycoerythrocyanin-associated </t>
  </si>
  <si>
    <t>alr0524</t>
  </si>
  <si>
    <t>0524</t>
  </si>
  <si>
    <t>pecA</t>
  </si>
  <si>
    <t>phycoerythrocyanin alpha chain</t>
  </si>
  <si>
    <t>alr0523</t>
  </si>
  <si>
    <t>0523</t>
  </si>
  <si>
    <t>pecB</t>
  </si>
  <si>
    <t>phycoerythrocyanin beta chain</t>
  </si>
  <si>
    <t>alr0526</t>
  </si>
  <si>
    <t>0526</t>
  </si>
  <si>
    <t>pecE</t>
  </si>
  <si>
    <t>bilin biosynthesis protein</t>
  </si>
  <si>
    <t>alr0527</t>
  </si>
  <si>
    <t>0527</t>
  </si>
  <si>
    <t>pecF</t>
  </si>
  <si>
    <t>all3549</t>
  </si>
  <si>
    <t>3549</t>
  </si>
  <si>
    <t>cpeF</t>
  </si>
  <si>
    <t>similar to phycoerythrobilin l</t>
  </si>
  <si>
    <t>NpR4663</t>
  </si>
  <si>
    <t>alr3814</t>
  </si>
  <si>
    <t>3814</t>
  </si>
  <si>
    <t>nblB</t>
  </si>
  <si>
    <t>phycocyanin alpha phycocyanobi</t>
  </si>
  <si>
    <t>NpR5793</t>
  </si>
  <si>
    <t>asr4517</t>
  </si>
  <si>
    <t>4517</t>
  </si>
  <si>
    <t>nblA</t>
  </si>
  <si>
    <t>phycobilisome degradation prot</t>
  </si>
  <si>
    <t>NpF0291</t>
  </si>
  <si>
    <t>Photosystem I</t>
  </si>
  <si>
    <t>alr5155</t>
  </si>
  <si>
    <t>5155</t>
  </si>
  <si>
    <t>psaB</t>
  </si>
  <si>
    <t>photosystem I core protein A2</t>
  </si>
  <si>
    <t>NpF3819</t>
  </si>
  <si>
    <t>alr5154</t>
  </si>
  <si>
    <t>5154</t>
  </si>
  <si>
    <t>psaA</t>
  </si>
  <si>
    <t>photosystem I core protein A1</t>
  </si>
  <si>
    <t>NpF3818</t>
  </si>
  <si>
    <t>all0109</t>
  </si>
  <si>
    <t>0109</t>
  </si>
  <si>
    <t>psaF</t>
  </si>
  <si>
    <t>photosystem I subunit III prec</t>
  </si>
  <si>
    <t>NpF3862</t>
  </si>
  <si>
    <t>asl0108</t>
  </si>
  <si>
    <t>0108</t>
  </si>
  <si>
    <t>psaJ</t>
  </si>
  <si>
    <t>photosystem I subunit IX</t>
  </si>
  <si>
    <t>NpF3863</t>
  </si>
  <si>
    <t>asr4319</t>
  </si>
  <si>
    <t>4319</t>
  </si>
  <si>
    <t>psaE</t>
  </si>
  <si>
    <t>photosystem I protein E</t>
  </si>
  <si>
    <t>NpR3937</t>
  </si>
  <si>
    <t>all0329</t>
  </si>
  <si>
    <t>0329</t>
  </si>
  <si>
    <t>psaD</t>
  </si>
  <si>
    <t xml:space="preserve">photosystem I reaction center </t>
  </si>
  <si>
    <t>NpR5148</t>
  </si>
  <si>
    <t>asr4775</t>
  </si>
  <si>
    <t>4775</t>
  </si>
  <si>
    <t>psaK</t>
  </si>
  <si>
    <t>photosystem I subunit X</t>
  </si>
  <si>
    <t>NpF4580</t>
  </si>
  <si>
    <t>asr4657</t>
  </si>
  <si>
    <t>4657</t>
  </si>
  <si>
    <t>psaM</t>
  </si>
  <si>
    <t>photosystem I PsaM subunit</t>
  </si>
  <si>
    <t>NpF4731</t>
  </si>
  <si>
    <t>asr1283</t>
  </si>
  <si>
    <t>1283</t>
  </si>
  <si>
    <t>psaX</t>
  </si>
  <si>
    <t>photosystem I 4.8K protein</t>
  </si>
  <si>
    <t>NpR3827</t>
  </si>
  <si>
    <t>asr3463</t>
  </si>
  <si>
    <t>3463</t>
  </si>
  <si>
    <t>psaC</t>
  </si>
  <si>
    <t>photosystem I iron-sulfur prot</t>
  </si>
  <si>
    <t>NpF5213</t>
  </si>
  <si>
    <t>asl3849</t>
  </si>
  <si>
    <t>3849</t>
  </si>
  <si>
    <t>psaI</t>
  </si>
  <si>
    <t>photosystem I protein PsaI pre</t>
  </si>
  <si>
    <t>all0107</t>
  </si>
  <si>
    <t>0107</t>
  </si>
  <si>
    <t>psaL</t>
  </si>
  <si>
    <t>photosystem I subunit XI</t>
  </si>
  <si>
    <t>NpF3864</t>
  </si>
  <si>
    <t>alr5290</t>
  </si>
  <si>
    <t>5290</t>
  </si>
  <si>
    <t>similar to photosystem I PsaK</t>
  </si>
  <si>
    <t>NpR1704</t>
  </si>
  <si>
    <t>alr5314</t>
  </si>
  <si>
    <t>5314</t>
  </si>
  <si>
    <t>photosystem I P700 chlorophyll</t>
  </si>
  <si>
    <t>NpR0210</t>
  </si>
  <si>
    <t>asl3190</t>
  </si>
  <si>
    <t>3190</t>
  </si>
  <si>
    <t>similar to photosystem I subun</t>
  </si>
  <si>
    <t>Photosystem II</t>
  </si>
  <si>
    <t>asr3845</t>
  </si>
  <si>
    <t>3845</t>
  </si>
  <si>
    <t>psbE</t>
  </si>
  <si>
    <t>cytochrome b559 alpha-subunit</t>
  </si>
  <si>
    <t>NpF5551</t>
  </si>
  <si>
    <t>alr4866</t>
  </si>
  <si>
    <t>4866</t>
  </si>
  <si>
    <t>psbAI</t>
  </si>
  <si>
    <t>photosystem II protein D1</t>
  </si>
  <si>
    <t>asr3848</t>
  </si>
  <si>
    <t>3848</t>
  </si>
  <si>
    <t>psbJ</t>
  </si>
  <si>
    <t>photosystem II protein J</t>
  </si>
  <si>
    <t>NpF5554</t>
  </si>
  <si>
    <t>asr3846</t>
  </si>
  <si>
    <t>3846</t>
  </si>
  <si>
    <t>psbF</t>
  </si>
  <si>
    <t>cytochrome b559 beta subunit</t>
  </si>
  <si>
    <t>NpF5552</t>
  </si>
  <si>
    <t>all3572</t>
  </si>
  <si>
    <t>3572</t>
  </si>
  <si>
    <t>psbAIV</t>
  </si>
  <si>
    <t>NpF1022</t>
  </si>
  <si>
    <t>all0138</t>
  </si>
  <si>
    <t>0138</t>
  </si>
  <si>
    <t>psbB</t>
  </si>
  <si>
    <t>photosystem II CP47 protein</t>
  </si>
  <si>
    <t>NpR2471</t>
  </si>
  <si>
    <t>all0259</t>
  </si>
  <si>
    <t>0259</t>
  </si>
  <si>
    <t>psbV</t>
  </si>
  <si>
    <t>cytochrome c550</t>
  </si>
  <si>
    <t>NpR2790</t>
  </si>
  <si>
    <t>alr4291</t>
  </si>
  <si>
    <t>4291</t>
  </si>
  <si>
    <t>psbC</t>
  </si>
  <si>
    <t>photosystem II CP43 protein</t>
  </si>
  <si>
    <t>NpR3636</t>
  </si>
  <si>
    <t>alr4290</t>
  </si>
  <si>
    <t>4290</t>
  </si>
  <si>
    <t>psbD</t>
  </si>
  <si>
    <t>photosystem II protein D2</t>
  </si>
  <si>
    <t>NpR3637</t>
  </si>
  <si>
    <t>all3854</t>
  </si>
  <si>
    <t>3854</t>
  </si>
  <si>
    <t>psbO</t>
  </si>
  <si>
    <t>manganese-stabilzing protein p</t>
  </si>
  <si>
    <t>NpF4810</t>
  </si>
  <si>
    <t>asr3847</t>
  </si>
  <si>
    <t>3847</t>
  </si>
  <si>
    <t>psbL</t>
  </si>
  <si>
    <t>photosystem II protein L</t>
  </si>
  <si>
    <t>NpF5553</t>
  </si>
  <si>
    <t>alr1216</t>
  </si>
  <si>
    <t>1216</t>
  </si>
  <si>
    <t>psbU</t>
  </si>
  <si>
    <t>photosystem II 12 kD extrinsic</t>
  </si>
  <si>
    <t>NpF4509</t>
  </si>
  <si>
    <t>asr0941</t>
  </si>
  <si>
    <t>0941</t>
  </si>
  <si>
    <t>psbX</t>
  </si>
  <si>
    <t>photosystem II protein</t>
  </si>
  <si>
    <t>NpR5949</t>
  </si>
  <si>
    <t>asr1277</t>
  </si>
  <si>
    <t>1277</t>
  </si>
  <si>
    <t>psbI</t>
  </si>
  <si>
    <t>NpR5118</t>
  </si>
  <si>
    <t>asl0846</t>
  </si>
  <si>
    <t>0846</t>
  </si>
  <si>
    <t>psbH</t>
  </si>
  <si>
    <t>NpF4315</t>
  </si>
  <si>
    <t>asl0883</t>
  </si>
  <si>
    <t>0883</t>
  </si>
  <si>
    <t>psbM</t>
  </si>
  <si>
    <t>NpF0278</t>
  </si>
  <si>
    <t>asr1025</t>
  </si>
  <si>
    <t>1025</t>
  </si>
  <si>
    <t>psbY</t>
  </si>
  <si>
    <t>photosystem II protein Y</t>
  </si>
  <si>
    <t>NpF5002</t>
  </si>
  <si>
    <t>asl0137</t>
  </si>
  <si>
    <t>0137</t>
  </si>
  <si>
    <t>psbT</t>
  </si>
  <si>
    <t>photosystem II PsbT protein</t>
  </si>
  <si>
    <t>NpR2470</t>
  </si>
  <si>
    <t>all1258</t>
  </si>
  <si>
    <t>1258</t>
  </si>
  <si>
    <t>psbZ</t>
  </si>
  <si>
    <t>photosystem II 11 kD protein</t>
  </si>
  <si>
    <t>NpR6198</t>
  </si>
  <si>
    <t>all0801</t>
  </si>
  <si>
    <t>0801</t>
  </si>
  <si>
    <t>psbW</t>
  </si>
  <si>
    <t>photosystem II protein W</t>
  </si>
  <si>
    <t>NpR3943</t>
  </si>
  <si>
    <t>asr0847</t>
  </si>
  <si>
    <t>0847</t>
  </si>
  <si>
    <t>psbN</t>
  </si>
  <si>
    <t>NpR4314</t>
  </si>
  <si>
    <t>asl0885</t>
  </si>
  <si>
    <t>0885</t>
  </si>
  <si>
    <t>psbK</t>
  </si>
  <si>
    <t>NpF0276</t>
  </si>
  <si>
    <t>alr4592</t>
  </si>
  <si>
    <t>4592</t>
  </si>
  <si>
    <t>psbAIII</t>
  </si>
  <si>
    <t>alr3742</t>
  </si>
  <si>
    <t>3742</t>
  </si>
  <si>
    <t>psbA</t>
  </si>
  <si>
    <t>all4001</t>
  </si>
  <si>
    <t>4001</t>
  </si>
  <si>
    <t>isiA</t>
  </si>
  <si>
    <t>photosystem II chlorophyll a-b</t>
  </si>
  <si>
    <t>all3076</t>
  </si>
  <si>
    <t>3076</t>
  </si>
  <si>
    <t>similar to photosystem II oxyg</t>
  </si>
  <si>
    <t>NpF5517</t>
  </si>
  <si>
    <t>all4000</t>
  </si>
  <si>
    <t>4000</t>
  </si>
  <si>
    <t>photosystem II CP43 protein Ps</t>
  </si>
  <si>
    <t>all4002</t>
  </si>
  <si>
    <t>4002</t>
  </si>
  <si>
    <t>all4003</t>
  </si>
  <si>
    <t>4003</t>
  </si>
  <si>
    <t>psbP'</t>
  </si>
  <si>
    <t>psbC'</t>
  </si>
  <si>
    <t>Chlorophyll (geranylgeranyldiphosphate synthesis)</t>
  </si>
  <si>
    <t>all1743</t>
  </si>
  <si>
    <t>1743</t>
  </si>
  <si>
    <t>por</t>
  </si>
  <si>
    <t>protochlorophyllide oxido-redu</t>
  </si>
  <si>
    <t>ana00860</t>
  </si>
  <si>
    <t>1.3.1.33</t>
  </si>
  <si>
    <t>NpR2763</t>
  </si>
  <si>
    <t>alr3441</t>
  </si>
  <si>
    <t>3441</t>
  </si>
  <si>
    <t>chlB</t>
  </si>
  <si>
    <t xml:space="preserve">protochlorophyllide reductase </t>
  </si>
  <si>
    <t>1.18.-.-</t>
  </si>
  <si>
    <t>NpR4932</t>
  </si>
  <si>
    <t>all5078</t>
  </si>
  <si>
    <t>5078</t>
  </si>
  <si>
    <t>(chlL frxC)</t>
  </si>
  <si>
    <t>light-independent protochlorop</t>
  </si>
  <si>
    <t>NpR4422</t>
  </si>
  <si>
    <t>all5076</t>
  </si>
  <si>
    <t>5076</t>
  </si>
  <si>
    <t>chlN</t>
  </si>
  <si>
    <t xml:space="preserve">protochlorophillide reductase </t>
  </si>
  <si>
    <t>NpR4420</t>
  </si>
  <si>
    <t>all4365</t>
  </si>
  <si>
    <t>4365</t>
  </si>
  <si>
    <t>chlH</t>
  </si>
  <si>
    <t>protoporphyrin IX magnesium ch</t>
  </si>
  <si>
    <t>6.6.1.1</t>
  </si>
  <si>
    <t>NpF2940</t>
  </si>
  <si>
    <t>all4480</t>
  </si>
  <si>
    <t>4480</t>
  </si>
  <si>
    <t>chlG</t>
  </si>
  <si>
    <t>chlorophyll synthase 33 kD sub</t>
  </si>
  <si>
    <t>2.5.1.62</t>
  </si>
  <si>
    <t>NpR4525</t>
  </si>
  <si>
    <t>all4307</t>
  </si>
  <si>
    <t>4307</t>
  </si>
  <si>
    <t>ChlE</t>
  </si>
  <si>
    <t>probable anaerobic magnesium p</t>
  </si>
  <si>
    <t>NpR3902</t>
  </si>
  <si>
    <t>alr3201</t>
  </si>
  <si>
    <t>3201</t>
  </si>
  <si>
    <t>chlM</t>
  </si>
  <si>
    <t>Mg-protoporphyrin IX methyl tr</t>
  </si>
  <si>
    <t>2.1.1.11</t>
  </si>
  <si>
    <t>NpR1575</t>
  </si>
  <si>
    <t>alr4733</t>
  </si>
  <si>
    <t>4733</t>
  </si>
  <si>
    <t>(chlH cobN/chlH)</t>
  </si>
  <si>
    <t>a putative CobN/ChlH family pr</t>
  </si>
  <si>
    <t>NpF2675</t>
  </si>
  <si>
    <t>Chlorophyll (chlorophylide biosynthesis)</t>
  </si>
  <si>
    <t>all0152</t>
  </si>
  <si>
    <t>0152</t>
  </si>
  <si>
    <t>chlI</t>
  </si>
  <si>
    <t>NpF6313</t>
  </si>
  <si>
    <t>all0278</t>
  </si>
  <si>
    <t>0278</t>
  </si>
  <si>
    <t>chlD</t>
  </si>
  <si>
    <t>Mg chelatase subunit</t>
  </si>
  <si>
    <t>NpF1336</t>
  </si>
  <si>
    <t>alr0128</t>
  </si>
  <si>
    <t>0128</t>
  </si>
  <si>
    <t>chlP</t>
  </si>
  <si>
    <t>geranylgeranyl reductase</t>
  </si>
  <si>
    <t>NpF3720</t>
  </si>
  <si>
    <t>alr0213</t>
  </si>
  <si>
    <t>0213</t>
  </si>
  <si>
    <t>geranylgeranyl diphosphate syn</t>
  </si>
  <si>
    <t>ana00100,ana00900</t>
  </si>
  <si>
    <t>2.5.1.29</t>
  </si>
  <si>
    <t>NpF3770</t>
  </si>
  <si>
    <t>Chlorophyll (chlorophylide biosynthesis to split point with heme)</t>
  </si>
  <si>
    <t>alr3265</t>
  </si>
  <si>
    <t>3265</t>
  </si>
  <si>
    <t>hemL</t>
  </si>
  <si>
    <t>glutamate-1-semialdehyde 2,1-a</t>
  </si>
  <si>
    <t>5.4.3.8</t>
  </si>
  <si>
    <t>NpR4096</t>
  </si>
  <si>
    <t>alr0115</t>
  </si>
  <si>
    <t>0115</t>
  </si>
  <si>
    <t>hemK</t>
  </si>
  <si>
    <t>N(5)-glutamine methyltransfera</t>
  </si>
  <si>
    <t>NpR3856</t>
  </si>
  <si>
    <t>alr4380</t>
  </si>
  <si>
    <t>4380</t>
  </si>
  <si>
    <t>hemB</t>
  </si>
  <si>
    <t>delta-aminolevulinic acid dehy</t>
  </si>
  <si>
    <t>4.2.1.24</t>
  </si>
  <si>
    <t>NpF3848</t>
  </si>
  <si>
    <t>alr3450</t>
  </si>
  <si>
    <t>3450</t>
  </si>
  <si>
    <t>CobA/hemD</t>
  </si>
  <si>
    <t>a fusion protein between uropo</t>
  </si>
  <si>
    <t>2.1.1.107 4.2.1.75</t>
  </si>
  <si>
    <t>NpR1866</t>
  </si>
  <si>
    <t>all4956</t>
  </si>
  <si>
    <t>4956</t>
  </si>
  <si>
    <t>hemN</t>
  </si>
  <si>
    <t>coproporphyrinogen III oxidase</t>
  </si>
  <si>
    <t>1.3.99.22</t>
  </si>
  <si>
    <t>NpF1145</t>
  </si>
  <si>
    <t>all1357</t>
  </si>
  <si>
    <t>1357</t>
  </si>
  <si>
    <t>hemF2</t>
  </si>
  <si>
    <t>1.3.3.3</t>
  </si>
  <si>
    <t>all0287</t>
  </si>
  <si>
    <t>0287</t>
  </si>
  <si>
    <t>hemD</t>
  </si>
  <si>
    <t>uroporphyrinogen-III synthase</t>
  </si>
  <si>
    <t>NpR1629</t>
  </si>
  <si>
    <t>all3909</t>
  </si>
  <si>
    <t>3909</t>
  </si>
  <si>
    <t>hemE</t>
  </si>
  <si>
    <t>uroporphyrinogen decarboxylase</t>
  </si>
  <si>
    <t>4.1.1.37</t>
  </si>
  <si>
    <t>NpR2542</t>
  </si>
  <si>
    <t>alr1878</t>
  </si>
  <si>
    <t>1878</t>
  </si>
  <si>
    <t>hemC</t>
  </si>
  <si>
    <t>porphobilinogen deaminase</t>
  </si>
  <si>
    <t>2.5.1.61</t>
  </si>
  <si>
    <t>NpF3798</t>
  </si>
  <si>
    <t>alr1042</t>
  </si>
  <si>
    <t>1042</t>
  </si>
  <si>
    <t>hemA</t>
  </si>
  <si>
    <t>glutamyl tRNA reductase</t>
  </si>
  <si>
    <t>1.2.1.70</t>
  </si>
  <si>
    <t>NpF3918</t>
  </si>
  <si>
    <t>all0650</t>
  </si>
  <si>
    <t>0650</t>
  </si>
  <si>
    <t>hemF1</t>
  </si>
  <si>
    <t>NpF5168</t>
  </si>
  <si>
    <t>all5039</t>
  </si>
  <si>
    <t>5039</t>
  </si>
  <si>
    <t>atpB</t>
  </si>
  <si>
    <t>ATP synthase beta subunit</t>
  </si>
  <si>
    <t>ana00190,ana00193,ana00195</t>
  </si>
  <si>
    <t>3.6.3.14</t>
  </si>
  <si>
    <t>NpR4417</t>
  </si>
  <si>
    <t>all0010</t>
  </si>
  <si>
    <t>0010</t>
  </si>
  <si>
    <t>atpI</t>
  </si>
  <si>
    <t>ATP synthase subunit a</t>
  </si>
  <si>
    <t>NpF4858</t>
  </si>
  <si>
    <t>asl0009</t>
  </si>
  <si>
    <t>0009</t>
  </si>
  <si>
    <t>atpH</t>
  </si>
  <si>
    <t>ATP synthase subunit c</t>
  </si>
  <si>
    <t>NpF4859</t>
  </si>
  <si>
    <t>all0005</t>
  </si>
  <si>
    <t>0005</t>
  </si>
  <si>
    <t>atpA</t>
  </si>
  <si>
    <t>ATP synthase subunit alpha</t>
  </si>
  <si>
    <t>NpF4863</t>
  </si>
  <si>
    <t>all0008</t>
  </si>
  <si>
    <t>0008</t>
  </si>
  <si>
    <t>atpG</t>
  </si>
  <si>
    <t>ATP synthase subunit b</t>
  </si>
  <si>
    <t>NpF4860</t>
  </si>
  <si>
    <t>all0011</t>
  </si>
  <si>
    <t>0011</t>
  </si>
  <si>
    <t>atp1</t>
  </si>
  <si>
    <t>ATP synthase subunit 1</t>
  </si>
  <si>
    <t>NpF4857</t>
  </si>
  <si>
    <t>all0007</t>
  </si>
  <si>
    <t>0007</t>
  </si>
  <si>
    <t>atpF</t>
  </si>
  <si>
    <t>NpF4861</t>
  </si>
  <si>
    <t>all5038</t>
  </si>
  <si>
    <t>5038</t>
  </si>
  <si>
    <t>atpE</t>
  </si>
  <si>
    <t>ATP synthase epsilon subunit</t>
  </si>
  <si>
    <t>NpR4416</t>
  </si>
  <si>
    <t>all0004</t>
  </si>
  <si>
    <t>0004</t>
  </si>
  <si>
    <t>atpC</t>
  </si>
  <si>
    <t>ATP synthase subunit gamma</t>
  </si>
  <si>
    <t>NpF4864</t>
  </si>
  <si>
    <t>all0006</t>
  </si>
  <si>
    <t>0006</t>
  </si>
  <si>
    <t>atpD</t>
  </si>
  <si>
    <t>ATP synthase subunit delta</t>
  </si>
  <si>
    <t>NpF4862</t>
  </si>
  <si>
    <t>ATPase genes</t>
  </si>
  <si>
    <t>alr3956</t>
  </si>
  <si>
    <t>3956</t>
  </si>
  <si>
    <t>ndhF</t>
  </si>
  <si>
    <t>NADH dehydrogenase subunit 5</t>
  </si>
  <si>
    <t>ana00190</t>
  </si>
  <si>
    <t>1.6.5.3</t>
  </si>
  <si>
    <t>NpR6185</t>
  </si>
  <si>
    <t>alr0223</t>
  </si>
  <si>
    <t>0223</t>
  </si>
  <si>
    <t>ndhA</t>
  </si>
  <si>
    <t>NADH dehydrogenase subunit 1</t>
  </si>
  <si>
    <t>NpR5626</t>
  </si>
  <si>
    <t>all4883</t>
  </si>
  <si>
    <t>4883</t>
  </si>
  <si>
    <t>ndhB</t>
  </si>
  <si>
    <t>NADH dehydrogenase subunit 2</t>
  </si>
  <si>
    <t>NpR3838</t>
  </si>
  <si>
    <t>alr0224</t>
  </si>
  <si>
    <t>0224</t>
  </si>
  <si>
    <t>ndhI</t>
  </si>
  <si>
    <t>NADH dehydrogenase subunit I</t>
  </si>
  <si>
    <t>NpR5624</t>
  </si>
  <si>
    <t>all3842</t>
  </si>
  <si>
    <t>3842</t>
  </si>
  <si>
    <t>ndhC</t>
  </si>
  <si>
    <t>NADH dehydrogenase subunit 3</t>
  </si>
  <si>
    <t>NpR5548</t>
  </si>
  <si>
    <t>all3840</t>
  </si>
  <si>
    <t>3840</t>
  </si>
  <si>
    <t>ndhJ</t>
  </si>
  <si>
    <t>NADH dehydrogenase chain J</t>
  </si>
  <si>
    <t>NpR5546</t>
  </si>
  <si>
    <t>alr0225</t>
  </si>
  <si>
    <t>0225</t>
  </si>
  <si>
    <t>ndhG</t>
  </si>
  <si>
    <t>NADH dehydrogenase subunit 6</t>
  </si>
  <si>
    <t>NpR5623</t>
  </si>
  <si>
    <t>alr3355</t>
  </si>
  <si>
    <t>3355</t>
  </si>
  <si>
    <t>ndhH</t>
  </si>
  <si>
    <t>NADH dehydrogenase subunit 7</t>
  </si>
  <si>
    <t>NpF4970</t>
  </si>
  <si>
    <t>alr0870</t>
  </si>
  <si>
    <t>0870</t>
  </si>
  <si>
    <t>ndhD4</t>
  </si>
  <si>
    <t>NADH dehydrogenase subunit 4</t>
  </si>
  <si>
    <t>NpR4289</t>
  </si>
  <si>
    <t>alr4156</t>
  </si>
  <si>
    <t>4156</t>
  </si>
  <si>
    <t>NpF3686</t>
  </si>
  <si>
    <t>alr3957</t>
  </si>
  <si>
    <t>3957</t>
  </si>
  <si>
    <t>ndhD</t>
  </si>
  <si>
    <t>alr0869</t>
  </si>
  <si>
    <t>0869</t>
  </si>
  <si>
    <t>ndhF4</t>
  </si>
  <si>
    <t>NpR4290</t>
  </si>
  <si>
    <t>alr0226</t>
  </si>
  <si>
    <t>0226</t>
  </si>
  <si>
    <t>ndhE</t>
  </si>
  <si>
    <t>NADH dehydrogenase subunit 4L</t>
  </si>
  <si>
    <t>NpR5622</t>
  </si>
  <si>
    <t>alr5050</t>
  </si>
  <si>
    <t>5050</t>
  </si>
  <si>
    <t>NpR0955</t>
  </si>
  <si>
    <t>alr0348</t>
  </si>
  <si>
    <t>0348</t>
  </si>
  <si>
    <t>NpR0529</t>
  </si>
  <si>
    <t>all3841</t>
  </si>
  <si>
    <t>3841</t>
  </si>
  <si>
    <t>ndhK</t>
  </si>
  <si>
    <t>NADH dehydrogenase chain K</t>
  </si>
  <si>
    <t>NpR5547</t>
  </si>
  <si>
    <t>alr4157</t>
  </si>
  <si>
    <t>4157</t>
  </si>
  <si>
    <t>ndhD3</t>
  </si>
  <si>
    <t>NpF3688</t>
  </si>
  <si>
    <t>all1842</t>
  </si>
  <si>
    <t>1842</t>
  </si>
  <si>
    <t>NADH dehydrogenase</t>
  </si>
  <si>
    <t>all1127</t>
  </si>
  <si>
    <t>1127</t>
  </si>
  <si>
    <t>1.6.99.3</t>
  </si>
  <si>
    <t>NpR3616</t>
  </si>
  <si>
    <t>all1553</t>
  </si>
  <si>
    <t>1553</t>
  </si>
  <si>
    <t>NpF5887</t>
  </si>
  <si>
    <t>all1126</t>
  </si>
  <si>
    <t>1126</t>
  </si>
  <si>
    <t>alr5211</t>
  </si>
  <si>
    <t>5211</t>
  </si>
  <si>
    <t>probable NADH dehydrogenase</t>
  </si>
  <si>
    <t>NpR1785</t>
  </si>
  <si>
    <t>all2964</t>
  </si>
  <si>
    <t>2964</t>
  </si>
  <si>
    <t>alr4094</t>
  </si>
  <si>
    <t>4094</t>
  </si>
  <si>
    <t>NpR1623</t>
  </si>
  <si>
    <t>all1864</t>
  </si>
  <si>
    <t>1864</t>
  </si>
  <si>
    <t>similar to NADH dehydrogenase</t>
  </si>
  <si>
    <t>NpF6252</t>
  </si>
  <si>
    <t>alr0751</t>
  </si>
  <si>
    <t>0751</t>
  </si>
  <si>
    <t>NADH dehydrogenase I chain E</t>
  </si>
  <si>
    <t>NADH DEHYDROGENASE genes</t>
  </si>
  <si>
    <t>Cytochrome c oxidase genes</t>
  </si>
  <si>
    <t>alr0951</t>
  </si>
  <si>
    <t>0951</t>
  </si>
  <si>
    <t>coxA1</t>
  </si>
  <si>
    <t>cytochrome c oxidase subunit I</t>
  </si>
  <si>
    <t>1.9.3.1</t>
  </si>
  <si>
    <t>NpF5533</t>
  </si>
  <si>
    <t>alr0950</t>
  </si>
  <si>
    <t>0950</t>
  </si>
  <si>
    <t>coxB1</t>
  </si>
  <si>
    <t>NpF5532</t>
  </si>
  <si>
    <t>alr0952</t>
  </si>
  <si>
    <t>0952</t>
  </si>
  <si>
    <t>coxC1</t>
  </si>
  <si>
    <t>NpF5534</t>
  </si>
  <si>
    <t>alr2515</t>
  </si>
  <si>
    <t>2515</t>
  </si>
  <si>
    <t>coxA2</t>
  </si>
  <si>
    <t>NpF0337</t>
  </si>
  <si>
    <t>alr2516</t>
  </si>
  <si>
    <t>2516</t>
  </si>
  <si>
    <t>coxC2</t>
  </si>
  <si>
    <t>NpF0338</t>
  </si>
  <si>
    <t>alr2514</t>
  </si>
  <si>
    <t>2514</t>
  </si>
  <si>
    <t>coxB2</t>
  </si>
  <si>
    <t>NpF0336</t>
  </si>
  <si>
    <t>alr2732</t>
  </si>
  <si>
    <t>2732</t>
  </si>
  <si>
    <t>ctaD</t>
  </si>
  <si>
    <t xml:space="preserve">ARTO, homolog of cytochrome c </t>
  </si>
  <si>
    <t>alr2731</t>
  </si>
  <si>
    <t>2731</t>
  </si>
  <si>
    <t>ctaC</t>
  </si>
  <si>
    <t>NpR3537</t>
  </si>
  <si>
    <t>alr2734</t>
  </si>
  <si>
    <t>2734</t>
  </si>
  <si>
    <t>ctaE</t>
  </si>
  <si>
    <t>NpR3535</t>
  </si>
  <si>
    <t>all2452</t>
  </si>
  <si>
    <t>2452</t>
  </si>
  <si>
    <t>petA</t>
  </si>
  <si>
    <t>apocytochrome f</t>
  </si>
  <si>
    <t>NpR0131</t>
  </si>
  <si>
    <t>all2453</t>
  </si>
  <si>
    <t>2453</t>
  </si>
  <si>
    <t>petC</t>
  </si>
  <si>
    <t>plastoquinol--plastocyanin red</t>
  </si>
  <si>
    <t>1.10.99.1</t>
  </si>
  <si>
    <t>NpR0132</t>
  </si>
  <si>
    <t>all4148</t>
  </si>
  <si>
    <t>4148</t>
  </si>
  <si>
    <t>petF</t>
  </si>
  <si>
    <t>ferredoxin I</t>
  </si>
  <si>
    <t>NpF3727</t>
  </si>
  <si>
    <t>alr3421</t>
  </si>
  <si>
    <t>3421</t>
  </si>
  <si>
    <t>petB</t>
  </si>
  <si>
    <t>NpF0310</t>
  </si>
  <si>
    <t>asl4754</t>
  </si>
  <si>
    <t>4754</t>
  </si>
  <si>
    <t>petM</t>
  </si>
  <si>
    <t>cytochrome b6-f complex subuni</t>
  </si>
  <si>
    <t>NpR4163</t>
  </si>
  <si>
    <t>all0258</t>
  </si>
  <si>
    <t>0258</t>
  </si>
  <si>
    <t>petE</t>
  </si>
  <si>
    <t>plastocyanin precursor</t>
  </si>
  <si>
    <t>NpR2789</t>
  </si>
  <si>
    <t>asr1366</t>
  </si>
  <si>
    <t>1366</t>
  </si>
  <si>
    <t>petG</t>
  </si>
  <si>
    <t>all4121</t>
  </si>
  <si>
    <t>4121</t>
  </si>
  <si>
    <t>petH</t>
  </si>
  <si>
    <t>ferredoxin--NADP(+) reductase</t>
  </si>
  <si>
    <t>1.18.1.2</t>
  </si>
  <si>
    <t>NpR2751</t>
  </si>
  <si>
    <t>asl4263</t>
  </si>
  <si>
    <t>4263</t>
  </si>
  <si>
    <t>petN</t>
  </si>
  <si>
    <t>PetN protein</t>
  </si>
  <si>
    <t>NpR1599</t>
  </si>
  <si>
    <t>all0606</t>
  </si>
  <si>
    <t>0606</t>
  </si>
  <si>
    <t>cytochrome b6/f-complex iron-s</t>
  </si>
  <si>
    <t>NpF1529</t>
  </si>
  <si>
    <t>asl1922</t>
  </si>
  <si>
    <t>1922</t>
  </si>
  <si>
    <t>petL</t>
  </si>
  <si>
    <t>all0161</t>
  </si>
  <si>
    <t>0161</t>
  </si>
  <si>
    <t>petJ</t>
  </si>
  <si>
    <t>cytochrome c6</t>
  </si>
  <si>
    <t>NpF1886</t>
  </si>
  <si>
    <t>all4511</t>
  </si>
  <si>
    <t>4511</t>
  </si>
  <si>
    <t>all1512</t>
  </si>
  <si>
    <t>1512</t>
  </si>
  <si>
    <t>asl0256</t>
  </si>
  <si>
    <t>0256</t>
  </si>
  <si>
    <t>Cytochrome b6/f complex</t>
  </si>
  <si>
    <t>alr3422</t>
  </si>
  <si>
    <t>3422</t>
  </si>
  <si>
    <t>petD</t>
  </si>
  <si>
    <t>NpF0311</t>
  </si>
  <si>
    <t>all0253</t>
  </si>
  <si>
    <t>0253</t>
  </si>
  <si>
    <t>similar to cytochrome b6</t>
  </si>
  <si>
    <t>NpR2785</t>
  </si>
  <si>
    <t>c553/plastocyanin</t>
  </si>
  <si>
    <t>alr4251</t>
  </si>
  <si>
    <t>4251</t>
  </si>
  <si>
    <t>cytA</t>
  </si>
  <si>
    <t>NpF1169</t>
  </si>
  <si>
    <t>alr1348</t>
  </si>
  <si>
    <t>1348</t>
  </si>
  <si>
    <t>sir</t>
  </si>
  <si>
    <t>ferredoxin-sulfite reductase</t>
  </si>
  <si>
    <t>ana00450,ana00920</t>
  </si>
  <si>
    <t>1.8.7.1</t>
  </si>
  <si>
    <t>NpF0818</t>
  </si>
  <si>
    <t>asl2469</t>
  </si>
  <si>
    <t>2469</t>
  </si>
  <si>
    <t>ftrV</t>
  </si>
  <si>
    <t>ferredoxin-thioredoxin reducta</t>
  </si>
  <si>
    <t>NpR0618</t>
  </si>
  <si>
    <t>alr4065</t>
  </si>
  <si>
    <t>4065</t>
  </si>
  <si>
    <t>ftrC</t>
  </si>
  <si>
    <t>ferredoxin--thioredoxin reduct</t>
  </si>
  <si>
    <t>NpR1134</t>
  </si>
  <si>
    <t>asl0884</t>
  </si>
  <si>
    <t>0884</t>
  </si>
  <si>
    <t>probable ferredoxin [2Fe-2S]</t>
  </si>
  <si>
    <t>NpF0277</t>
  </si>
  <si>
    <t>alr0784</t>
  </si>
  <si>
    <t>0784</t>
  </si>
  <si>
    <t>ferredoxin</t>
  </si>
  <si>
    <t>NpR1917</t>
  </si>
  <si>
    <t>asl2914</t>
  </si>
  <si>
    <t>2914</t>
  </si>
  <si>
    <t>similar to ferredoxin</t>
  </si>
  <si>
    <t>NpF1166</t>
  </si>
  <si>
    <t>all2919</t>
  </si>
  <si>
    <t>2919</t>
  </si>
  <si>
    <t>NpF1157</t>
  </si>
  <si>
    <t>asr2513</t>
  </si>
  <si>
    <t>2513</t>
  </si>
  <si>
    <t>fdxB</t>
  </si>
  <si>
    <t>NpF0335</t>
  </si>
  <si>
    <t>ferredoxins</t>
  </si>
  <si>
    <t>all4645</t>
  </si>
  <si>
    <t>4645</t>
  </si>
  <si>
    <t>agp</t>
  </si>
  <si>
    <t>glucose-1-phosphate adenylyltr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</si>
</sst>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sz val="10"/>
      <name val="Courier New"/>
      <family val="3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4" borderId="0" xfId="0" applyFill="1" applyAlignment="1">
      <alignment/>
    </xf>
    <xf numFmtId="1" fontId="0" fillId="5" borderId="0" xfId="0" applyNumberFormat="1" applyFill="1" applyAlignment="1">
      <alignment/>
    </xf>
    <xf numFmtId="1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6" borderId="0" xfId="0" applyFill="1" applyAlignment="1">
      <alignment/>
    </xf>
    <xf numFmtId="1" fontId="0" fillId="7" borderId="0" xfId="0" applyNumberFormat="1" applyFill="1" applyAlignment="1">
      <alignment/>
    </xf>
    <xf numFmtId="1" fontId="0" fillId="6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8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9" borderId="0" xfId="0" applyFill="1" applyAlignment="1">
      <alignment/>
    </xf>
    <xf numFmtId="1" fontId="0" fillId="9" borderId="0" xfId="0" applyNumberForma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ill="1" applyAlignment="1" quotePrefix="1">
      <alignment/>
    </xf>
    <xf numFmtId="0" fontId="6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3"/>
  <sheetViews>
    <sheetView tabSelected="1"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6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>
      <c r="A3" s="25" t="s">
        <v>1916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72" ht="13.5">
      <c r="A4" s="26" t="s">
        <v>1821</v>
      </c>
      <c r="B4" s="19" t="s">
        <v>1822</v>
      </c>
      <c r="C4" s="27" t="s">
        <v>1823</v>
      </c>
      <c r="D4" s="26" t="s">
        <v>1824</v>
      </c>
      <c r="E4" s="26" t="s">
        <v>1825</v>
      </c>
      <c r="F4" s="26" t="s">
        <v>1826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1829</v>
      </c>
      <c r="L4" s="26">
        <v>173</v>
      </c>
      <c r="M4" s="2">
        <v>3</v>
      </c>
      <c r="N4" s="2" t="s">
        <v>1830</v>
      </c>
      <c r="O4" s="2">
        <v>6</v>
      </c>
      <c r="P4" s="3">
        <v>660.03796</v>
      </c>
      <c r="Q4" s="4">
        <v>287.61664</v>
      </c>
      <c r="R4" s="2" t="s">
        <v>1830</v>
      </c>
      <c r="S4" s="2">
        <v>6</v>
      </c>
      <c r="T4" s="3">
        <v>907.4837</v>
      </c>
      <c r="U4" s="4">
        <v>259.8048</v>
      </c>
      <c r="V4" s="4" t="s">
        <v>1830</v>
      </c>
      <c r="W4" s="5">
        <v>0.45932266</v>
      </c>
      <c r="X4" s="6">
        <v>3.4841838</v>
      </c>
      <c r="Y4" s="7" t="s">
        <v>1828</v>
      </c>
      <c r="Z4" s="8">
        <v>8</v>
      </c>
      <c r="AA4" s="8" t="s">
        <v>1830</v>
      </c>
      <c r="AB4" s="8">
        <v>5</v>
      </c>
      <c r="AC4" s="9">
        <v>610.4256</v>
      </c>
      <c r="AD4" s="10">
        <v>192.73804</v>
      </c>
      <c r="AE4" s="8" t="s">
        <v>1830</v>
      </c>
      <c r="AF4" s="8">
        <v>5</v>
      </c>
      <c r="AG4" s="9">
        <v>818.76984</v>
      </c>
      <c r="AH4" s="10">
        <v>291.9338</v>
      </c>
      <c r="AI4" s="10" t="s">
        <v>1830</v>
      </c>
      <c r="AJ4" s="11">
        <v>0.4236425</v>
      </c>
      <c r="AK4" s="12">
        <v>2.3093653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575.30884</v>
      </c>
      <c r="AQ4" s="15">
        <v>89.58832</v>
      </c>
      <c r="AR4" s="13" t="s">
        <v>1830</v>
      </c>
      <c r="AS4" s="13">
        <v>6</v>
      </c>
      <c r="AT4" s="14">
        <v>591.8763</v>
      </c>
      <c r="AU4" s="15">
        <v>52.543633</v>
      </c>
      <c r="AV4" s="15" t="s">
        <v>1830</v>
      </c>
      <c r="AW4" s="16">
        <v>0.040959053</v>
      </c>
      <c r="AX4" s="17">
        <v>0.44256362</v>
      </c>
      <c r="AY4" s="17" t="s">
        <v>1831</v>
      </c>
      <c r="AZ4" s="18"/>
      <c r="BA4" s="19">
        <v>615.2574666666668</v>
      </c>
      <c r="BB4" s="19">
        <v>907.4837</v>
      </c>
      <c r="BC4" s="6">
        <v>0.87</v>
      </c>
      <c r="BD4" s="6">
        <v>0.35</v>
      </c>
      <c r="BE4" s="6">
        <v>0.96</v>
      </c>
      <c r="BF4" s="6">
        <v>0.33</v>
      </c>
      <c r="BG4" s="6">
        <v>0.6675</v>
      </c>
      <c r="BH4" s="6">
        <v>0.09</v>
      </c>
      <c r="BI4" s="12">
        <v>0.69</v>
      </c>
      <c r="BJ4" s="12">
        <v>0.36</v>
      </c>
      <c r="BK4" s="12">
        <v>0.86</v>
      </c>
      <c r="BL4" s="12">
        <v>0.6</v>
      </c>
      <c r="BM4" s="12">
        <v>0.5721</v>
      </c>
      <c r="BN4" s="12">
        <v>0.17</v>
      </c>
      <c r="BO4" s="17">
        <v>0.14</v>
      </c>
      <c r="BP4" s="17">
        <v>0.22</v>
      </c>
      <c r="BQ4" s="17">
        <v>0.64</v>
      </c>
      <c r="BR4" s="17">
        <v>0.42</v>
      </c>
      <c r="BS4" s="17">
        <v>0.0342</v>
      </c>
      <c r="BT4" s="17">
        <v>0.5</v>
      </c>
    </row>
    <row r="5" spans="1:72" ht="13.5">
      <c r="A5" s="26" t="s">
        <v>1832</v>
      </c>
      <c r="B5" s="19" t="s">
        <v>1833</v>
      </c>
      <c r="C5" s="27" t="s">
        <v>1834</v>
      </c>
      <c r="D5" s="26" t="s">
        <v>1835</v>
      </c>
      <c r="E5" s="31" t="s">
        <v>1827</v>
      </c>
      <c r="F5" s="31" t="s">
        <v>1827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1836</v>
      </c>
      <c r="L5" s="26">
        <v>172</v>
      </c>
      <c r="M5" s="2">
        <v>3</v>
      </c>
      <c r="N5" s="2" t="s">
        <v>1830</v>
      </c>
      <c r="O5" s="2">
        <v>6</v>
      </c>
      <c r="P5" s="3">
        <v>305.34857</v>
      </c>
      <c r="Q5" s="4">
        <v>125.50528</v>
      </c>
      <c r="R5" s="2" t="s">
        <v>1830</v>
      </c>
      <c r="S5" s="2">
        <v>6</v>
      </c>
      <c r="T5" s="3">
        <v>562.49927</v>
      </c>
      <c r="U5" s="4">
        <v>261.92978</v>
      </c>
      <c r="V5" s="4" t="s">
        <v>1830</v>
      </c>
      <c r="W5" s="5">
        <v>0.88139415</v>
      </c>
      <c r="X5" s="6">
        <v>4.313123</v>
      </c>
      <c r="Y5" s="7" t="s">
        <v>1828</v>
      </c>
      <c r="Z5" s="8">
        <v>8</v>
      </c>
      <c r="AA5" s="8" t="s">
        <v>1830</v>
      </c>
      <c r="AB5" s="8">
        <v>5</v>
      </c>
      <c r="AC5" s="9">
        <v>315.99664</v>
      </c>
      <c r="AD5" s="10">
        <v>96.184525</v>
      </c>
      <c r="AE5" s="8" t="s">
        <v>1830</v>
      </c>
      <c r="AF5" s="8">
        <v>5</v>
      </c>
      <c r="AG5" s="9">
        <v>519.0248</v>
      </c>
      <c r="AH5" s="10">
        <v>204.39496</v>
      </c>
      <c r="AI5" s="10" t="s">
        <v>1830</v>
      </c>
      <c r="AJ5" s="11">
        <v>0.71589416</v>
      </c>
      <c r="AK5" s="12">
        <v>3.2497506</v>
      </c>
      <c r="AL5" s="12" t="s">
        <v>1831</v>
      </c>
      <c r="AM5" s="13">
        <v>24</v>
      </c>
      <c r="AN5" s="13" t="s">
        <v>1830</v>
      </c>
      <c r="AO5" s="13">
        <v>6</v>
      </c>
      <c r="AP5" s="14">
        <v>323.80954</v>
      </c>
      <c r="AQ5" s="15">
        <v>108.1334</v>
      </c>
      <c r="AR5" s="13" t="s">
        <v>1830</v>
      </c>
      <c r="AS5" s="13">
        <v>6</v>
      </c>
      <c r="AT5" s="14">
        <v>293.1484</v>
      </c>
      <c r="AU5" s="15">
        <v>120.05433</v>
      </c>
      <c r="AV5" s="15" t="s">
        <v>1830</v>
      </c>
      <c r="AW5" s="16">
        <v>-0.14351425</v>
      </c>
      <c r="AX5" s="17">
        <v>-2.1085105</v>
      </c>
      <c r="AY5" s="17" t="s">
        <v>1831</v>
      </c>
      <c r="AZ5" s="18"/>
      <c r="BA5" s="19">
        <v>315.0515833333333</v>
      </c>
      <c r="BB5" s="19">
        <v>562.49927</v>
      </c>
      <c r="BC5" s="6">
        <v>1.19</v>
      </c>
      <c r="BD5" s="6">
        <v>0.26</v>
      </c>
      <c r="BE5" s="6">
        <v>1.37</v>
      </c>
      <c r="BF5" s="6">
        <v>0.25</v>
      </c>
      <c r="BG5" s="6">
        <v>0.242</v>
      </c>
      <c r="BH5" s="6">
        <v>0.18</v>
      </c>
      <c r="BI5" s="12">
        <v>0.99</v>
      </c>
      <c r="BJ5" s="12">
        <v>0.27</v>
      </c>
      <c r="BK5" s="12">
        <v>0.95</v>
      </c>
      <c r="BL5" s="12">
        <v>0.48</v>
      </c>
      <c r="BM5" s="12">
        <v>0.8414</v>
      </c>
      <c r="BN5" s="12">
        <v>-0.04</v>
      </c>
      <c r="BO5" s="17">
        <v>-0.08</v>
      </c>
      <c r="BP5" s="17">
        <v>0.2</v>
      </c>
      <c r="BQ5" s="17">
        <v>0.64</v>
      </c>
      <c r="BR5" s="17">
        <v>0.54</v>
      </c>
      <c r="BS5" s="17">
        <v>0.0221</v>
      </c>
      <c r="BT5" s="17">
        <v>0.72</v>
      </c>
    </row>
    <row r="6" spans="1:72" ht="13.5">
      <c r="A6" s="26" t="s">
        <v>1837</v>
      </c>
      <c r="B6" s="19" t="s">
        <v>1838</v>
      </c>
      <c r="C6" s="27" t="s">
        <v>1834</v>
      </c>
      <c r="D6" s="26" t="s">
        <v>1835</v>
      </c>
      <c r="E6" s="31" t="s">
        <v>1827</v>
      </c>
      <c r="F6" s="31" t="s">
        <v>1827</v>
      </c>
      <c r="G6" s="27" t="s">
        <v>1828</v>
      </c>
      <c r="H6" s="28" t="s">
        <v>1827</v>
      </c>
      <c r="I6" s="28" t="s">
        <v>1827</v>
      </c>
      <c r="J6" s="26" t="s">
        <v>1828</v>
      </c>
      <c r="K6" s="26" t="s">
        <v>1839</v>
      </c>
      <c r="L6" s="26">
        <v>351</v>
      </c>
      <c r="M6" s="2">
        <v>3</v>
      </c>
      <c r="N6" s="2" t="s">
        <v>1830</v>
      </c>
      <c r="O6" s="2">
        <v>6</v>
      </c>
      <c r="P6" s="3">
        <v>124.51157</v>
      </c>
      <c r="Q6" s="4">
        <v>45.09721</v>
      </c>
      <c r="R6" s="2" t="s">
        <v>1830</v>
      </c>
      <c r="S6" s="2">
        <v>6</v>
      </c>
      <c r="T6" s="3">
        <v>64.75139</v>
      </c>
      <c r="U6" s="4">
        <v>24.111622</v>
      </c>
      <c r="V6" s="4" t="s">
        <v>1830</v>
      </c>
      <c r="W6" s="5">
        <v>-0.9432968</v>
      </c>
      <c r="X6" s="6">
        <v>-5.049394</v>
      </c>
      <c r="Y6" s="7" t="s">
        <v>1828</v>
      </c>
      <c r="Z6" s="8">
        <v>8</v>
      </c>
      <c r="AA6" s="8" t="s">
        <v>1830</v>
      </c>
      <c r="AB6" s="8">
        <v>5</v>
      </c>
      <c r="AC6" s="9">
        <v>99.51664</v>
      </c>
      <c r="AD6" s="10">
        <v>40.64292</v>
      </c>
      <c r="AE6" s="8" t="s">
        <v>1830</v>
      </c>
      <c r="AF6" s="8">
        <v>5</v>
      </c>
      <c r="AG6" s="9">
        <v>42.014153</v>
      </c>
      <c r="AH6" s="10">
        <v>25.018135</v>
      </c>
      <c r="AI6" s="10" t="s">
        <v>1830</v>
      </c>
      <c r="AJ6" s="11">
        <v>-1.2440624</v>
      </c>
      <c r="AK6" s="12">
        <v>-5.461514</v>
      </c>
      <c r="AL6" s="12" t="s">
        <v>1828</v>
      </c>
      <c r="AM6" s="13">
        <v>24</v>
      </c>
      <c r="AN6" s="13" t="s">
        <v>1830</v>
      </c>
      <c r="AO6" s="13">
        <v>6</v>
      </c>
      <c r="AP6" s="14">
        <v>96.86556</v>
      </c>
      <c r="AQ6" s="15">
        <v>32.683186</v>
      </c>
      <c r="AR6" s="13" t="s">
        <v>1830</v>
      </c>
      <c r="AS6" s="13">
        <v>6</v>
      </c>
      <c r="AT6" s="14">
        <v>79.44554</v>
      </c>
      <c r="AU6" s="15">
        <v>23.839798</v>
      </c>
      <c r="AV6" s="15" t="s">
        <v>1830</v>
      </c>
      <c r="AW6" s="16">
        <v>-0.28601763</v>
      </c>
      <c r="AX6" s="17">
        <v>-2.1624906</v>
      </c>
      <c r="AY6" s="17" t="s">
        <v>1831</v>
      </c>
      <c r="AZ6" s="18"/>
      <c r="BA6" s="19">
        <v>106.96459</v>
      </c>
      <c r="BB6" s="19">
        <v>79.44554</v>
      </c>
      <c r="BC6" s="6">
        <v>-0.59</v>
      </c>
      <c r="BD6" s="6">
        <v>0.35</v>
      </c>
      <c r="BE6" s="6">
        <v>-0.78</v>
      </c>
      <c r="BF6" s="6">
        <v>0.37</v>
      </c>
      <c r="BG6" s="6">
        <v>0.4028</v>
      </c>
      <c r="BH6" s="6">
        <v>-0.19</v>
      </c>
      <c r="BI6" s="12">
        <v>-1.12</v>
      </c>
      <c r="BJ6" s="12">
        <v>0.98</v>
      </c>
      <c r="BK6" s="12">
        <v>-0.63</v>
      </c>
      <c r="BL6" s="12">
        <v>0.91</v>
      </c>
      <c r="BM6" s="12">
        <v>0.4167</v>
      </c>
      <c r="BN6" s="12">
        <v>0.49</v>
      </c>
      <c r="BO6" s="17">
        <v>-0.18</v>
      </c>
      <c r="BP6" s="17">
        <v>0.3</v>
      </c>
      <c r="BQ6" s="17">
        <v>0.1</v>
      </c>
      <c r="BR6" s="17">
        <v>0.57</v>
      </c>
      <c r="BS6" s="17">
        <v>0.3201</v>
      </c>
      <c r="BT6" s="17">
        <v>0.28</v>
      </c>
    </row>
    <row r="7" spans="1:72" ht="13.5">
      <c r="A7" s="26" t="s">
        <v>1840</v>
      </c>
      <c r="B7" s="19" t="s">
        <v>1841</v>
      </c>
      <c r="C7" s="27" t="s">
        <v>1827</v>
      </c>
      <c r="D7" s="26" t="s">
        <v>1824</v>
      </c>
      <c r="E7" s="26" t="s">
        <v>1825</v>
      </c>
      <c r="F7" s="26" t="s">
        <v>1826</v>
      </c>
      <c r="G7" s="27" t="s">
        <v>1828</v>
      </c>
      <c r="H7" s="28" t="s">
        <v>1827</v>
      </c>
      <c r="I7" s="28" t="s">
        <v>1827</v>
      </c>
      <c r="J7" s="26" t="s">
        <v>1828</v>
      </c>
      <c r="K7" s="26" t="s">
        <v>1842</v>
      </c>
      <c r="L7" s="26">
        <v>334</v>
      </c>
      <c r="M7" s="2">
        <v>3</v>
      </c>
      <c r="N7" s="2" t="s">
        <v>1828</v>
      </c>
      <c r="O7" s="2">
        <v>6</v>
      </c>
      <c r="P7" s="3">
        <v>18.675112</v>
      </c>
      <c r="Q7" s="4">
        <v>15.609897</v>
      </c>
      <c r="R7" s="2" t="s">
        <v>1828</v>
      </c>
      <c r="S7" s="2">
        <v>6</v>
      </c>
      <c r="T7" s="3">
        <v>12.43562</v>
      </c>
      <c r="U7" s="4">
        <v>14.561962</v>
      </c>
      <c r="V7" s="4" t="s">
        <v>1828</v>
      </c>
      <c r="W7" s="5">
        <v>-0.58663845</v>
      </c>
      <c r="X7" s="6">
        <v>-1.2799925</v>
      </c>
      <c r="Y7" s="7" t="s">
        <v>1831</v>
      </c>
      <c r="Z7" s="8">
        <v>8</v>
      </c>
      <c r="AA7" s="8" t="s">
        <v>1828</v>
      </c>
      <c r="AB7" s="8">
        <v>5</v>
      </c>
      <c r="AC7" s="9">
        <v>18.553867</v>
      </c>
      <c r="AD7" s="10">
        <v>16.101887</v>
      </c>
      <c r="AE7" s="8" t="s">
        <v>1828</v>
      </c>
      <c r="AF7" s="8">
        <v>5</v>
      </c>
      <c r="AG7" s="9">
        <v>7.9574485</v>
      </c>
      <c r="AH7" s="10">
        <v>3.86719</v>
      </c>
      <c r="AI7" s="10" t="s">
        <v>1828</v>
      </c>
      <c r="AJ7" s="11">
        <v>-1.2213421</v>
      </c>
      <c r="AK7" s="12">
        <v>-1.36985</v>
      </c>
      <c r="AL7" s="12" t="s">
        <v>1831</v>
      </c>
      <c r="AM7" s="13">
        <v>24</v>
      </c>
      <c r="AN7" s="13" t="s">
        <v>1828</v>
      </c>
      <c r="AO7" s="13">
        <v>6</v>
      </c>
      <c r="AP7" s="14">
        <v>27.16274</v>
      </c>
      <c r="AQ7" s="15">
        <v>21.630774</v>
      </c>
      <c r="AR7" s="13" t="s">
        <v>1828</v>
      </c>
      <c r="AS7" s="13">
        <v>6</v>
      </c>
      <c r="AT7" s="14">
        <v>20.714727</v>
      </c>
      <c r="AU7" s="15">
        <v>14.893534</v>
      </c>
      <c r="AV7" s="15" t="s">
        <v>1828</v>
      </c>
      <c r="AW7" s="16">
        <v>-0.39097223</v>
      </c>
      <c r="AX7" s="17">
        <v>-0.9370847</v>
      </c>
      <c r="AY7" s="17" t="s">
        <v>1831</v>
      </c>
      <c r="AZ7" s="18"/>
      <c r="BA7" s="19">
        <v>21.46390633333333</v>
      </c>
      <c r="BB7" s="19">
        <v>0</v>
      </c>
      <c r="BC7" s="6" t="s">
        <v>1827</v>
      </c>
      <c r="BD7" s="6" t="s">
        <v>1827</v>
      </c>
      <c r="BE7" s="6" t="s">
        <v>1827</v>
      </c>
      <c r="BF7" s="6" t="s">
        <v>1827</v>
      </c>
      <c r="BG7" s="6" t="s">
        <v>1827</v>
      </c>
      <c r="BH7" s="6">
        <v>0</v>
      </c>
      <c r="BI7" s="12">
        <v>-1.08</v>
      </c>
      <c r="BJ7" s="12">
        <v>1.34</v>
      </c>
      <c r="BK7" s="12">
        <v>0.33</v>
      </c>
      <c r="BL7" s="12">
        <v>0.5</v>
      </c>
      <c r="BM7" s="12">
        <v>0.1192</v>
      </c>
      <c r="BN7" s="12">
        <v>1.41</v>
      </c>
      <c r="BO7" s="17" t="s">
        <v>1827</v>
      </c>
      <c r="BP7" s="17" t="s">
        <v>1827</v>
      </c>
      <c r="BQ7" s="17" t="s">
        <v>1827</v>
      </c>
      <c r="BR7" s="17" t="s">
        <v>1827</v>
      </c>
      <c r="BS7" s="17" t="s">
        <v>1827</v>
      </c>
      <c r="BT7" s="17" t="e">
        <v>#VALUE!</v>
      </c>
    </row>
    <row r="8" spans="1:72" ht="13.5">
      <c r="A8" s="26" t="s">
        <v>1843</v>
      </c>
      <c r="B8" s="19" t="s">
        <v>1844</v>
      </c>
      <c r="C8" s="27" t="s">
        <v>1827</v>
      </c>
      <c r="D8" s="26" t="s">
        <v>1845</v>
      </c>
      <c r="E8" s="31" t="s">
        <v>1827</v>
      </c>
      <c r="F8" s="31" t="s">
        <v>1827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1846</v>
      </c>
      <c r="L8" s="26">
        <v>164</v>
      </c>
      <c r="M8" s="2">
        <v>3</v>
      </c>
      <c r="N8" s="2" t="s">
        <v>1828</v>
      </c>
      <c r="O8" s="2">
        <v>6</v>
      </c>
      <c r="P8" s="3">
        <v>7.9382973</v>
      </c>
      <c r="Q8" s="4">
        <v>6.1575665</v>
      </c>
      <c r="R8" s="2" t="s">
        <v>1828</v>
      </c>
      <c r="S8" s="2">
        <v>6</v>
      </c>
      <c r="T8" s="3">
        <v>12.467961</v>
      </c>
      <c r="U8" s="4">
        <v>15.167717</v>
      </c>
      <c r="V8" s="4" t="s">
        <v>1828</v>
      </c>
      <c r="W8" s="5">
        <v>0.65132403</v>
      </c>
      <c r="X8" s="6">
        <v>0.798845</v>
      </c>
      <c r="Y8" s="7" t="s">
        <v>1831</v>
      </c>
      <c r="Z8" s="8">
        <v>8</v>
      </c>
      <c r="AA8" s="8" t="s">
        <v>1828</v>
      </c>
      <c r="AB8" s="8">
        <v>5</v>
      </c>
      <c r="AC8" s="9">
        <v>2.1844618</v>
      </c>
      <c r="AD8" s="10">
        <v>5.4381895</v>
      </c>
      <c r="AE8" s="8" t="s">
        <v>1828</v>
      </c>
      <c r="AF8" s="8">
        <v>5</v>
      </c>
      <c r="AG8" s="9">
        <v>8.503311</v>
      </c>
      <c r="AH8" s="10">
        <v>4.4364505</v>
      </c>
      <c r="AI8" s="10" t="s">
        <v>1828</v>
      </c>
      <c r="AJ8" s="11">
        <v>1.9607469</v>
      </c>
      <c r="AK8" s="12">
        <v>1.7032937</v>
      </c>
      <c r="AL8" s="12" t="s">
        <v>1831</v>
      </c>
      <c r="AM8" s="13">
        <v>24</v>
      </c>
      <c r="AN8" s="13" t="s">
        <v>1828</v>
      </c>
      <c r="AO8" s="13">
        <v>6</v>
      </c>
      <c r="AP8" s="14">
        <v>0.0426925</v>
      </c>
      <c r="AQ8" s="15">
        <v>15.528654</v>
      </c>
      <c r="AR8" s="13" t="s">
        <v>1828</v>
      </c>
      <c r="AS8" s="13">
        <v>6</v>
      </c>
      <c r="AT8" s="14">
        <v>11.096284</v>
      </c>
      <c r="AU8" s="15">
        <v>9.885264</v>
      </c>
      <c r="AV8" s="15" t="s">
        <v>1828</v>
      </c>
      <c r="AW8" s="16">
        <v>8.021878</v>
      </c>
      <c r="AX8" s="17">
        <v>1.3260565</v>
      </c>
      <c r="AY8" s="17" t="s">
        <v>1831</v>
      </c>
      <c r="AZ8" s="18"/>
      <c r="BA8" s="19">
        <v>3.3884838666666663</v>
      </c>
      <c r="BB8" s="19">
        <v>0</v>
      </c>
      <c r="BC8" s="6">
        <v>0.54</v>
      </c>
      <c r="BD8" s="6">
        <v>1.67</v>
      </c>
      <c r="BE8" s="6">
        <v>-0.26</v>
      </c>
      <c r="BF8" s="6">
        <v>0.69</v>
      </c>
      <c r="BG8" s="6">
        <v>0.3618</v>
      </c>
      <c r="BH8" s="6">
        <v>-0.8</v>
      </c>
      <c r="BI8" s="12" t="s">
        <v>1827</v>
      </c>
      <c r="BJ8" s="12" t="s">
        <v>1827</v>
      </c>
      <c r="BK8" s="12" t="s">
        <v>1827</v>
      </c>
      <c r="BL8" s="12" t="s">
        <v>1827</v>
      </c>
      <c r="BM8" s="12" t="s">
        <v>1827</v>
      </c>
      <c r="BN8" s="12" t="e">
        <v>#VALUE!</v>
      </c>
      <c r="BO8" s="17" t="s">
        <v>1827</v>
      </c>
      <c r="BP8" s="17" t="s">
        <v>1827</v>
      </c>
      <c r="BQ8" s="17" t="s">
        <v>1827</v>
      </c>
      <c r="BR8" s="17" t="s">
        <v>1827</v>
      </c>
      <c r="BS8" s="17" t="s">
        <v>1827</v>
      </c>
      <c r="BT8" s="17" t="e">
        <v>#VALUE!</v>
      </c>
    </row>
    <row r="9" spans="1:72" ht="13.5">
      <c r="A9" s="26" t="s">
        <v>1847</v>
      </c>
      <c r="B9" s="19" t="s">
        <v>1848</v>
      </c>
      <c r="C9" s="27" t="s">
        <v>1827</v>
      </c>
      <c r="D9" s="26" t="s">
        <v>1849</v>
      </c>
      <c r="E9" s="31" t="s">
        <v>1827</v>
      </c>
      <c r="F9" s="31" t="s">
        <v>1827</v>
      </c>
      <c r="G9" s="27" t="s">
        <v>1828</v>
      </c>
      <c r="H9" s="28" t="s">
        <v>1827</v>
      </c>
      <c r="I9" s="28" t="s">
        <v>1827</v>
      </c>
      <c r="J9" s="26" t="s">
        <v>1828</v>
      </c>
      <c r="K9" s="26" t="s">
        <v>1850</v>
      </c>
      <c r="L9" s="26">
        <v>596</v>
      </c>
      <c r="M9" s="2">
        <v>3</v>
      </c>
      <c r="N9" s="2" t="s">
        <v>1828</v>
      </c>
      <c r="O9" s="2">
        <v>6</v>
      </c>
      <c r="P9" s="3">
        <v>4.1232996</v>
      </c>
      <c r="Q9" s="4">
        <v>5.498052</v>
      </c>
      <c r="R9" s="2" t="s">
        <v>1828</v>
      </c>
      <c r="S9" s="2">
        <v>6</v>
      </c>
      <c r="T9" s="3">
        <v>8.275443</v>
      </c>
      <c r="U9" s="4">
        <v>10.384978</v>
      </c>
      <c r="V9" s="4" t="s">
        <v>1828</v>
      </c>
      <c r="W9" s="5">
        <v>1.0050373</v>
      </c>
      <c r="X9" s="6">
        <v>1.6305629</v>
      </c>
      <c r="Y9" s="7" t="s">
        <v>1831</v>
      </c>
      <c r="Z9" s="8">
        <v>8</v>
      </c>
      <c r="AA9" s="8" t="s">
        <v>1828</v>
      </c>
      <c r="AB9" s="8">
        <v>4</v>
      </c>
      <c r="AC9" s="9">
        <v>2.3164904</v>
      </c>
      <c r="AD9" s="10">
        <v>2.1485624</v>
      </c>
      <c r="AE9" s="8" t="s">
        <v>1828</v>
      </c>
      <c r="AF9" s="8">
        <v>4</v>
      </c>
      <c r="AG9" s="9">
        <v>2.2584834</v>
      </c>
      <c r="AH9" s="10">
        <v>7.640445</v>
      </c>
      <c r="AI9" s="10" t="s">
        <v>1828</v>
      </c>
      <c r="AJ9" s="11">
        <v>-0.036586434</v>
      </c>
      <c r="AK9" s="12">
        <v>-0.016785765</v>
      </c>
      <c r="AL9" s="12" t="s">
        <v>1831</v>
      </c>
      <c r="AM9" s="13">
        <v>24</v>
      </c>
      <c r="AN9" s="13" t="s">
        <v>1828</v>
      </c>
      <c r="AO9" s="13">
        <v>6</v>
      </c>
      <c r="AP9" s="14">
        <v>0.98028964</v>
      </c>
      <c r="AQ9" s="15">
        <v>5.0718784</v>
      </c>
      <c r="AR9" s="13" t="s">
        <v>1828</v>
      </c>
      <c r="AS9" s="13">
        <v>6</v>
      </c>
      <c r="AT9" s="14">
        <v>2.3554747</v>
      </c>
      <c r="AU9" s="15">
        <v>2.277647</v>
      </c>
      <c r="AV9" s="15" t="s">
        <v>1828</v>
      </c>
      <c r="AW9" s="16">
        <v>1.2647378</v>
      </c>
      <c r="AX9" s="17">
        <v>0.59591395</v>
      </c>
      <c r="AY9" s="17" t="s">
        <v>1831</v>
      </c>
      <c r="AZ9" s="18"/>
      <c r="BA9" s="19">
        <v>2.47335988</v>
      </c>
      <c r="BB9" s="19">
        <v>0</v>
      </c>
      <c r="BC9" s="6" t="s">
        <v>1827</v>
      </c>
      <c r="BD9" s="6" t="s">
        <v>1827</v>
      </c>
      <c r="BE9" s="6" t="s">
        <v>1827</v>
      </c>
      <c r="BF9" s="6" t="s">
        <v>1827</v>
      </c>
      <c r="BG9" s="6" t="s">
        <v>1827</v>
      </c>
      <c r="BH9" s="6">
        <v>0</v>
      </c>
      <c r="BI9" s="12" t="s">
        <v>1827</v>
      </c>
      <c r="BJ9" s="12" t="s">
        <v>1827</v>
      </c>
      <c r="BK9" s="12" t="s">
        <v>1827</v>
      </c>
      <c r="BL9" s="12" t="s">
        <v>1827</v>
      </c>
      <c r="BM9" s="12" t="s">
        <v>1827</v>
      </c>
      <c r="BN9" s="12" t="e">
        <v>#VALUE!</v>
      </c>
      <c r="BO9" s="17" t="s">
        <v>1827</v>
      </c>
      <c r="BP9" s="17" t="s">
        <v>1827</v>
      </c>
      <c r="BQ9" s="17" t="s">
        <v>1827</v>
      </c>
      <c r="BR9" s="17" t="s">
        <v>1827</v>
      </c>
      <c r="BS9" s="17" t="s">
        <v>1827</v>
      </c>
      <c r="BT9" s="17" t="e">
        <v>#VALUE!</v>
      </c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8">
      <c r="A11" s="25" t="s">
        <v>1931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72" ht="13.5">
      <c r="A12" s="26" t="s">
        <v>1925</v>
      </c>
      <c r="B12" s="19" t="s">
        <v>1926</v>
      </c>
      <c r="C12" s="27" t="s">
        <v>1827</v>
      </c>
      <c r="D12" s="26" t="s">
        <v>1919</v>
      </c>
      <c r="E12" s="31" t="s">
        <v>1827</v>
      </c>
      <c r="F12" s="31" t="s">
        <v>1827</v>
      </c>
      <c r="G12" s="27" t="s">
        <v>1828</v>
      </c>
      <c r="H12" s="28" t="s">
        <v>1827</v>
      </c>
      <c r="I12" s="28" t="s">
        <v>1827</v>
      </c>
      <c r="J12" s="26" t="s">
        <v>1828</v>
      </c>
      <c r="K12" s="26" t="s">
        <v>1927</v>
      </c>
      <c r="L12" s="26">
        <v>591</v>
      </c>
      <c r="M12" s="2">
        <v>3</v>
      </c>
      <c r="N12" s="2" t="s">
        <v>1830</v>
      </c>
      <c r="O12" s="2">
        <v>6</v>
      </c>
      <c r="P12" s="3">
        <v>58.045284</v>
      </c>
      <c r="Q12" s="4">
        <v>34.95713</v>
      </c>
      <c r="R12" s="2" t="s">
        <v>1830</v>
      </c>
      <c r="S12" s="2">
        <v>6</v>
      </c>
      <c r="T12" s="3">
        <v>116.44128</v>
      </c>
      <c r="U12" s="4">
        <v>76.474174</v>
      </c>
      <c r="V12" s="4" t="s">
        <v>1830</v>
      </c>
      <c r="W12" s="5">
        <v>1.0043519</v>
      </c>
      <c r="X12" s="6">
        <v>3.0380104</v>
      </c>
      <c r="Y12" s="7" t="s">
        <v>1831</v>
      </c>
      <c r="Z12" s="8">
        <v>8</v>
      </c>
      <c r="AA12" s="8" t="s">
        <v>1830</v>
      </c>
      <c r="AB12" s="8">
        <v>5</v>
      </c>
      <c r="AC12" s="9">
        <v>44.965004</v>
      </c>
      <c r="AD12" s="10">
        <v>25.755255</v>
      </c>
      <c r="AE12" s="8" t="s">
        <v>1830</v>
      </c>
      <c r="AF12" s="8">
        <v>5</v>
      </c>
      <c r="AG12" s="9">
        <v>62.789417</v>
      </c>
      <c r="AH12" s="10">
        <v>34.225624</v>
      </c>
      <c r="AI12" s="10" t="s">
        <v>1830</v>
      </c>
      <c r="AJ12" s="11">
        <v>0.4817189</v>
      </c>
      <c r="AK12" s="12">
        <v>1.8479457</v>
      </c>
      <c r="AL12" s="12" t="s">
        <v>1831</v>
      </c>
      <c r="AM12" s="13">
        <v>24</v>
      </c>
      <c r="AN12" s="13" t="s">
        <v>1830</v>
      </c>
      <c r="AO12" s="13">
        <v>6</v>
      </c>
      <c r="AP12" s="14">
        <v>43.159206</v>
      </c>
      <c r="AQ12" s="15">
        <v>37.237286</v>
      </c>
      <c r="AR12" s="13" t="s">
        <v>1828</v>
      </c>
      <c r="AS12" s="13">
        <v>6</v>
      </c>
      <c r="AT12" s="14">
        <v>31.095724</v>
      </c>
      <c r="AU12" s="15">
        <v>27.502523</v>
      </c>
      <c r="AV12" s="15" t="s">
        <v>1828</v>
      </c>
      <c r="AW12" s="16">
        <v>-0.47295213</v>
      </c>
      <c r="AX12" s="17">
        <v>-1.808052</v>
      </c>
      <c r="AY12" s="17" t="s">
        <v>1831</v>
      </c>
      <c r="AZ12" s="18"/>
      <c r="BA12" s="19">
        <v>48.72316466666666</v>
      </c>
      <c r="BB12" s="19">
        <v>116.44128</v>
      </c>
      <c r="BC12" s="6">
        <v>1.53</v>
      </c>
      <c r="BD12" s="6">
        <v>0.93</v>
      </c>
      <c r="BE12" s="6">
        <v>1.33</v>
      </c>
      <c r="BF12" s="6">
        <v>0.6</v>
      </c>
      <c r="BG12" s="6">
        <v>0.6571</v>
      </c>
      <c r="BH12" s="6">
        <v>-0.2</v>
      </c>
      <c r="BI12" s="12">
        <v>1.23</v>
      </c>
      <c r="BJ12" s="12">
        <v>0.99</v>
      </c>
      <c r="BK12" s="12">
        <v>1.38</v>
      </c>
      <c r="BL12" s="12">
        <v>0.35</v>
      </c>
      <c r="BM12" s="12">
        <v>0.7432</v>
      </c>
      <c r="BN12" s="12">
        <v>0.15</v>
      </c>
      <c r="BO12" s="17">
        <v>-0.1</v>
      </c>
      <c r="BP12" s="17">
        <v>1.19</v>
      </c>
      <c r="BQ12" s="17">
        <v>0.54</v>
      </c>
      <c r="BR12" s="17">
        <v>0.67</v>
      </c>
      <c r="BS12" s="17">
        <v>0.2848</v>
      </c>
      <c r="BT12" s="17">
        <v>0.64</v>
      </c>
    </row>
    <row r="13" spans="1:72" ht="13.5">
      <c r="A13" s="26" t="s">
        <v>1917</v>
      </c>
      <c r="B13" s="19" t="s">
        <v>1918</v>
      </c>
      <c r="C13" s="27" t="s">
        <v>1827</v>
      </c>
      <c r="D13" s="26" t="s">
        <v>1919</v>
      </c>
      <c r="E13" s="31" t="s">
        <v>1827</v>
      </c>
      <c r="F13" s="31" t="s">
        <v>1827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31" t="s">
        <v>1827</v>
      </c>
      <c r="L13" s="26">
        <v>422</v>
      </c>
      <c r="M13" s="2">
        <v>3</v>
      </c>
      <c r="N13" s="2" t="s">
        <v>1830</v>
      </c>
      <c r="O13" s="2">
        <v>6</v>
      </c>
      <c r="P13" s="3">
        <v>189.01562</v>
      </c>
      <c r="Q13" s="4">
        <v>73.65426</v>
      </c>
      <c r="R13" s="2" t="s">
        <v>1830</v>
      </c>
      <c r="S13" s="2">
        <v>6</v>
      </c>
      <c r="T13" s="3">
        <v>371.5073</v>
      </c>
      <c r="U13" s="4">
        <v>166.17235</v>
      </c>
      <c r="V13" s="4" t="s">
        <v>1830</v>
      </c>
      <c r="W13" s="5">
        <v>0.97488505</v>
      </c>
      <c r="X13" s="6">
        <v>3.2615087</v>
      </c>
      <c r="Y13" s="7" t="s">
        <v>1828</v>
      </c>
      <c r="Z13" s="8">
        <v>8</v>
      </c>
      <c r="AA13" s="8" t="s">
        <v>1830</v>
      </c>
      <c r="AB13" s="8">
        <v>5</v>
      </c>
      <c r="AC13" s="9">
        <v>185.88124</v>
      </c>
      <c r="AD13" s="10">
        <v>52.507915</v>
      </c>
      <c r="AE13" s="8" t="s">
        <v>1830</v>
      </c>
      <c r="AF13" s="8">
        <v>5</v>
      </c>
      <c r="AG13" s="9">
        <v>307.74762</v>
      </c>
      <c r="AH13" s="10">
        <v>134.97249</v>
      </c>
      <c r="AI13" s="10" t="s">
        <v>1830</v>
      </c>
      <c r="AJ13" s="11">
        <v>0.72736645</v>
      </c>
      <c r="AK13" s="12">
        <v>2.740385</v>
      </c>
      <c r="AL13" s="12" t="s">
        <v>1831</v>
      </c>
      <c r="AM13" s="13">
        <v>24</v>
      </c>
      <c r="AN13" s="13" t="s">
        <v>1830</v>
      </c>
      <c r="AO13" s="13">
        <v>6</v>
      </c>
      <c r="AP13" s="14">
        <v>169.78128</v>
      </c>
      <c r="AQ13" s="15">
        <v>89.85528</v>
      </c>
      <c r="AR13" s="13" t="s">
        <v>1830</v>
      </c>
      <c r="AS13" s="13">
        <v>6</v>
      </c>
      <c r="AT13" s="14">
        <v>164.86613</v>
      </c>
      <c r="AU13" s="15">
        <v>64.358826</v>
      </c>
      <c r="AV13" s="15" t="s">
        <v>1830</v>
      </c>
      <c r="AW13" s="16">
        <v>-0.0423823</v>
      </c>
      <c r="AX13" s="17">
        <v>-0.2458479</v>
      </c>
      <c r="AY13" s="17" t="s">
        <v>1831</v>
      </c>
      <c r="AZ13" s="18"/>
      <c r="BA13" s="19">
        <v>181.55938</v>
      </c>
      <c r="BB13" s="19">
        <v>371.5073</v>
      </c>
      <c r="BC13" s="6">
        <v>1.3</v>
      </c>
      <c r="BD13" s="6">
        <v>0.44</v>
      </c>
      <c r="BE13" s="6">
        <v>1.08</v>
      </c>
      <c r="BF13" s="6">
        <v>0.29</v>
      </c>
      <c r="BG13" s="6">
        <v>0.3447</v>
      </c>
      <c r="BH13" s="6">
        <v>-0.22</v>
      </c>
      <c r="BI13" s="12">
        <v>1.01</v>
      </c>
      <c r="BJ13" s="12">
        <v>0.27</v>
      </c>
      <c r="BK13" s="12">
        <v>1.68</v>
      </c>
      <c r="BL13" s="12">
        <v>0.34</v>
      </c>
      <c r="BM13" s="12">
        <v>0.0035</v>
      </c>
      <c r="BN13" s="12">
        <v>0.67</v>
      </c>
      <c r="BO13" s="17">
        <v>0.12</v>
      </c>
      <c r="BP13" s="17">
        <v>0.48</v>
      </c>
      <c r="BQ13" s="17">
        <v>1.24</v>
      </c>
      <c r="BR13" s="17">
        <v>0.87</v>
      </c>
      <c r="BS13" s="17">
        <v>0.0256</v>
      </c>
      <c r="BT13" s="17">
        <v>1.12</v>
      </c>
    </row>
    <row r="14" spans="1:72" ht="13.5">
      <c r="A14" s="26" t="s">
        <v>1928</v>
      </c>
      <c r="B14" s="19" t="s">
        <v>1929</v>
      </c>
      <c r="C14" s="27" t="s">
        <v>1827</v>
      </c>
      <c r="D14" s="26" t="s">
        <v>1919</v>
      </c>
      <c r="E14" s="31" t="s">
        <v>1827</v>
      </c>
      <c r="F14" s="31" t="s">
        <v>1827</v>
      </c>
      <c r="G14" s="28" t="s">
        <v>1827</v>
      </c>
      <c r="H14" s="28" t="s">
        <v>1827</v>
      </c>
      <c r="I14" s="28" t="s">
        <v>1827</v>
      </c>
      <c r="J14" s="26" t="s">
        <v>1828</v>
      </c>
      <c r="K14" s="26" t="s">
        <v>1930</v>
      </c>
      <c r="L14" s="26">
        <v>398</v>
      </c>
      <c r="M14" s="2">
        <v>3</v>
      </c>
      <c r="N14" s="2" t="s">
        <v>1828</v>
      </c>
      <c r="O14" s="2">
        <v>6</v>
      </c>
      <c r="P14" s="3">
        <v>7.1552405</v>
      </c>
      <c r="Q14" s="4">
        <v>4.761293</v>
      </c>
      <c r="R14" s="2" t="s">
        <v>1828</v>
      </c>
      <c r="S14" s="2">
        <v>6</v>
      </c>
      <c r="T14" s="3">
        <v>21.05518</v>
      </c>
      <c r="U14" s="4">
        <v>11.107673</v>
      </c>
      <c r="V14" s="4" t="s">
        <v>1828</v>
      </c>
      <c r="W14" s="5">
        <v>1.557103</v>
      </c>
      <c r="X14" s="6">
        <v>2.329595</v>
      </c>
      <c r="Y14" s="7" t="s">
        <v>1831</v>
      </c>
      <c r="Z14" s="8">
        <v>8</v>
      </c>
      <c r="AA14" s="8" t="s">
        <v>1828</v>
      </c>
      <c r="AB14" s="8">
        <v>4</v>
      </c>
      <c r="AC14" s="9">
        <v>3.331894</v>
      </c>
      <c r="AD14" s="10">
        <v>1.9175367</v>
      </c>
      <c r="AE14" s="8" t="s">
        <v>1828</v>
      </c>
      <c r="AF14" s="8">
        <v>4</v>
      </c>
      <c r="AG14" s="9">
        <v>16.018373</v>
      </c>
      <c r="AH14" s="10">
        <v>2.6697268</v>
      </c>
      <c r="AI14" s="10" t="s">
        <v>1828</v>
      </c>
      <c r="AJ14" s="11">
        <v>2.2653134</v>
      </c>
      <c r="AK14" s="12">
        <v>9.380438</v>
      </c>
      <c r="AL14" s="12" t="s">
        <v>1828</v>
      </c>
      <c r="AM14" s="13">
        <v>24</v>
      </c>
      <c r="AN14" s="13" t="s">
        <v>1828</v>
      </c>
      <c r="AO14" s="13">
        <v>6</v>
      </c>
      <c r="AP14" s="14">
        <v>7.0851345</v>
      </c>
      <c r="AQ14" s="15">
        <v>7.0094123</v>
      </c>
      <c r="AR14" s="13" t="s">
        <v>1828</v>
      </c>
      <c r="AS14" s="13">
        <v>6</v>
      </c>
      <c r="AT14" s="14">
        <v>19.844496</v>
      </c>
      <c r="AU14" s="15">
        <v>10.196277</v>
      </c>
      <c r="AV14" s="15" t="s">
        <v>1828</v>
      </c>
      <c r="AW14" s="16">
        <v>1.4858718</v>
      </c>
      <c r="AX14" s="17">
        <v>2.5737965</v>
      </c>
      <c r="AY14" s="17" t="s">
        <v>1831</v>
      </c>
      <c r="AZ14" s="18"/>
      <c r="BA14" s="19">
        <v>5.857423</v>
      </c>
      <c r="BB14" s="19">
        <v>0</v>
      </c>
      <c r="BC14" s="6">
        <v>1.21</v>
      </c>
      <c r="BD14" s="6">
        <v>0.84</v>
      </c>
      <c r="BE14" s="6">
        <v>0.88</v>
      </c>
      <c r="BF14" s="6">
        <v>0.98</v>
      </c>
      <c r="BG14" s="6">
        <v>0.5831</v>
      </c>
      <c r="BH14" s="6">
        <v>-0.33</v>
      </c>
      <c r="BI14" s="12">
        <v>2.69</v>
      </c>
      <c r="BJ14" s="12">
        <v>0.69</v>
      </c>
      <c r="BK14" s="12">
        <v>1.14</v>
      </c>
      <c r="BL14" s="12">
        <v>0.56</v>
      </c>
      <c r="BM14" s="12">
        <v>0.0098</v>
      </c>
      <c r="BN14" s="12">
        <v>-1.55</v>
      </c>
      <c r="BO14" s="17">
        <v>1.67</v>
      </c>
      <c r="BP14" s="17">
        <v>1.37</v>
      </c>
      <c r="BQ14" s="17">
        <v>1.26</v>
      </c>
      <c r="BR14" s="17">
        <v>1.84</v>
      </c>
      <c r="BS14" s="17">
        <v>0.7017</v>
      </c>
      <c r="BT14" s="17">
        <v>-0.41</v>
      </c>
    </row>
    <row r="15" spans="1:72" ht="13.5">
      <c r="A15" s="26" t="s">
        <v>1920</v>
      </c>
      <c r="B15" s="19" t="s">
        <v>1921</v>
      </c>
      <c r="C15" s="27" t="s">
        <v>1922</v>
      </c>
      <c r="D15" s="26" t="s">
        <v>1923</v>
      </c>
      <c r="E15" s="31" t="s">
        <v>1827</v>
      </c>
      <c r="F15" s="31" t="s">
        <v>1827</v>
      </c>
      <c r="G15" s="28" t="s">
        <v>1827</v>
      </c>
      <c r="H15" s="28" t="s">
        <v>1827</v>
      </c>
      <c r="I15" s="28" t="s">
        <v>1827</v>
      </c>
      <c r="J15" s="26" t="s">
        <v>1828</v>
      </c>
      <c r="K15" s="26" t="s">
        <v>1924</v>
      </c>
      <c r="L15" s="26">
        <v>0</v>
      </c>
      <c r="M15" s="2">
        <v>3</v>
      </c>
      <c r="N15" s="2" t="s">
        <v>1830</v>
      </c>
      <c r="O15" s="2">
        <v>6</v>
      </c>
      <c r="P15" s="3">
        <v>134.76982</v>
      </c>
      <c r="Q15" s="4">
        <v>39.80277</v>
      </c>
      <c r="R15" s="2" t="s">
        <v>1830</v>
      </c>
      <c r="S15" s="2">
        <v>6</v>
      </c>
      <c r="T15" s="3">
        <v>160.48047</v>
      </c>
      <c r="U15" s="4">
        <v>63.991062</v>
      </c>
      <c r="V15" s="4" t="s">
        <v>1830</v>
      </c>
      <c r="W15" s="5">
        <v>0.25190032</v>
      </c>
      <c r="X15" s="6">
        <v>1.5042719</v>
      </c>
      <c r="Y15" s="7" t="s">
        <v>1831</v>
      </c>
      <c r="Z15" s="8">
        <v>8</v>
      </c>
      <c r="AA15" s="8" t="s">
        <v>1830</v>
      </c>
      <c r="AB15" s="8">
        <v>5</v>
      </c>
      <c r="AC15" s="9">
        <v>175.80737</v>
      </c>
      <c r="AD15" s="10">
        <v>58.97648</v>
      </c>
      <c r="AE15" s="8" t="s">
        <v>1830</v>
      </c>
      <c r="AF15" s="8">
        <v>5</v>
      </c>
      <c r="AG15" s="9">
        <v>203.42627</v>
      </c>
      <c r="AH15" s="10">
        <v>72.39499</v>
      </c>
      <c r="AI15" s="10" t="s">
        <v>1830</v>
      </c>
      <c r="AJ15" s="11">
        <v>0.21051039</v>
      </c>
      <c r="AK15" s="12">
        <v>0.9557788</v>
      </c>
      <c r="AL15" s="12" t="s">
        <v>1831</v>
      </c>
      <c r="AM15" s="13">
        <v>24</v>
      </c>
      <c r="AN15" s="13" t="s">
        <v>1830</v>
      </c>
      <c r="AO15" s="13">
        <v>6</v>
      </c>
      <c r="AP15" s="14">
        <v>200.07922</v>
      </c>
      <c r="AQ15" s="15">
        <v>77.25267</v>
      </c>
      <c r="AR15" s="13" t="s">
        <v>1830</v>
      </c>
      <c r="AS15" s="13">
        <v>6</v>
      </c>
      <c r="AT15" s="14">
        <v>197.33562</v>
      </c>
      <c r="AU15" s="15">
        <v>77.917076</v>
      </c>
      <c r="AV15" s="15" t="s">
        <v>1830</v>
      </c>
      <c r="AW15" s="16">
        <v>-0.01991997</v>
      </c>
      <c r="AX15" s="17">
        <v>-0.11333503</v>
      </c>
      <c r="AY15" s="17" t="s">
        <v>1831</v>
      </c>
      <c r="AZ15" s="18"/>
      <c r="BA15" s="19">
        <v>170.2188033333333</v>
      </c>
      <c r="BB15" s="19">
        <v>203.42627</v>
      </c>
      <c r="BC15" s="6">
        <v>0.57</v>
      </c>
      <c r="BD15" s="6">
        <v>0.4</v>
      </c>
      <c r="BE15" s="6">
        <v>0.93</v>
      </c>
      <c r="BF15" s="6">
        <v>0.46</v>
      </c>
      <c r="BG15" s="6">
        <v>0.1847</v>
      </c>
      <c r="BH15" s="6">
        <v>0.36</v>
      </c>
      <c r="BI15" s="12">
        <v>0.48</v>
      </c>
      <c r="BJ15" s="12">
        <v>0.52</v>
      </c>
      <c r="BK15" s="12">
        <v>0.44</v>
      </c>
      <c r="BL15" s="12">
        <v>0.43</v>
      </c>
      <c r="BM15" s="12">
        <v>0.9072</v>
      </c>
      <c r="BN15" s="12">
        <v>-0.04</v>
      </c>
      <c r="BO15" s="17">
        <v>0.05</v>
      </c>
      <c r="BP15" s="17">
        <v>0.51</v>
      </c>
      <c r="BQ15" s="17">
        <v>0.77</v>
      </c>
      <c r="BR15" s="17">
        <v>0.64</v>
      </c>
      <c r="BS15" s="17">
        <v>0.0756</v>
      </c>
      <c r="BT15" s="17">
        <v>0.72</v>
      </c>
    </row>
    <row r="16" spans="1:12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8">
      <c r="A17" s="25" t="s">
        <v>1985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72" ht="13.5">
      <c r="A18" s="26" t="s">
        <v>1980</v>
      </c>
      <c r="B18" s="19" t="s">
        <v>1981</v>
      </c>
      <c r="C18" s="27" t="s">
        <v>1982</v>
      </c>
      <c r="D18" s="26" t="s">
        <v>1983</v>
      </c>
      <c r="E18" s="26" t="s">
        <v>1958</v>
      </c>
      <c r="F18" s="26">
        <v>0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1984</v>
      </c>
      <c r="L18" s="26">
        <v>600</v>
      </c>
      <c r="M18" s="2">
        <v>3</v>
      </c>
      <c r="N18" s="2" t="s">
        <v>1828</v>
      </c>
      <c r="O18" s="2">
        <v>6</v>
      </c>
      <c r="P18" s="3">
        <v>39.66461</v>
      </c>
      <c r="Q18" s="4">
        <v>31.885754</v>
      </c>
      <c r="R18" s="2" t="s">
        <v>1830</v>
      </c>
      <c r="S18" s="2">
        <v>6</v>
      </c>
      <c r="T18" s="3">
        <v>108.918365</v>
      </c>
      <c r="U18" s="4">
        <v>74.89809</v>
      </c>
      <c r="V18" s="4" t="s">
        <v>1828</v>
      </c>
      <c r="W18" s="5">
        <v>1.4573228</v>
      </c>
      <c r="X18" s="6">
        <v>3.7375257</v>
      </c>
      <c r="Y18" s="7" t="s">
        <v>1828</v>
      </c>
      <c r="Z18" s="8">
        <v>8</v>
      </c>
      <c r="AA18" s="8" t="s">
        <v>1830</v>
      </c>
      <c r="AB18" s="8">
        <v>5</v>
      </c>
      <c r="AC18" s="9">
        <v>55.317974</v>
      </c>
      <c r="AD18" s="10">
        <v>20.49778</v>
      </c>
      <c r="AE18" s="8" t="s">
        <v>1830</v>
      </c>
      <c r="AF18" s="8">
        <v>5</v>
      </c>
      <c r="AG18" s="9">
        <v>122.328835</v>
      </c>
      <c r="AH18" s="10">
        <v>75.32437</v>
      </c>
      <c r="AI18" s="10" t="s">
        <v>1830</v>
      </c>
      <c r="AJ18" s="11">
        <v>1.1449443</v>
      </c>
      <c r="AK18" s="12">
        <v>2.629881</v>
      </c>
      <c r="AL18" s="12" t="s">
        <v>1831</v>
      </c>
      <c r="AM18" s="13">
        <v>24</v>
      </c>
      <c r="AN18" s="13" t="s">
        <v>1828</v>
      </c>
      <c r="AO18" s="13">
        <v>6</v>
      </c>
      <c r="AP18" s="14">
        <v>34.53229</v>
      </c>
      <c r="AQ18" s="15">
        <v>18.88754</v>
      </c>
      <c r="AR18" s="13" t="s">
        <v>1828</v>
      </c>
      <c r="AS18" s="13">
        <v>6</v>
      </c>
      <c r="AT18" s="14">
        <v>22.371132</v>
      </c>
      <c r="AU18" s="15">
        <v>18.13952</v>
      </c>
      <c r="AV18" s="15" t="s">
        <v>1828</v>
      </c>
      <c r="AW18" s="16">
        <v>-0.6263077</v>
      </c>
      <c r="AX18" s="17">
        <v>-3.409996</v>
      </c>
      <c r="AY18" s="17" t="s">
        <v>1828</v>
      </c>
      <c r="AZ18" s="18"/>
      <c r="BA18" s="19">
        <v>43.17162466666667</v>
      </c>
      <c r="BB18" s="19">
        <v>122.328835</v>
      </c>
      <c r="BC18" s="6">
        <v>1.84</v>
      </c>
      <c r="BD18" s="6">
        <v>0.45</v>
      </c>
      <c r="BE18" s="6">
        <v>1.44</v>
      </c>
      <c r="BF18" s="6">
        <v>0.79</v>
      </c>
      <c r="BG18" s="6">
        <v>0.3148</v>
      </c>
      <c r="BH18" s="6">
        <v>-0.4</v>
      </c>
      <c r="BI18" s="12">
        <v>1.42</v>
      </c>
      <c r="BJ18" s="12">
        <v>0.4</v>
      </c>
      <c r="BK18" s="12">
        <v>2</v>
      </c>
      <c r="BL18" s="12">
        <v>0.5</v>
      </c>
      <c r="BM18" s="12">
        <v>0.0511</v>
      </c>
      <c r="BN18" s="12">
        <v>0.58</v>
      </c>
      <c r="BO18" s="17">
        <v>-0.52</v>
      </c>
      <c r="BP18" s="17">
        <v>0.68</v>
      </c>
      <c r="BQ18" s="17">
        <v>1.36</v>
      </c>
      <c r="BR18" s="17">
        <v>1.18</v>
      </c>
      <c r="BS18" s="17">
        <v>0.011</v>
      </c>
      <c r="BT18" s="17">
        <v>1.88</v>
      </c>
    </row>
    <row r="19" spans="1:72" ht="13.5">
      <c r="A19" s="26" t="s">
        <v>1968</v>
      </c>
      <c r="B19" s="19" t="s">
        <v>1969</v>
      </c>
      <c r="C19" s="27" t="s">
        <v>1970</v>
      </c>
      <c r="D19" s="26" t="s">
        <v>1957</v>
      </c>
      <c r="E19" s="26" t="s">
        <v>1958</v>
      </c>
      <c r="F19" s="26">
        <v>0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1971</v>
      </c>
      <c r="L19" s="26">
        <v>70</v>
      </c>
      <c r="M19" s="2">
        <v>3</v>
      </c>
      <c r="N19" s="2" t="s">
        <v>1828</v>
      </c>
      <c r="O19" s="2">
        <v>6</v>
      </c>
      <c r="P19" s="3">
        <v>13.802812</v>
      </c>
      <c r="Q19" s="4">
        <v>14.967166</v>
      </c>
      <c r="R19" s="2" t="s">
        <v>1830</v>
      </c>
      <c r="S19" s="2">
        <v>6</v>
      </c>
      <c r="T19" s="3">
        <v>45.278316</v>
      </c>
      <c r="U19" s="4">
        <v>12.188568</v>
      </c>
      <c r="V19" s="4" t="s">
        <v>1828</v>
      </c>
      <c r="W19" s="5">
        <v>1.7138581</v>
      </c>
      <c r="X19" s="6">
        <v>7.588445</v>
      </c>
      <c r="Y19" s="7" t="s">
        <v>1828</v>
      </c>
      <c r="Z19" s="8">
        <v>8</v>
      </c>
      <c r="AA19" s="8" t="s">
        <v>1828</v>
      </c>
      <c r="AB19" s="8">
        <v>5</v>
      </c>
      <c r="AC19" s="9">
        <v>8.859979</v>
      </c>
      <c r="AD19" s="10">
        <v>9.315875</v>
      </c>
      <c r="AE19" s="8" t="s">
        <v>1830</v>
      </c>
      <c r="AF19" s="8">
        <v>5</v>
      </c>
      <c r="AG19" s="9">
        <v>31.13186</v>
      </c>
      <c r="AH19" s="10">
        <v>4.5256214</v>
      </c>
      <c r="AI19" s="10" t="s">
        <v>1828</v>
      </c>
      <c r="AJ19" s="11">
        <v>1.8130167</v>
      </c>
      <c r="AK19" s="12">
        <v>9.403627</v>
      </c>
      <c r="AL19" s="12" t="s">
        <v>1828</v>
      </c>
      <c r="AM19" s="13">
        <v>24</v>
      </c>
      <c r="AN19" s="13" t="s">
        <v>1828</v>
      </c>
      <c r="AO19" s="13">
        <v>6</v>
      </c>
      <c r="AP19" s="14">
        <v>4.526997</v>
      </c>
      <c r="AQ19" s="15">
        <v>14.409141</v>
      </c>
      <c r="AR19" s="13" t="s">
        <v>1828</v>
      </c>
      <c r="AS19" s="13">
        <v>6</v>
      </c>
      <c r="AT19" s="14">
        <v>17.681269</v>
      </c>
      <c r="AU19" s="15">
        <v>13.10155</v>
      </c>
      <c r="AV19" s="15" t="s">
        <v>1828</v>
      </c>
      <c r="AW19" s="16">
        <v>1.9655955</v>
      </c>
      <c r="AX19" s="17">
        <v>1.4165021</v>
      </c>
      <c r="AY19" s="17" t="s">
        <v>1831</v>
      </c>
      <c r="AZ19" s="18"/>
      <c r="BA19" s="19">
        <v>9.063262666666667</v>
      </c>
      <c r="BB19" s="19">
        <v>0</v>
      </c>
      <c r="BC19" s="6">
        <v>2.1</v>
      </c>
      <c r="BD19" s="6">
        <v>0.85</v>
      </c>
      <c r="BE19" s="6">
        <v>1.38</v>
      </c>
      <c r="BF19" s="6">
        <v>0.66</v>
      </c>
      <c r="BG19" s="6">
        <v>0.1581</v>
      </c>
      <c r="BH19" s="6">
        <v>-0.72</v>
      </c>
      <c r="BI19" s="12">
        <v>2.11</v>
      </c>
      <c r="BJ19" s="12">
        <v>0.82</v>
      </c>
      <c r="BK19" s="12">
        <v>2.32</v>
      </c>
      <c r="BL19" s="12">
        <v>0.79</v>
      </c>
      <c r="BM19" s="12">
        <v>0.699</v>
      </c>
      <c r="BN19" s="12">
        <v>0.21</v>
      </c>
      <c r="BO19" s="17">
        <v>0.81</v>
      </c>
      <c r="BP19" s="17">
        <v>0.8</v>
      </c>
      <c r="BQ19" s="17">
        <v>1.38</v>
      </c>
      <c r="BR19" s="17">
        <v>0.7</v>
      </c>
      <c r="BS19" s="17">
        <v>0.3114</v>
      </c>
      <c r="BT19" s="17">
        <v>0.57</v>
      </c>
    </row>
    <row r="20" spans="1:72" ht="13.5">
      <c r="A20" s="26" t="s">
        <v>1954</v>
      </c>
      <c r="B20" s="19" t="s">
        <v>1955</v>
      </c>
      <c r="C20" s="27" t="s">
        <v>1956</v>
      </c>
      <c r="D20" s="26" t="s">
        <v>1957</v>
      </c>
      <c r="E20" s="26" t="s">
        <v>1958</v>
      </c>
      <c r="F20" s="26">
        <v>0</v>
      </c>
      <c r="G20" s="28" t="s">
        <v>1827</v>
      </c>
      <c r="H20" s="28" t="s">
        <v>1827</v>
      </c>
      <c r="I20" s="28" t="s">
        <v>1827</v>
      </c>
      <c r="J20" s="26" t="s">
        <v>1828</v>
      </c>
      <c r="K20" s="26" t="s">
        <v>1959</v>
      </c>
      <c r="L20" s="26">
        <v>40</v>
      </c>
      <c r="M20" s="2">
        <v>3</v>
      </c>
      <c r="N20" s="2" t="s">
        <v>1830</v>
      </c>
      <c r="O20" s="2">
        <v>6</v>
      </c>
      <c r="P20" s="3">
        <v>19.807951</v>
      </c>
      <c r="Q20" s="4">
        <v>11.576923</v>
      </c>
      <c r="R20" s="2" t="s">
        <v>1830</v>
      </c>
      <c r="S20" s="2">
        <v>6</v>
      </c>
      <c r="T20" s="3">
        <v>58.053448</v>
      </c>
      <c r="U20" s="4">
        <v>15.573616</v>
      </c>
      <c r="V20" s="4" t="s">
        <v>1830</v>
      </c>
      <c r="W20" s="5">
        <v>1.5513021</v>
      </c>
      <c r="X20" s="6">
        <v>5.2100854</v>
      </c>
      <c r="Y20" s="7" t="s">
        <v>1828</v>
      </c>
      <c r="Z20" s="8">
        <v>8</v>
      </c>
      <c r="AA20" s="8" t="s">
        <v>1830</v>
      </c>
      <c r="AB20" s="8">
        <v>5</v>
      </c>
      <c r="AC20" s="9">
        <v>23.102972</v>
      </c>
      <c r="AD20" s="10">
        <v>18.909725</v>
      </c>
      <c r="AE20" s="8" t="s">
        <v>1830</v>
      </c>
      <c r="AF20" s="8">
        <v>5</v>
      </c>
      <c r="AG20" s="9">
        <v>61.048786</v>
      </c>
      <c r="AH20" s="10">
        <v>37.780754</v>
      </c>
      <c r="AI20" s="10" t="s">
        <v>1830</v>
      </c>
      <c r="AJ20" s="11">
        <v>1.4018842</v>
      </c>
      <c r="AK20" s="12">
        <v>3.468557</v>
      </c>
      <c r="AL20" s="12" t="s">
        <v>1828</v>
      </c>
      <c r="AM20" s="13">
        <v>24</v>
      </c>
      <c r="AN20" s="13" t="s">
        <v>1830</v>
      </c>
      <c r="AO20" s="13">
        <v>6</v>
      </c>
      <c r="AP20" s="14">
        <v>20.098745</v>
      </c>
      <c r="AQ20" s="15">
        <v>9.1931</v>
      </c>
      <c r="AR20" s="13" t="s">
        <v>1828</v>
      </c>
      <c r="AS20" s="13">
        <v>6</v>
      </c>
      <c r="AT20" s="14">
        <v>19.488447</v>
      </c>
      <c r="AU20" s="15">
        <v>5.690421</v>
      </c>
      <c r="AV20" s="15" t="s">
        <v>1828</v>
      </c>
      <c r="AW20" s="16">
        <v>-0.044486307</v>
      </c>
      <c r="AX20" s="17">
        <v>-0.15961577</v>
      </c>
      <c r="AY20" s="17" t="s">
        <v>1831</v>
      </c>
      <c r="AZ20" s="18"/>
      <c r="BA20" s="19">
        <v>21.003222666666666</v>
      </c>
      <c r="BB20" s="19">
        <v>61.048786</v>
      </c>
      <c r="BC20" s="6">
        <v>2.12</v>
      </c>
      <c r="BD20" s="6">
        <v>1.1</v>
      </c>
      <c r="BE20" s="6">
        <v>1.66</v>
      </c>
      <c r="BF20" s="6">
        <v>0.74</v>
      </c>
      <c r="BG20" s="6">
        <v>0.4187</v>
      </c>
      <c r="BH20" s="6">
        <v>-0.46</v>
      </c>
      <c r="BI20" s="12">
        <v>1.46</v>
      </c>
      <c r="BJ20" s="12">
        <v>0.31</v>
      </c>
      <c r="BK20" s="12">
        <v>1.96</v>
      </c>
      <c r="BL20" s="12">
        <v>0.34</v>
      </c>
      <c r="BM20" s="12">
        <v>0.0426</v>
      </c>
      <c r="BN20" s="12">
        <v>0.5</v>
      </c>
      <c r="BO20" s="17">
        <v>0.11</v>
      </c>
      <c r="BP20" s="17">
        <v>0.76</v>
      </c>
      <c r="BQ20" s="17">
        <v>1.6</v>
      </c>
      <c r="BR20" s="17">
        <v>0.95</v>
      </c>
      <c r="BS20" s="17">
        <v>0.0222</v>
      </c>
      <c r="BT20" s="17">
        <v>1.49</v>
      </c>
    </row>
    <row r="21" spans="1:72" ht="13.5">
      <c r="A21" s="26" t="s">
        <v>1972</v>
      </c>
      <c r="B21" s="19" t="s">
        <v>1973</v>
      </c>
      <c r="C21" s="27" t="s">
        <v>1974</v>
      </c>
      <c r="D21" s="26" t="s">
        <v>1957</v>
      </c>
      <c r="E21" s="26" t="s">
        <v>1958</v>
      </c>
      <c r="F21" s="26">
        <v>0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26" t="s">
        <v>1975</v>
      </c>
      <c r="L21" s="26">
        <v>0</v>
      </c>
      <c r="M21" s="2">
        <v>3</v>
      </c>
      <c r="N21" s="2" t="s">
        <v>1828</v>
      </c>
      <c r="O21" s="2">
        <v>6</v>
      </c>
      <c r="P21" s="3">
        <v>11.636043</v>
      </c>
      <c r="Q21" s="4">
        <v>8.079882</v>
      </c>
      <c r="R21" s="2" t="s">
        <v>1830</v>
      </c>
      <c r="S21" s="2">
        <v>6</v>
      </c>
      <c r="T21" s="3">
        <v>34.965054</v>
      </c>
      <c r="U21" s="4">
        <v>21.244963</v>
      </c>
      <c r="V21" s="4" t="s">
        <v>1828</v>
      </c>
      <c r="W21" s="5">
        <v>1.5873132</v>
      </c>
      <c r="X21" s="6">
        <v>4.0602713</v>
      </c>
      <c r="Y21" s="7" t="s">
        <v>1828</v>
      </c>
      <c r="Z21" s="8">
        <v>8</v>
      </c>
      <c r="AA21" s="8" t="s">
        <v>1828</v>
      </c>
      <c r="AB21" s="8">
        <v>5</v>
      </c>
      <c r="AC21" s="9">
        <v>8.021907</v>
      </c>
      <c r="AD21" s="10">
        <v>9.135987</v>
      </c>
      <c r="AE21" s="8" t="s">
        <v>1830</v>
      </c>
      <c r="AF21" s="8">
        <v>5</v>
      </c>
      <c r="AG21" s="9">
        <v>19.983877</v>
      </c>
      <c r="AH21" s="10">
        <v>6.545935</v>
      </c>
      <c r="AI21" s="10" t="s">
        <v>1828</v>
      </c>
      <c r="AJ21" s="11">
        <v>1.3168194</v>
      </c>
      <c r="AK21" s="12">
        <v>4.2344255</v>
      </c>
      <c r="AL21" s="12" t="s">
        <v>1828</v>
      </c>
      <c r="AM21" s="13">
        <v>24</v>
      </c>
      <c r="AN21" s="13" t="s">
        <v>1828</v>
      </c>
      <c r="AO21" s="13">
        <v>6</v>
      </c>
      <c r="AP21" s="14">
        <v>4.3347735</v>
      </c>
      <c r="AQ21" s="15">
        <v>7.812809</v>
      </c>
      <c r="AR21" s="13" t="s">
        <v>1828</v>
      </c>
      <c r="AS21" s="13">
        <v>6</v>
      </c>
      <c r="AT21" s="14">
        <v>17.845007</v>
      </c>
      <c r="AU21" s="15">
        <v>14.711256</v>
      </c>
      <c r="AV21" s="15" t="s">
        <v>1828</v>
      </c>
      <c r="AW21" s="16">
        <v>2.041492</v>
      </c>
      <c r="AX21" s="17">
        <v>1.6185447</v>
      </c>
      <c r="AY21" s="17" t="s">
        <v>1831</v>
      </c>
      <c r="AZ21" s="18"/>
      <c r="BA21" s="19">
        <v>7.9975745</v>
      </c>
      <c r="BB21" s="19">
        <v>0</v>
      </c>
      <c r="BC21" s="6">
        <v>2.05</v>
      </c>
      <c r="BD21" s="6">
        <v>0.68</v>
      </c>
      <c r="BE21" s="6">
        <v>0.8</v>
      </c>
      <c r="BF21" s="6">
        <v>1.77</v>
      </c>
      <c r="BG21" s="6">
        <v>0.1965</v>
      </c>
      <c r="BH21" s="6">
        <v>-1.25</v>
      </c>
      <c r="BI21" s="12" t="s">
        <v>1827</v>
      </c>
      <c r="BJ21" s="12" t="s">
        <v>1827</v>
      </c>
      <c r="BK21" s="12" t="s">
        <v>1827</v>
      </c>
      <c r="BL21" s="12" t="s">
        <v>1827</v>
      </c>
      <c r="BM21" s="12" t="s">
        <v>1827</v>
      </c>
      <c r="BN21" s="12" t="e">
        <v>#VALUE!</v>
      </c>
      <c r="BO21" s="17">
        <v>1.26</v>
      </c>
      <c r="BP21" s="17">
        <v>0.6</v>
      </c>
      <c r="BQ21" s="17">
        <v>1.1</v>
      </c>
      <c r="BR21" s="17">
        <v>0.57</v>
      </c>
      <c r="BS21" s="17">
        <v>0.7134</v>
      </c>
      <c r="BT21" s="17">
        <v>-0.16</v>
      </c>
    </row>
    <row r="22" spans="1:72" ht="13.5">
      <c r="A22" s="26" t="s">
        <v>1976</v>
      </c>
      <c r="B22" s="19" t="s">
        <v>1977</v>
      </c>
      <c r="C22" s="27" t="s">
        <v>1978</v>
      </c>
      <c r="D22" s="26" t="s">
        <v>1957</v>
      </c>
      <c r="E22" s="26" t="s">
        <v>1958</v>
      </c>
      <c r="F22" s="26">
        <v>0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26" t="s">
        <v>1979</v>
      </c>
      <c r="L22" s="26">
        <v>103</v>
      </c>
      <c r="M22" s="2">
        <v>3</v>
      </c>
      <c r="N22" s="2" t="s">
        <v>1828</v>
      </c>
      <c r="O22" s="2">
        <v>6</v>
      </c>
      <c r="P22" s="3">
        <v>2.9649608</v>
      </c>
      <c r="Q22" s="4">
        <v>4.790555</v>
      </c>
      <c r="R22" s="2" t="s">
        <v>1828</v>
      </c>
      <c r="S22" s="2">
        <v>6</v>
      </c>
      <c r="T22" s="3">
        <v>12.08899</v>
      </c>
      <c r="U22" s="4">
        <v>6.2549033</v>
      </c>
      <c r="V22" s="4" t="s">
        <v>1828</v>
      </c>
      <c r="W22" s="5">
        <v>2.0276086</v>
      </c>
      <c r="X22" s="6">
        <v>2.9839225</v>
      </c>
      <c r="Y22" s="7" t="s">
        <v>1831</v>
      </c>
      <c r="Z22" s="8">
        <v>8</v>
      </c>
      <c r="AA22" s="8" t="s">
        <v>1830</v>
      </c>
      <c r="AB22" s="8">
        <v>5</v>
      </c>
      <c r="AC22" s="9">
        <v>7.327903</v>
      </c>
      <c r="AD22" s="10">
        <v>7.4373918</v>
      </c>
      <c r="AE22" s="8" t="s">
        <v>1830</v>
      </c>
      <c r="AF22" s="8">
        <v>5</v>
      </c>
      <c r="AG22" s="9">
        <v>20.86633</v>
      </c>
      <c r="AH22" s="10">
        <v>16.910038</v>
      </c>
      <c r="AI22" s="10" t="s">
        <v>1830</v>
      </c>
      <c r="AJ22" s="11">
        <v>1.5097046</v>
      </c>
      <c r="AK22" s="12">
        <v>2.4992023</v>
      </c>
      <c r="AL22" s="12" t="s">
        <v>1831</v>
      </c>
      <c r="AM22" s="13">
        <v>24</v>
      </c>
      <c r="AN22" s="13" t="s">
        <v>1828</v>
      </c>
      <c r="AO22" s="13">
        <v>6</v>
      </c>
      <c r="AP22" s="14">
        <v>2.9358957</v>
      </c>
      <c r="AQ22" s="15">
        <v>5.64069</v>
      </c>
      <c r="AR22" s="13" t="s">
        <v>1828</v>
      </c>
      <c r="AS22" s="13">
        <v>6</v>
      </c>
      <c r="AT22" s="14">
        <v>-5.26566</v>
      </c>
      <c r="AU22" s="15">
        <v>17.685516</v>
      </c>
      <c r="AV22" s="15" t="s">
        <v>1828</v>
      </c>
      <c r="AW22" s="16" t="s">
        <v>1827</v>
      </c>
      <c r="AX22" s="17">
        <v>-1.5877165</v>
      </c>
      <c r="AY22" s="17" t="s">
        <v>1831</v>
      </c>
      <c r="AZ22" s="18"/>
      <c r="BA22" s="19">
        <v>4.4095865</v>
      </c>
      <c r="BB22" s="19">
        <v>20.86633</v>
      </c>
      <c r="BC22" s="6" t="s">
        <v>1827</v>
      </c>
      <c r="BD22" s="6" t="s">
        <v>1827</v>
      </c>
      <c r="BE22" s="6" t="s">
        <v>1827</v>
      </c>
      <c r="BF22" s="6" t="s">
        <v>1827</v>
      </c>
      <c r="BG22" s="6" t="s">
        <v>1827</v>
      </c>
      <c r="BH22" s="6">
        <v>0</v>
      </c>
      <c r="BI22" s="12">
        <v>1.59</v>
      </c>
      <c r="BJ22" s="12">
        <v>0.99</v>
      </c>
      <c r="BK22" s="12">
        <v>1.28</v>
      </c>
      <c r="BL22" s="12">
        <v>0.51</v>
      </c>
      <c r="BM22" s="12">
        <v>0.5526</v>
      </c>
      <c r="BN22" s="12">
        <v>-0.31</v>
      </c>
      <c r="BO22" s="17" t="s">
        <v>1827</v>
      </c>
      <c r="BP22" s="17" t="s">
        <v>1827</v>
      </c>
      <c r="BQ22" s="17" t="s">
        <v>1827</v>
      </c>
      <c r="BR22" s="17" t="s">
        <v>1827</v>
      </c>
      <c r="BS22" s="17" t="s">
        <v>1827</v>
      </c>
      <c r="BT22" s="17" t="e">
        <v>#VALUE!</v>
      </c>
    </row>
    <row r="23" spans="1:72" ht="13.5">
      <c r="A23" s="26" t="s">
        <v>1960</v>
      </c>
      <c r="B23" s="19" t="s">
        <v>1961</v>
      </c>
      <c r="C23" s="27" t="s">
        <v>1827</v>
      </c>
      <c r="D23" s="26" t="s">
        <v>1962</v>
      </c>
      <c r="E23" s="31" t="s">
        <v>1827</v>
      </c>
      <c r="F23" s="31" t="s">
        <v>1827</v>
      </c>
      <c r="G23" s="28" t="s">
        <v>1827</v>
      </c>
      <c r="H23" s="28" t="s">
        <v>1827</v>
      </c>
      <c r="I23" s="28" t="s">
        <v>1827</v>
      </c>
      <c r="J23" s="26" t="s">
        <v>1828</v>
      </c>
      <c r="K23" s="26" t="s">
        <v>1963</v>
      </c>
      <c r="L23" s="26">
        <v>63</v>
      </c>
      <c r="M23" s="2">
        <v>3</v>
      </c>
      <c r="N23" s="2" t="s">
        <v>1828</v>
      </c>
      <c r="O23" s="2">
        <v>6</v>
      </c>
      <c r="P23" s="3">
        <v>14.686828</v>
      </c>
      <c r="Q23" s="4">
        <v>10.322505</v>
      </c>
      <c r="R23" s="2" t="s">
        <v>1828</v>
      </c>
      <c r="S23" s="2">
        <v>6</v>
      </c>
      <c r="T23" s="3">
        <v>13.681766</v>
      </c>
      <c r="U23" s="4">
        <v>11.825459</v>
      </c>
      <c r="V23" s="4" t="s">
        <v>1828</v>
      </c>
      <c r="W23" s="5">
        <v>-0.10226835</v>
      </c>
      <c r="X23" s="6">
        <v>-0.34313172</v>
      </c>
      <c r="Y23" s="7" t="s">
        <v>1831</v>
      </c>
      <c r="Z23" s="8">
        <v>8</v>
      </c>
      <c r="AA23" s="8" t="s">
        <v>1830</v>
      </c>
      <c r="AB23" s="8">
        <v>5</v>
      </c>
      <c r="AC23" s="9">
        <v>16.957514</v>
      </c>
      <c r="AD23" s="10">
        <v>8.644521</v>
      </c>
      <c r="AE23" s="8" t="s">
        <v>1828</v>
      </c>
      <c r="AF23" s="8">
        <v>5</v>
      </c>
      <c r="AG23" s="9">
        <v>14.628824</v>
      </c>
      <c r="AH23" s="10">
        <v>8.872737</v>
      </c>
      <c r="AI23" s="10" t="s">
        <v>1828</v>
      </c>
      <c r="AJ23" s="11">
        <v>-0.21311083</v>
      </c>
      <c r="AK23" s="12">
        <v>-0.4268831</v>
      </c>
      <c r="AL23" s="12" t="s">
        <v>1831</v>
      </c>
      <c r="AM23" s="13">
        <v>24</v>
      </c>
      <c r="AN23" s="13" t="s">
        <v>1828</v>
      </c>
      <c r="AO23" s="13">
        <v>6</v>
      </c>
      <c r="AP23" s="14">
        <v>16.634888</v>
      </c>
      <c r="AQ23" s="15">
        <v>8.641596</v>
      </c>
      <c r="AR23" s="13" t="s">
        <v>1828</v>
      </c>
      <c r="AS23" s="13">
        <v>6</v>
      </c>
      <c r="AT23" s="14">
        <v>15.366076</v>
      </c>
      <c r="AU23" s="15">
        <v>11.355427</v>
      </c>
      <c r="AV23" s="15" t="s">
        <v>1828</v>
      </c>
      <c r="AW23" s="16">
        <v>-0.11446327</v>
      </c>
      <c r="AX23" s="17">
        <v>-0.24851638</v>
      </c>
      <c r="AY23" s="17" t="s">
        <v>1831</v>
      </c>
      <c r="AZ23" s="18"/>
      <c r="BA23" s="19">
        <v>16.093076666666665</v>
      </c>
      <c r="BB23" s="19">
        <v>14.628824</v>
      </c>
      <c r="BC23" s="6" t="s">
        <v>1827</v>
      </c>
      <c r="BD23" s="6" t="s">
        <v>1827</v>
      </c>
      <c r="BE23" s="6" t="s">
        <v>1827</v>
      </c>
      <c r="BF23" s="6" t="s">
        <v>1827</v>
      </c>
      <c r="BG23" s="6" t="s">
        <v>1827</v>
      </c>
      <c r="BH23" s="6">
        <v>0</v>
      </c>
      <c r="BI23" s="12">
        <v>0.45</v>
      </c>
      <c r="BJ23" s="12">
        <v>0.79</v>
      </c>
      <c r="BK23" s="12">
        <v>0.71</v>
      </c>
      <c r="BL23" s="12">
        <v>0.61</v>
      </c>
      <c r="BM23" s="12">
        <v>0.5883</v>
      </c>
      <c r="BN23" s="12">
        <v>0.26</v>
      </c>
      <c r="BO23" s="17" t="s">
        <v>1827</v>
      </c>
      <c r="BP23" s="17" t="s">
        <v>1827</v>
      </c>
      <c r="BQ23" s="17" t="s">
        <v>1827</v>
      </c>
      <c r="BR23" s="17" t="s">
        <v>1827</v>
      </c>
      <c r="BS23" s="17" t="s">
        <v>1827</v>
      </c>
      <c r="BT23" s="17" t="e">
        <v>#VALUE!</v>
      </c>
    </row>
    <row r="24" spans="1:72" ht="13.5">
      <c r="A24" s="26" t="s">
        <v>1946</v>
      </c>
      <c r="B24" s="19" t="s">
        <v>1947</v>
      </c>
      <c r="C24" s="27" t="s">
        <v>1827</v>
      </c>
      <c r="D24" s="26" t="s">
        <v>1948</v>
      </c>
      <c r="E24" s="31" t="s">
        <v>1827</v>
      </c>
      <c r="F24" s="31" t="s">
        <v>1827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26" t="s">
        <v>1949</v>
      </c>
      <c r="L24" s="26">
        <v>300</v>
      </c>
      <c r="M24" s="2">
        <v>3</v>
      </c>
      <c r="N24" s="2" t="s">
        <v>1830</v>
      </c>
      <c r="O24" s="2">
        <v>6</v>
      </c>
      <c r="P24" s="3">
        <v>25.461447</v>
      </c>
      <c r="Q24" s="4">
        <v>11.593753</v>
      </c>
      <c r="R24" s="2" t="s">
        <v>1830</v>
      </c>
      <c r="S24" s="2">
        <v>6</v>
      </c>
      <c r="T24" s="3">
        <v>26.165026</v>
      </c>
      <c r="U24" s="4">
        <v>9.495431</v>
      </c>
      <c r="V24" s="4" t="s">
        <v>1830</v>
      </c>
      <c r="W24" s="5">
        <v>0.039325226</v>
      </c>
      <c r="X24" s="6">
        <v>0.17950149</v>
      </c>
      <c r="Y24" s="7" t="s">
        <v>1831</v>
      </c>
      <c r="Z24" s="8">
        <v>8</v>
      </c>
      <c r="AA24" s="8" t="s">
        <v>1830</v>
      </c>
      <c r="AB24" s="8">
        <v>5</v>
      </c>
      <c r="AC24" s="9">
        <v>24.518564</v>
      </c>
      <c r="AD24" s="10">
        <v>13.435859</v>
      </c>
      <c r="AE24" s="8" t="s">
        <v>1830</v>
      </c>
      <c r="AF24" s="8">
        <v>5</v>
      </c>
      <c r="AG24" s="9">
        <v>15.727209</v>
      </c>
      <c r="AH24" s="10">
        <v>8.436878</v>
      </c>
      <c r="AI24" s="10" t="s">
        <v>1830</v>
      </c>
      <c r="AJ24" s="11">
        <v>-0.6406118</v>
      </c>
      <c r="AK24" s="12">
        <v>-1.5207508</v>
      </c>
      <c r="AL24" s="12" t="s">
        <v>1831</v>
      </c>
      <c r="AM24" s="13">
        <v>24</v>
      </c>
      <c r="AN24" s="13" t="s">
        <v>1830</v>
      </c>
      <c r="AO24" s="13">
        <v>6</v>
      </c>
      <c r="AP24" s="14">
        <v>28.350058</v>
      </c>
      <c r="AQ24" s="15">
        <v>13.494591</v>
      </c>
      <c r="AR24" s="13" t="s">
        <v>1830</v>
      </c>
      <c r="AS24" s="13">
        <v>6</v>
      </c>
      <c r="AT24" s="14">
        <v>28.932938</v>
      </c>
      <c r="AU24" s="15">
        <v>17.43522</v>
      </c>
      <c r="AV24" s="15" t="s">
        <v>1830</v>
      </c>
      <c r="AW24" s="16">
        <v>0.029361209</v>
      </c>
      <c r="AX24" s="17">
        <v>0.11156218</v>
      </c>
      <c r="AY24" s="17" t="s">
        <v>1831</v>
      </c>
      <c r="AZ24" s="18"/>
      <c r="BA24" s="19">
        <v>26.110023</v>
      </c>
      <c r="BB24" s="19">
        <v>28.932938</v>
      </c>
      <c r="BC24" s="6">
        <v>0.43</v>
      </c>
      <c r="BD24" s="6">
        <v>0.46</v>
      </c>
      <c r="BE24" s="6">
        <v>-0.07</v>
      </c>
      <c r="BF24" s="6">
        <v>0.64</v>
      </c>
      <c r="BG24" s="6">
        <v>0.1923</v>
      </c>
      <c r="BH24" s="6">
        <v>-0.5</v>
      </c>
      <c r="BI24" s="12">
        <v>-0.26</v>
      </c>
      <c r="BJ24" s="12">
        <v>0.94</v>
      </c>
      <c r="BK24" s="12">
        <v>-0.1</v>
      </c>
      <c r="BL24" s="12">
        <v>0.62</v>
      </c>
      <c r="BM24" s="12">
        <v>0.7552</v>
      </c>
      <c r="BN24" s="12">
        <v>0.16</v>
      </c>
      <c r="BO24" s="17" t="s">
        <v>1827</v>
      </c>
      <c r="BP24" s="17" t="s">
        <v>1827</v>
      </c>
      <c r="BQ24" s="17" t="s">
        <v>1827</v>
      </c>
      <c r="BR24" s="17" t="s">
        <v>1827</v>
      </c>
      <c r="BS24" s="17" t="s">
        <v>1827</v>
      </c>
      <c r="BT24" s="17" t="e">
        <v>#VALUE!</v>
      </c>
    </row>
    <row r="25" spans="1:72" ht="13.5">
      <c r="A25" s="26" t="s">
        <v>1964</v>
      </c>
      <c r="B25" s="19" t="s">
        <v>1965</v>
      </c>
      <c r="C25" s="27" t="s">
        <v>1827</v>
      </c>
      <c r="D25" s="26" t="s">
        <v>1966</v>
      </c>
      <c r="E25" s="31" t="s">
        <v>1827</v>
      </c>
      <c r="F25" s="31" t="s">
        <v>1827</v>
      </c>
      <c r="G25" s="28" t="s">
        <v>1827</v>
      </c>
      <c r="H25" s="28" t="s">
        <v>1827</v>
      </c>
      <c r="I25" s="28" t="s">
        <v>1827</v>
      </c>
      <c r="J25" s="26" t="s">
        <v>1828</v>
      </c>
      <c r="K25" s="26" t="s">
        <v>1967</v>
      </c>
      <c r="L25" s="26">
        <v>46</v>
      </c>
      <c r="M25" s="2">
        <v>3</v>
      </c>
      <c r="N25" s="2" t="s">
        <v>1828</v>
      </c>
      <c r="O25" s="2">
        <v>6</v>
      </c>
      <c r="P25" s="3">
        <v>11.526173</v>
      </c>
      <c r="Q25" s="4">
        <v>7.852453</v>
      </c>
      <c r="R25" s="2" t="s">
        <v>1828</v>
      </c>
      <c r="S25" s="2">
        <v>6</v>
      </c>
      <c r="T25" s="3">
        <v>12.811085</v>
      </c>
      <c r="U25" s="4">
        <v>6.0191293</v>
      </c>
      <c r="V25" s="4" t="s">
        <v>1828</v>
      </c>
      <c r="W25" s="5">
        <v>0.15247905</v>
      </c>
      <c r="X25" s="6">
        <v>0.52782273</v>
      </c>
      <c r="Y25" s="7" t="s">
        <v>1831</v>
      </c>
      <c r="Z25" s="8">
        <v>8</v>
      </c>
      <c r="AA25" s="8" t="s">
        <v>1830</v>
      </c>
      <c r="AB25" s="8">
        <v>5</v>
      </c>
      <c r="AC25" s="9">
        <v>12.362476</v>
      </c>
      <c r="AD25" s="10">
        <v>9.847737</v>
      </c>
      <c r="AE25" s="8" t="s">
        <v>1830</v>
      </c>
      <c r="AF25" s="8">
        <v>5</v>
      </c>
      <c r="AG25" s="9">
        <v>15.6856365</v>
      </c>
      <c r="AH25" s="10">
        <v>9.493901</v>
      </c>
      <c r="AI25" s="10" t="s">
        <v>1830</v>
      </c>
      <c r="AJ25" s="11">
        <v>0.34347636</v>
      </c>
      <c r="AK25" s="12">
        <v>0.6882597</v>
      </c>
      <c r="AL25" s="12" t="s">
        <v>1831</v>
      </c>
      <c r="AM25" s="13">
        <v>24</v>
      </c>
      <c r="AN25" s="13" t="s">
        <v>1830</v>
      </c>
      <c r="AO25" s="13">
        <v>6</v>
      </c>
      <c r="AP25" s="14">
        <v>24.252314</v>
      </c>
      <c r="AQ25" s="15">
        <v>22.956556</v>
      </c>
      <c r="AR25" s="13" t="s">
        <v>1828</v>
      </c>
      <c r="AS25" s="13">
        <v>6</v>
      </c>
      <c r="AT25" s="14">
        <v>16.657927</v>
      </c>
      <c r="AU25" s="15">
        <v>9.19298</v>
      </c>
      <c r="AV25" s="15" t="s">
        <v>1828</v>
      </c>
      <c r="AW25" s="16">
        <v>-0.5419136</v>
      </c>
      <c r="AX25" s="17">
        <v>-1.0258224</v>
      </c>
      <c r="AY25" s="17" t="s">
        <v>1831</v>
      </c>
      <c r="AZ25" s="18"/>
      <c r="BA25" s="19">
        <v>16.046987666666666</v>
      </c>
      <c r="BB25" s="19">
        <v>16.657927</v>
      </c>
      <c r="BC25" s="6">
        <v>0.89</v>
      </c>
      <c r="BD25" s="6">
        <v>1.12</v>
      </c>
      <c r="BE25" s="6">
        <v>0.41</v>
      </c>
      <c r="BF25" s="6">
        <v>0.29</v>
      </c>
      <c r="BG25" s="6">
        <v>0.3492</v>
      </c>
      <c r="BH25" s="6">
        <v>-0.48</v>
      </c>
      <c r="BI25" s="12">
        <v>0.62</v>
      </c>
      <c r="BJ25" s="12">
        <v>1.55</v>
      </c>
      <c r="BK25" s="12">
        <v>0.58</v>
      </c>
      <c r="BL25" s="12">
        <v>0.44</v>
      </c>
      <c r="BM25" s="12">
        <v>0.9558</v>
      </c>
      <c r="BN25" s="12">
        <v>-0.04</v>
      </c>
      <c r="BO25" s="17">
        <v>0</v>
      </c>
      <c r="BP25" s="17">
        <v>1.28</v>
      </c>
      <c r="BQ25" s="17">
        <v>0.71</v>
      </c>
      <c r="BR25" s="17">
        <v>0.22</v>
      </c>
      <c r="BS25" s="17">
        <v>0.2408</v>
      </c>
      <c r="BT25" s="17">
        <v>0.71</v>
      </c>
    </row>
    <row r="26" spans="1:72" ht="13.5">
      <c r="A26" s="26" t="s">
        <v>1938</v>
      </c>
      <c r="B26" s="19" t="s">
        <v>1939</v>
      </c>
      <c r="C26" s="27" t="s">
        <v>1827</v>
      </c>
      <c r="D26" s="26" t="s">
        <v>1940</v>
      </c>
      <c r="E26" s="31" t="s">
        <v>1827</v>
      </c>
      <c r="F26" s="31" t="s">
        <v>1827</v>
      </c>
      <c r="G26" s="28" t="s">
        <v>1827</v>
      </c>
      <c r="H26" s="28" t="s">
        <v>1827</v>
      </c>
      <c r="I26" s="28" t="s">
        <v>1827</v>
      </c>
      <c r="J26" s="26" t="s">
        <v>1828</v>
      </c>
      <c r="K26" s="26" t="s">
        <v>1941</v>
      </c>
      <c r="L26" s="26">
        <v>59</v>
      </c>
      <c r="M26" s="2">
        <v>3</v>
      </c>
      <c r="N26" s="2" t="s">
        <v>1830</v>
      </c>
      <c r="O26" s="2">
        <v>6</v>
      </c>
      <c r="P26" s="3">
        <v>47.513515</v>
      </c>
      <c r="Q26" s="4">
        <v>17.082361</v>
      </c>
      <c r="R26" s="2" t="s">
        <v>1830</v>
      </c>
      <c r="S26" s="2">
        <v>6</v>
      </c>
      <c r="T26" s="3">
        <v>65.11202</v>
      </c>
      <c r="U26" s="4">
        <v>18.567402</v>
      </c>
      <c r="V26" s="4" t="s">
        <v>1830</v>
      </c>
      <c r="W26" s="5">
        <v>0.45458597</v>
      </c>
      <c r="X26" s="6">
        <v>3.7845204</v>
      </c>
      <c r="Y26" s="7" t="s">
        <v>1828</v>
      </c>
      <c r="Z26" s="8">
        <v>8</v>
      </c>
      <c r="AA26" s="8" t="s">
        <v>1830</v>
      </c>
      <c r="AB26" s="8">
        <v>5</v>
      </c>
      <c r="AC26" s="9">
        <v>45.573143</v>
      </c>
      <c r="AD26" s="10">
        <v>8.7527895</v>
      </c>
      <c r="AE26" s="8" t="s">
        <v>1830</v>
      </c>
      <c r="AF26" s="8">
        <v>5</v>
      </c>
      <c r="AG26" s="9">
        <v>51.112892</v>
      </c>
      <c r="AH26" s="10">
        <v>18.49992</v>
      </c>
      <c r="AI26" s="10" t="s">
        <v>1830</v>
      </c>
      <c r="AJ26" s="11">
        <v>0.1655034</v>
      </c>
      <c r="AK26" s="12">
        <v>0.9406685</v>
      </c>
      <c r="AL26" s="12" t="s">
        <v>1831</v>
      </c>
      <c r="AM26" s="13">
        <v>24</v>
      </c>
      <c r="AN26" s="13" t="s">
        <v>1830</v>
      </c>
      <c r="AO26" s="13">
        <v>6</v>
      </c>
      <c r="AP26" s="14">
        <v>46.73965</v>
      </c>
      <c r="AQ26" s="15">
        <v>11.944708</v>
      </c>
      <c r="AR26" s="13" t="s">
        <v>1830</v>
      </c>
      <c r="AS26" s="13">
        <v>6</v>
      </c>
      <c r="AT26" s="14">
        <v>48.876934</v>
      </c>
      <c r="AU26" s="15">
        <v>14.273063</v>
      </c>
      <c r="AV26" s="15" t="s">
        <v>1830</v>
      </c>
      <c r="AW26" s="16">
        <v>0.064506784</v>
      </c>
      <c r="AX26" s="17">
        <v>0.9308669</v>
      </c>
      <c r="AY26" s="17" t="s">
        <v>1831</v>
      </c>
      <c r="AZ26" s="18"/>
      <c r="BA26" s="19">
        <v>46.60876933333333</v>
      </c>
      <c r="BB26" s="19">
        <v>65.11202</v>
      </c>
      <c r="BC26" s="6">
        <v>0.82</v>
      </c>
      <c r="BD26" s="6">
        <v>0.29</v>
      </c>
      <c r="BE26" s="6">
        <v>0.57</v>
      </c>
      <c r="BF26" s="6">
        <v>0.58</v>
      </c>
      <c r="BG26" s="6">
        <v>0.3788</v>
      </c>
      <c r="BH26" s="6">
        <v>-0.25</v>
      </c>
      <c r="BI26" s="12">
        <v>0.42</v>
      </c>
      <c r="BJ26" s="12">
        <v>0.36</v>
      </c>
      <c r="BK26" s="12">
        <v>0.66</v>
      </c>
      <c r="BL26" s="12">
        <v>0.85</v>
      </c>
      <c r="BM26" s="12">
        <v>0.5864</v>
      </c>
      <c r="BN26" s="12">
        <v>0.24</v>
      </c>
      <c r="BO26" s="17">
        <v>0.15</v>
      </c>
      <c r="BP26" s="17">
        <v>0.17</v>
      </c>
      <c r="BQ26" s="17">
        <v>-0.02</v>
      </c>
      <c r="BR26" s="17">
        <v>0.71</v>
      </c>
      <c r="BS26" s="17">
        <v>0.5908</v>
      </c>
      <c r="BT26" s="17">
        <v>-0.17</v>
      </c>
    </row>
    <row r="27" spans="1:72" ht="13.5">
      <c r="A27" s="26" t="s">
        <v>1950</v>
      </c>
      <c r="B27" s="19" t="s">
        <v>1951</v>
      </c>
      <c r="C27" s="27" t="s">
        <v>1827</v>
      </c>
      <c r="D27" s="26" t="s">
        <v>1952</v>
      </c>
      <c r="E27" s="26" t="s">
        <v>1935</v>
      </c>
      <c r="F27" s="26" t="s">
        <v>1936</v>
      </c>
      <c r="G27" s="28" t="s">
        <v>1827</v>
      </c>
      <c r="H27" s="28" t="s">
        <v>1827</v>
      </c>
      <c r="I27" s="28" t="s">
        <v>1827</v>
      </c>
      <c r="J27" s="26" t="s">
        <v>1828</v>
      </c>
      <c r="K27" s="26" t="s">
        <v>1953</v>
      </c>
      <c r="L27" s="26">
        <v>68</v>
      </c>
      <c r="M27" s="2">
        <v>3</v>
      </c>
      <c r="N27" s="2" t="s">
        <v>1830</v>
      </c>
      <c r="O27" s="2">
        <v>6</v>
      </c>
      <c r="P27" s="3">
        <v>27.170858</v>
      </c>
      <c r="Q27" s="4">
        <v>15.858181</v>
      </c>
      <c r="R27" s="2" t="s">
        <v>1830</v>
      </c>
      <c r="S27" s="2">
        <v>6</v>
      </c>
      <c r="T27" s="3">
        <v>25.66063</v>
      </c>
      <c r="U27" s="4">
        <v>18.652916</v>
      </c>
      <c r="V27" s="4" t="s">
        <v>1830</v>
      </c>
      <c r="W27" s="5">
        <v>-0.08250363</v>
      </c>
      <c r="X27" s="6">
        <v>-0.32332736</v>
      </c>
      <c r="Y27" s="7" t="s">
        <v>1831</v>
      </c>
      <c r="Z27" s="8">
        <v>8</v>
      </c>
      <c r="AA27" s="8" t="s">
        <v>1830</v>
      </c>
      <c r="AB27" s="8">
        <v>5</v>
      </c>
      <c r="AC27" s="9">
        <v>25.491629</v>
      </c>
      <c r="AD27" s="10">
        <v>7.7855506</v>
      </c>
      <c r="AE27" s="8" t="s">
        <v>1828</v>
      </c>
      <c r="AF27" s="8">
        <v>5</v>
      </c>
      <c r="AG27" s="9">
        <v>17.598392</v>
      </c>
      <c r="AH27" s="10">
        <v>5.383383</v>
      </c>
      <c r="AI27" s="10" t="s">
        <v>1828</v>
      </c>
      <c r="AJ27" s="11">
        <v>-0.53457993</v>
      </c>
      <c r="AK27" s="12">
        <v>-1.816497</v>
      </c>
      <c r="AL27" s="12" t="s">
        <v>1831</v>
      </c>
      <c r="AM27" s="13">
        <v>24</v>
      </c>
      <c r="AN27" s="13" t="s">
        <v>1828</v>
      </c>
      <c r="AO27" s="13">
        <v>6</v>
      </c>
      <c r="AP27" s="14">
        <v>24.409601</v>
      </c>
      <c r="AQ27" s="15">
        <v>7.928559</v>
      </c>
      <c r="AR27" s="13" t="s">
        <v>1828</v>
      </c>
      <c r="AS27" s="13">
        <v>6</v>
      </c>
      <c r="AT27" s="14">
        <v>26.60405</v>
      </c>
      <c r="AU27" s="15">
        <v>15.960505</v>
      </c>
      <c r="AV27" s="15" t="s">
        <v>1828</v>
      </c>
      <c r="AW27" s="16">
        <v>0.124197215</v>
      </c>
      <c r="AX27" s="17">
        <v>0.53464735</v>
      </c>
      <c r="AY27" s="17" t="s">
        <v>1831</v>
      </c>
      <c r="AZ27" s="18"/>
      <c r="BA27" s="19">
        <v>25.690696</v>
      </c>
      <c r="BB27" s="19">
        <v>25.66063</v>
      </c>
      <c r="BC27" s="6">
        <v>0.13</v>
      </c>
      <c r="BD27" s="6">
        <v>0.97</v>
      </c>
      <c r="BE27" s="6">
        <v>0.32</v>
      </c>
      <c r="BF27" s="6">
        <v>0.95</v>
      </c>
      <c r="BG27" s="6">
        <v>0.7689</v>
      </c>
      <c r="BH27" s="6">
        <v>0.19</v>
      </c>
      <c r="BI27" s="12">
        <v>-0.01</v>
      </c>
      <c r="BJ27" s="12">
        <v>0.83</v>
      </c>
      <c r="BK27" s="12">
        <v>0.64</v>
      </c>
      <c r="BL27" s="12">
        <v>1</v>
      </c>
      <c r="BM27" s="12">
        <v>0.2788</v>
      </c>
      <c r="BN27" s="12">
        <v>0.65</v>
      </c>
      <c r="BO27" s="17">
        <v>0.08</v>
      </c>
      <c r="BP27" s="17">
        <v>0.6</v>
      </c>
      <c r="BQ27" s="17">
        <v>0.88</v>
      </c>
      <c r="BR27" s="17">
        <v>0.93</v>
      </c>
      <c r="BS27" s="17">
        <v>0.1866</v>
      </c>
      <c r="BT27" s="17">
        <v>0.8</v>
      </c>
    </row>
    <row r="28" spans="1:72" ht="13.5">
      <c r="A28" s="26" t="s">
        <v>1942</v>
      </c>
      <c r="B28" s="19" t="s">
        <v>1943</v>
      </c>
      <c r="C28" s="27" t="s">
        <v>1827</v>
      </c>
      <c r="D28" s="26" t="s">
        <v>1944</v>
      </c>
      <c r="E28" s="26" t="s">
        <v>1935</v>
      </c>
      <c r="F28" s="26" t="s">
        <v>1936</v>
      </c>
      <c r="G28" s="28" t="s">
        <v>1827</v>
      </c>
      <c r="H28" s="28" t="s">
        <v>1827</v>
      </c>
      <c r="I28" s="28" t="s">
        <v>1827</v>
      </c>
      <c r="J28" s="26" t="s">
        <v>1828</v>
      </c>
      <c r="K28" s="26" t="s">
        <v>1945</v>
      </c>
      <c r="L28" s="26">
        <v>20</v>
      </c>
      <c r="M28" s="2">
        <v>3</v>
      </c>
      <c r="N28" s="2" t="s">
        <v>1828</v>
      </c>
      <c r="O28" s="2">
        <v>6</v>
      </c>
      <c r="P28" s="3">
        <v>15.093589</v>
      </c>
      <c r="Q28" s="4">
        <v>9.0542345</v>
      </c>
      <c r="R28" s="2" t="s">
        <v>1828</v>
      </c>
      <c r="S28" s="2">
        <v>6</v>
      </c>
      <c r="T28" s="3">
        <v>13.460683</v>
      </c>
      <c r="U28" s="4">
        <v>6.884924</v>
      </c>
      <c r="V28" s="4" t="s">
        <v>1828</v>
      </c>
      <c r="W28" s="5">
        <v>-0.16518429</v>
      </c>
      <c r="X28" s="6">
        <v>-0.3472232</v>
      </c>
      <c r="Y28" s="7" t="s">
        <v>1831</v>
      </c>
      <c r="Z28" s="8">
        <v>8</v>
      </c>
      <c r="AA28" s="8" t="s">
        <v>1830</v>
      </c>
      <c r="AB28" s="8">
        <v>5</v>
      </c>
      <c r="AC28" s="9">
        <v>32.908363</v>
      </c>
      <c r="AD28" s="10">
        <v>20.426392</v>
      </c>
      <c r="AE28" s="8" t="s">
        <v>1830</v>
      </c>
      <c r="AF28" s="8">
        <v>5</v>
      </c>
      <c r="AG28" s="9">
        <v>18.353077</v>
      </c>
      <c r="AH28" s="10">
        <v>15.302819</v>
      </c>
      <c r="AI28" s="10" t="s">
        <v>1830</v>
      </c>
      <c r="AJ28" s="11">
        <v>-0.84243226</v>
      </c>
      <c r="AK28" s="12">
        <v>-3.1171677</v>
      </c>
      <c r="AL28" s="12" t="s">
        <v>1831</v>
      </c>
      <c r="AM28" s="13">
        <v>24</v>
      </c>
      <c r="AN28" s="13" t="s">
        <v>1830</v>
      </c>
      <c r="AO28" s="13">
        <v>6</v>
      </c>
      <c r="AP28" s="14">
        <v>31.02636</v>
      </c>
      <c r="AQ28" s="15">
        <v>17.396019</v>
      </c>
      <c r="AR28" s="13" t="s">
        <v>1828</v>
      </c>
      <c r="AS28" s="13">
        <v>6</v>
      </c>
      <c r="AT28" s="14">
        <v>19.194128</v>
      </c>
      <c r="AU28" s="15">
        <v>9.91846</v>
      </c>
      <c r="AV28" s="15" t="s">
        <v>1828</v>
      </c>
      <c r="AW28" s="16">
        <v>-0.6928294</v>
      </c>
      <c r="AX28" s="17">
        <v>-2.9975047</v>
      </c>
      <c r="AY28" s="17" t="s">
        <v>1831</v>
      </c>
      <c r="AZ28" s="18"/>
      <c r="BA28" s="19">
        <v>26.342770666666667</v>
      </c>
      <c r="BB28" s="19">
        <v>19.194128</v>
      </c>
      <c r="BC28" s="6">
        <v>0.29</v>
      </c>
      <c r="BD28" s="6">
        <v>1.2</v>
      </c>
      <c r="BE28" s="6">
        <v>0</v>
      </c>
      <c r="BF28" s="6">
        <v>0.98</v>
      </c>
      <c r="BG28" s="6">
        <v>0.6669</v>
      </c>
      <c r="BH28" s="6">
        <v>-0.29</v>
      </c>
      <c r="BI28" s="12">
        <v>-1.03</v>
      </c>
      <c r="BJ28" s="12">
        <v>1.34</v>
      </c>
      <c r="BK28" s="12">
        <v>-0.03</v>
      </c>
      <c r="BL28" s="12">
        <v>1.04</v>
      </c>
      <c r="BM28" s="12">
        <v>0.1831</v>
      </c>
      <c r="BN28" s="12">
        <v>1</v>
      </c>
      <c r="BO28" s="17">
        <v>-0.5</v>
      </c>
      <c r="BP28" s="17">
        <v>0.5</v>
      </c>
      <c r="BQ28" s="17">
        <v>0.37</v>
      </c>
      <c r="BR28" s="17">
        <v>0.97</v>
      </c>
      <c r="BS28" s="17">
        <v>0.1752</v>
      </c>
      <c r="BT28" s="17">
        <v>0.87</v>
      </c>
    </row>
    <row r="29" spans="1:72" ht="13.5">
      <c r="A29" s="26" t="s">
        <v>1932</v>
      </c>
      <c r="B29" s="19" t="s">
        <v>1933</v>
      </c>
      <c r="C29" s="27" t="s">
        <v>1827</v>
      </c>
      <c r="D29" s="26" t="s">
        <v>1934</v>
      </c>
      <c r="E29" s="26" t="s">
        <v>1935</v>
      </c>
      <c r="F29" s="26" t="s">
        <v>1936</v>
      </c>
      <c r="G29" s="28" t="s">
        <v>1827</v>
      </c>
      <c r="H29" s="28" t="s">
        <v>1827</v>
      </c>
      <c r="I29" s="28" t="s">
        <v>1827</v>
      </c>
      <c r="J29" s="26" t="s">
        <v>1828</v>
      </c>
      <c r="K29" s="26" t="s">
        <v>1937</v>
      </c>
      <c r="L29" s="26">
        <v>27</v>
      </c>
      <c r="M29" s="2">
        <v>3</v>
      </c>
      <c r="N29" s="2" t="s">
        <v>1830</v>
      </c>
      <c r="O29" s="2">
        <v>6</v>
      </c>
      <c r="P29" s="3">
        <v>64.9293</v>
      </c>
      <c r="Q29" s="4">
        <v>14.230506</v>
      </c>
      <c r="R29" s="2" t="s">
        <v>1830</v>
      </c>
      <c r="S29" s="2">
        <v>6</v>
      </c>
      <c r="T29" s="3">
        <v>42.479984</v>
      </c>
      <c r="U29" s="4">
        <v>18.187475</v>
      </c>
      <c r="V29" s="4" t="s">
        <v>1830</v>
      </c>
      <c r="W29" s="5">
        <v>-0.6120864</v>
      </c>
      <c r="X29" s="6">
        <v>-3.0815823</v>
      </c>
      <c r="Y29" s="7" t="s">
        <v>1831</v>
      </c>
      <c r="Z29" s="8">
        <v>8</v>
      </c>
      <c r="AA29" s="8" t="s">
        <v>1830</v>
      </c>
      <c r="AB29" s="8">
        <v>5</v>
      </c>
      <c r="AC29" s="9">
        <v>61.612988</v>
      </c>
      <c r="AD29" s="10">
        <v>15.655945</v>
      </c>
      <c r="AE29" s="8" t="s">
        <v>1830</v>
      </c>
      <c r="AF29" s="8">
        <v>5</v>
      </c>
      <c r="AG29" s="9">
        <v>37.714455</v>
      </c>
      <c r="AH29" s="10">
        <v>12.540777</v>
      </c>
      <c r="AI29" s="10" t="s">
        <v>1830</v>
      </c>
      <c r="AJ29" s="11">
        <v>-0.7081169</v>
      </c>
      <c r="AK29" s="12">
        <v>-2.9349782</v>
      </c>
      <c r="AL29" s="12" t="s">
        <v>1831</v>
      </c>
      <c r="AM29" s="13">
        <v>24</v>
      </c>
      <c r="AN29" s="13" t="s">
        <v>1830</v>
      </c>
      <c r="AO29" s="13">
        <v>6</v>
      </c>
      <c r="AP29" s="14">
        <v>61.066776</v>
      </c>
      <c r="AQ29" s="15">
        <v>17.889112</v>
      </c>
      <c r="AR29" s="13" t="s">
        <v>1830</v>
      </c>
      <c r="AS29" s="13">
        <v>6</v>
      </c>
      <c r="AT29" s="14">
        <v>73.9717</v>
      </c>
      <c r="AU29" s="15">
        <v>19.189705</v>
      </c>
      <c r="AV29" s="15" t="s">
        <v>1830</v>
      </c>
      <c r="AW29" s="16">
        <v>0.27658576</v>
      </c>
      <c r="AX29" s="17">
        <v>1.4519153</v>
      </c>
      <c r="AY29" s="17" t="s">
        <v>1831</v>
      </c>
      <c r="AZ29" s="18"/>
      <c r="BA29" s="19">
        <v>62.53635466666666</v>
      </c>
      <c r="BB29" s="19">
        <v>73.9717</v>
      </c>
      <c r="BC29" s="6">
        <v>-0.32</v>
      </c>
      <c r="BD29" s="6">
        <v>0.56</v>
      </c>
      <c r="BE29" s="6">
        <v>-0.71</v>
      </c>
      <c r="BF29" s="6">
        <v>0.6</v>
      </c>
      <c r="BG29" s="6">
        <v>0.3438</v>
      </c>
      <c r="BH29" s="6">
        <v>-0.39</v>
      </c>
      <c r="BI29" s="12">
        <v>-0.4</v>
      </c>
      <c r="BJ29" s="12">
        <v>0.51</v>
      </c>
      <c r="BK29" s="12">
        <v>0.16</v>
      </c>
      <c r="BL29" s="12">
        <v>0.49</v>
      </c>
      <c r="BM29" s="12">
        <v>0.0829</v>
      </c>
      <c r="BN29" s="12">
        <v>0.56</v>
      </c>
      <c r="BO29" s="17">
        <v>0.38</v>
      </c>
      <c r="BP29" s="17">
        <v>0.53</v>
      </c>
      <c r="BQ29" s="17">
        <v>-0.68</v>
      </c>
      <c r="BR29" s="17">
        <v>0.68</v>
      </c>
      <c r="BS29" s="17">
        <v>0.0217</v>
      </c>
      <c r="BT29" s="17">
        <v>-1.06</v>
      </c>
    </row>
    <row r="30" spans="1:12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18">
      <c r="A31" s="25" t="s">
        <v>2032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72" ht="13.5">
      <c r="A32" s="26" t="s">
        <v>2002</v>
      </c>
      <c r="B32" s="19" t="s">
        <v>2003</v>
      </c>
      <c r="C32" s="27" t="s">
        <v>2004</v>
      </c>
      <c r="D32" s="26" t="s">
        <v>2005</v>
      </c>
      <c r="E32" s="26" t="s">
        <v>2006</v>
      </c>
      <c r="F32" s="26" t="s">
        <v>2007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26" t="s">
        <v>2008</v>
      </c>
      <c r="L32" s="26">
        <v>645</v>
      </c>
      <c r="M32" s="2">
        <v>3</v>
      </c>
      <c r="N32" s="2" t="s">
        <v>1830</v>
      </c>
      <c r="O32" s="2">
        <v>6</v>
      </c>
      <c r="P32" s="3">
        <v>1148.7189</v>
      </c>
      <c r="Q32" s="4">
        <v>437.75443</v>
      </c>
      <c r="R32" s="2" t="s">
        <v>1830</v>
      </c>
      <c r="S32" s="2">
        <v>6</v>
      </c>
      <c r="T32" s="3">
        <v>61.861248</v>
      </c>
      <c r="U32" s="4">
        <v>33.01274</v>
      </c>
      <c r="V32" s="4" t="s">
        <v>1830</v>
      </c>
      <c r="W32" s="5">
        <v>-4.214846</v>
      </c>
      <c r="X32" s="6">
        <v>-5.7626314</v>
      </c>
      <c r="Y32" s="7" t="s">
        <v>1828</v>
      </c>
      <c r="Z32" s="8">
        <v>8</v>
      </c>
      <c r="AA32" s="8" t="s">
        <v>1830</v>
      </c>
      <c r="AB32" s="8">
        <v>5</v>
      </c>
      <c r="AC32" s="9">
        <v>1036.8992</v>
      </c>
      <c r="AD32" s="10">
        <v>327.3848</v>
      </c>
      <c r="AE32" s="8" t="s">
        <v>1830</v>
      </c>
      <c r="AF32" s="8">
        <v>5</v>
      </c>
      <c r="AG32" s="9">
        <v>60.486732</v>
      </c>
      <c r="AH32" s="10">
        <v>13.191987</v>
      </c>
      <c r="AI32" s="10" t="s">
        <v>1830</v>
      </c>
      <c r="AJ32" s="11">
        <v>-4.099513</v>
      </c>
      <c r="AK32" s="12">
        <v>-6.553608</v>
      </c>
      <c r="AL32" s="12" t="s">
        <v>1828</v>
      </c>
      <c r="AM32" s="13">
        <v>24</v>
      </c>
      <c r="AN32" s="13" t="s">
        <v>1830</v>
      </c>
      <c r="AO32" s="13">
        <v>6</v>
      </c>
      <c r="AP32" s="14">
        <v>1198.8473</v>
      </c>
      <c r="AQ32" s="15">
        <v>381.84674</v>
      </c>
      <c r="AR32" s="13" t="s">
        <v>1828</v>
      </c>
      <c r="AS32" s="13">
        <v>6</v>
      </c>
      <c r="AT32" s="14">
        <v>32.06217</v>
      </c>
      <c r="AU32" s="15">
        <v>16.952518</v>
      </c>
      <c r="AV32" s="15" t="s">
        <v>1828</v>
      </c>
      <c r="AW32" s="16">
        <v>-5.2246323</v>
      </c>
      <c r="AX32" s="17">
        <v>-7.3543906</v>
      </c>
      <c r="AY32" s="17" t="s">
        <v>1828</v>
      </c>
      <c r="AZ32" s="18"/>
      <c r="BA32" s="19">
        <v>1128.1551333333334</v>
      </c>
      <c r="BB32" s="19">
        <v>61.861248</v>
      </c>
      <c r="BC32" s="6">
        <v>-3.94</v>
      </c>
      <c r="BD32" s="6">
        <v>1.25</v>
      </c>
      <c r="BE32" s="6">
        <v>-3.96</v>
      </c>
      <c r="BF32" s="6">
        <v>0.82</v>
      </c>
      <c r="BG32" s="6">
        <v>0.9758</v>
      </c>
      <c r="BH32" s="6">
        <v>-0.02</v>
      </c>
      <c r="BI32" s="12">
        <v>-3.68</v>
      </c>
      <c r="BJ32" s="12">
        <v>0.66</v>
      </c>
      <c r="BK32" s="12">
        <v>-3.32</v>
      </c>
      <c r="BL32" s="12">
        <v>0.56</v>
      </c>
      <c r="BM32" s="12">
        <v>0.3219</v>
      </c>
      <c r="BN32" s="12">
        <v>0.36</v>
      </c>
      <c r="BO32" s="17">
        <v>-5.31</v>
      </c>
      <c r="BP32" s="17">
        <v>1.42</v>
      </c>
      <c r="BQ32" s="17">
        <v>-4.09</v>
      </c>
      <c r="BR32" s="17">
        <v>0.36</v>
      </c>
      <c r="BS32" s="17">
        <v>0.0863</v>
      </c>
      <c r="BT32" s="17">
        <v>1.22</v>
      </c>
    </row>
    <row r="33" spans="1:72" ht="13.5">
      <c r="A33" s="26" t="s">
        <v>1998</v>
      </c>
      <c r="B33" s="19" t="s">
        <v>1999</v>
      </c>
      <c r="C33" s="27" t="s">
        <v>2000</v>
      </c>
      <c r="D33" s="26" t="s">
        <v>2001</v>
      </c>
      <c r="E33" s="26" t="s">
        <v>1958</v>
      </c>
      <c r="F33" s="26">
        <v>0</v>
      </c>
      <c r="G33" s="28" t="s">
        <v>1827</v>
      </c>
      <c r="H33" s="28" t="s">
        <v>1827</v>
      </c>
      <c r="I33" s="28" t="s">
        <v>1827</v>
      </c>
      <c r="J33" s="26" t="s">
        <v>1828</v>
      </c>
      <c r="K33" s="31" t="s">
        <v>1827</v>
      </c>
      <c r="L33" s="26">
        <v>133</v>
      </c>
      <c r="M33" s="2">
        <v>3</v>
      </c>
      <c r="N33" s="2" t="s">
        <v>1830</v>
      </c>
      <c r="O33" s="2">
        <v>6</v>
      </c>
      <c r="P33" s="3">
        <v>1129.704</v>
      </c>
      <c r="Q33" s="4">
        <v>230.62495</v>
      </c>
      <c r="R33" s="2" t="s">
        <v>1830</v>
      </c>
      <c r="S33" s="2">
        <v>6</v>
      </c>
      <c r="T33" s="3">
        <v>13.185664</v>
      </c>
      <c r="U33" s="4">
        <v>7.0572195</v>
      </c>
      <c r="V33" s="4" t="s">
        <v>1830</v>
      </c>
      <c r="W33" s="5">
        <v>-6.4208307</v>
      </c>
      <c r="X33" s="6">
        <v>-11.846329</v>
      </c>
      <c r="Y33" s="7" t="s">
        <v>1828</v>
      </c>
      <c r="Z33" s="8">
        <v>8</v>
      </c>
      <c r="AA33" s="8" t="s">
        <v>1830</v>
      </c>
      <c r="AB33" s="8">
        <v>5</v>
      </c>
      <c r="AC33" s="9">
        <v>1364.7966</v>
      </c>
      <c r="AD33" s="10">
        <v>491.4261</v>
      </c>
      <c r="AE33" s="8" t="s">
        <v>1830</v>
      </c>
      <c r="AF33" s="8">
        <v>5</v>
      </c>
      <c r="AG33" s="9">
        <v>48.255486</v>
      </c>
      <c r="AH33" s="10">
        <v>29.232424</v>
      </c>
      <c r="AI33" s="10" t="s">
        <v>1830</v>
      </c>
      <c r="AJ33" s="11">
        <v>-4.8218493</v>
      </c>
      <c r="AK33" s="12">
        <v>-6.3143926</v>
      </c>
      <c r="AL33" s="12" t="s">
        <v>1828</v>
      </c>
      <c r="AM33" s="13">
        <v>24</v>
      </c>
      <c r="AN33" s="13" t="s">
        <v>1830</v>
      </c>
      <c r="AO33" s="13">
        <v>6</v>
      </c>
      <c r="AP33" s="14">
        <v>1363.9414</v>
      </c>
      <c r="AQ33" s="15">
        <v>588.1305</v>
      </c>
      <c r="AR33" s="13" t="s">
        <v>1828</v>
      </c>
      <c r="AS33" s="13">
        <v>6</v>
      </c>
      <c r="AT33" s="14">
        <v>16.651155</v>
      </c>
      <c r="AU33" s="15">
        <v>9.4572935</v>
      </c>
      <c r="AV33" s="15" t="s">
        <v>1828</v>
      </c>
      <c r="AW33" s="16">
        <v>-6.3560157</v>
      </c>
      <c r="AX33" s="17">
        <v>-5.5877047</v>
      </c>
      <c r="AY33" s="17" t="s">
        <v>1828</v>
      </c>
      <c r="AZ33" s="18"/>
      <c r="BA33" s="19">
        <v>1286.1473333333333</v>
      </c>
      <c r="BB33" s="19">
        <v>48.255486</v>
      </c>
      <c r="BC33" s="6">
        <v>-6.25</v>
      </c>
      <c r="BD33" s="6">
        <v>0.96</v>
      </c>
      <c r="BE33" s="6">
        <v>-4.88</v>
      </c>
      <c r="BF33" s="6">
        <v>1.65</v>
      </c>
      <c r="BG33" s="6">
        <v>0.1157</v>
      </c>
      <c r="BH33" s="6">
        <v>1.37</v>
      </c>
      <c r="BI33" s="12">
        <v>-4.57</v>
      </c>
      <c r="BJ33" s="12">
        <v>0.64</v>
      </c>
      <c r="BK33" s="12">
        <v>-3.72</v>
      </c>
      <c r="BL33" s="12">
        <v>0.66</v>
      </c>
      <c r="BM33" s="12">
        <v>0.0474</v>
      </c>
      <c r="BN33" s="12">
        <v>0.85</v>
      </c>
      <c r="BO33" s="17">
        <v>-6.32</v>
      </c>
      <c r="BP33" s="17">
        <v>1.01</v>
      </c>
      <c r="BQ33" s="17">
        <v>-3.95</v>
      </c>
      <c r="BR33" s="17">
        <v>0.83</v>
      </c>
      <c r="BS33" s="17">
        <v>0.0012</v>
      </c>
      <c r="BT33" s="17">
        <v>2.37</v>
      </c>
    </row>
    <row r="34" spans="1:72" ht="13.5">
      <c r="A34" s="26" t="s">
        <v>1994</v>
      </c>
      <c r="B34" s="19" t="s">
        <v>1995</v>
      </c>
      <c r="C34" s="27" t="s">
        <v>1996</v>
      </c>
      <c r="D34" s="26" t="s">
        <v>1997</v>
      </c>
      <c r="E34" s="26" t="s">
        <v>1958</v>
      </c>
      <c r="F34" s="26">
        <v>0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31" t="s">
        <v>1827</v>
      </c>
      <c r="L34" s="26">
        <v>56</v>
      </c>
      <c r="M34" s="2">
        <v>3</v>
      </c>
      <c r="N34" s="2" t="s">
        <v>1830</v>
      </c>
      <c r="O34" s="2">
        <v>6</v>
      </c>
      <c r="P34" s="3">
        <v>1446.7806</v>
      </c>
      <c r="Q34" s="4">
        <v>606.37787</v>
      </c>
      <c r="R34" s="2" t="s">
        <v>1830</v>
      </c>
      <c r="S34" s="2">
        <v>6</v>
      </c>
      <c r="T34" s="3">
        <v>29.955442</v>
      </c>
      <c r="U34" s="4">
        <v>11.182259</v>
      </c>
      <c r="V34" s="4" t="s">
        <v>1830</v>
      </c>
      <c r="W34" s="5">
        <v>-5.5938845</v>
      </c>
      <c r="X34" s="6">
        <v>-5.632599</v>
      </c>
      <c r="Y34" s="7" t="s">
        <v>1828</v>
      </c>
      <c r="Z34" s="8">
        <v>8</v>
      </c>
      <c r="AA34" s="8" t="s">
        <v>1830</v>
      </c>
      <c r="AB34" s="8">
        <v>5</v>
      </c>
      <c r="AC34" s="9">
        <v>1347.8099</v>
      </c>
      <c r="AD34" s="10">
        <v>380.86218</v>
      </c>
      <c r="AE34" s="8" t="s">
        <v>1830</v>
      </c>
      <c r="AF34" s="8">
        <v>5</v>
      </c>
      <c r="AG34" s="9">
        <v>74.07986</v>
      </c>
      <c r="AH34" s="10">
        <v>29.670916</v>
      </c>
      <c r="AI34" s="10" t="s">
        <v>1830</v>
      </c>
      <c r="AJ34" s="11">
        <v>-4.185392</v>
      </c>
      <c r="AK34" s="12">
        <v>-7.8523264</v>
      </c>
      <c r="AL34" s="12" t="s">
        <v>1828</v>
      </c>
      <c r="AM34" s="13">
        <v>24</v>
      </c>
      <c r="AN34" s="13" t="s">
        <v>1830</v>
      </c>
      <c r="AO34" s="13">
        <v>6</v>
      </c>
      <c r="AP34" s="14">
        <v>1487.8403</v>
      </c>
      <c r="AQ34" s="15">
        <v>466.99323</v>
      </c>
      <c r="AR34" s="13" t="s">
        <v>1830</v>
      </c>
      <c r="AS34" s="13">
        <v>6</v>
      </c>
      <c r="AT34" s="14">
        <v>48.106403</v>
      </c>
      <c r="AU34" s="15">
        <v>23.385002</v>
      </c>
      <c r="AV34" s="15" t="s">
        <v>1830</v>
      </c>
      <c r="AW34" s="16">
        <v>-4.950847</v>
      </c>
      <c r="AX34" s="17">
        <v>-7.227263</v>
      </c>
      <c r="AY34" s="17" t="s">
        <v>1828</v>
      </c>
      <c r="AZ34" s="18"/>
      <c r="BA34" s="19">
        <v>1427.4769333333334</v>
      </c>
      <c r="BB34" s="19">
        <v>74.07986</v>
      </c>
      <c r="BC34" s="6">
        <v>-5.21</v>
      </c>
      <c r="BD34" s="6">
        <v>1.18</v>
      </c>
      <c r="BE34" s="6">
        <v>-4.57</v>
      </c>
      <c r="BF34" s="6">
        <v>1.05</v>
      </c>
      <c r="BG34" s="6">
        <v>0.3453</v>
      </c>
      <c r="BH34" s="6">
        <v>0.64</v>
      </c>
      <c r="BI34" s="12">
        <v>-3.84</v>
      </c>
      <c r="BJ34" s="12">
        <v>0.4</v>
      </c>
      <c r="BK34" s="12">
        <v>-3.17</v>
      </c>
      <c r="BL34" s="12">
        <v>0.45</v>
      </c>
      <c r="BM34" s="12">
        <v>0.021</v>
      </c>
      <c r="BN34" s="12">
        <v>0.67</v>
      </c>
      <c r="BO34" s="17">
        <v>-4.94</v>
      </c>
      <c r="BP34" s="17">
        <v>1.28</v>
      </c>
      <c r="BQ34" s="17">
        <v>-3.74</v>
      </c>
      <c r="BR34" s="17">
        <v>0.66</v>
      </c>
      <c r="BS34" s="17">
        <v>0.0803</v>
      </c>
      <c r="BT34" s="17">
        <v>1.2</v>
      </c>
    </row>
    <row r="35" spans="1:72" ht="13.5">
      <c r="A35" s="26" t="s">
        <v>1990</v>
      </c>
      <c r="B35" s="19" t="s">
        <v>1991</v>
      </c>
      <c r="C35" s="27" t="s">
        <v>1992</v>
      </c>
      <c r="D35" s="26" t="s">
        <v>1989</v>
      </c>
      <c r="E35" s="26" t="s">
        <v>1958</v>
      </c>
      <c r="F35" s="26">
        <v>0</v>
      </c>
      <c r="G35" s="28" t="s">
        <v>1827</v>
      </c>
      <c r="H35" s="28" t="s">
        <v>1827</v>
      </c>
      <c r="I35" s="28" t="s">
        <v>1827</v>
      </c>
      <c r="J35" s="26" t="s">
        <v>1828</v>
      </c>
      <c r="K35" s="26" t="s">
        <v>1993</v>
      </c>
      <c r="L35" s="26">
        <v>70</v>
      </c>
      <c r="M35" s="2">
        <v>3</v>
      </c>
      <c r="N35" s="2" t="s">
        <v>1830</v>
      </c>
      <c r="O35" s="2">
        <v>6</v>
      </c>
      <c r="P35" s="3">
        <v>1581.1685</v>
      </c>
      <c r="Q35" s="4">
        <v>395.56342</v>
      </c>
      <c r="R35" s="2" t="s">
        <v>1830</v>
      </c>
      <c r="S35" s="2">
        <v>6</v>
      </c>
      <c r="T35" s="3">
        <v>26.290184</v>
      </c>
      <c r="U35" s="4">
        <v>11.011207</v>
      </c>
      <c r="V35" s="4" t="s">
        <v>1830</v>
      </c>
      <c r="W35" s="5">
        <v>-5.910323</v>
      </c>
      <c r="X35" s="6">
        <v>-9.475046</v>
      </c>
      <c r="Y35" s="7" t="s">
        <v>1828</v>
      </c>
      <c r="Z35" s="8">
        <v>8</v>
      </c>
      <c r="AA35" s="8" t="s">
        <v>1830</v>
      </c>
      <c r="AB35" s="8">
        <v>5</v>
      </c>
      <c r="AC35" s="9">
        <v>2616.2234</v>
      </c>
      <c r="AD35" s="10">
        <v>1307.2649</v>
      </c>
      <c r="AE35" s="8" t="s">
        <v>1830</v>
      </c>
      <c r="AF35" s="8">
        <v>5</v>
      </c>
      <c r="AG35" s="9">
        <v>99.00331</v>
      </c>
      <c r="AH35" s="10">
        <v>60.037357</v>
      </c>
      <c r="AI35" s="10" t="s">
        <v>1830</v>
      </c>
      <c r="AJ35" s="11">
        <v>-4.723865</v>
      </c>
      <c r="AK35" s="12">
        <v>-4.5009007</v>
      </c>
      <c r="AL35" s="12" t="s">
        <v>1828</v>
      </c>
      <c r="AM35" s="13">
        <v>24</v>
      </c>
      <c r="AN35" s="13" t="s">
        <v>1830</v>
      </c>
      <c r="AO35" s="13">
        <v>6</v>
      </c>
      <c r="AP35" s="14">
        <v>2061.1707</v>
      </c>
      <c r="AQ35" s="15">
        <v>1035.0774</v>
      </c>
      <c r="AR35" s="13" t="s">
        <v>1828</v>
      </c>
      <c r="AS35" s="13">
        <v>6</v>
      </c>
      <c r="AT35" s="14">
        <v>30.50238</v>
      </c>
      <c r="AU35" s="15">
        <v>17.55132</v>
      </c>
      <c r="AV35" s="15" t="s">
        <v>1828</v>
      </c>
      <c r="AW35" s="16">
        <v>-6.078398</v>
      </c>
      <c r="AX35" s="17">
        <v>-4.7860518</v>
      </c>
      <c r="AY35" s="17" t="s">
        <v>1828</v>
      </c>
      <c r="AZ35" s="18"/>
      <c r="BA35" s="19">
        <v>2086.1875333333332</v>
      </c>
      <c r="BB35" s="19">
        <v>99.00331</v>
      </c>
      <c r="BC35" s="6">
        <v>-5.64</v>
      </c>
      <c r="BD35" s="6">
        <v>0.93</v>
      </c>
      <c r="BE35" s="6">
        <v>-4.03</v>
      </c>
      <c r="BF35" s="6">
        <v>1</v>
      </c>
      <c r="BG35" s="6">
        <v>0.0162</v>
      </c>
      <c r="BH35" s="6">
        <v>1.61</v>
      </c>
      <c r="BI35" s="12">
        <v>-4.41</v>
      </c>
      <c r="BJ35" s="12">
        <v>0.29</v>
      </c>
      <c r="BK35" s="12">
        <v>-3.06</v>
      </c>
      <c r="BL35" s="12">
        <v>0.87</v>
      </c>
      <c r="BM35" s="12">
        <v>0.0113</v>
      </c>
      <c r="BN35" s="12">
        <v>1.35</v>
      </c>
      <c r="BO35" s="17">
        <v>-5.96</v>
      </c>
      <c r="BP35" s="17">
        <v>1.02</v>
      </c>
      <c r="BQ35" s="17">
        <v>-3.78</v>
      </c>
      <c r="BR35" s="17">
        <v>0.73</v>
      </c>
      <c r="BS35" s="17">
        <v>0.0022</v>
      </c>
      <c r="BT35" s="17">
        <v>2.18</v>
      </c>
    </row>
    <row r="36" spans="1:72" ht="13.5">
      <c r="A36" s="26" t="s">
        <v>1986</v>
      </c>
      <c r="B36" s="19" t="s">
        <v>1987</v>
      </c>
      <c r="C36" s="27" t="s">
        <v>1988</v>
      </c>
      <c r="D36" s="26" t="s">
        <v>1989</v>
      </c>
      <c r="E36" s="26" t="s">
        <v>1958</v>
      </c>
      <c r="F36" s="26">
        <v>0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31" t="s">
        <v>1827</v>
      </c>
      <c r="L36" s="26">
        <v>79</v>
      </c>
      <c r="M36" s="2">
        <v>3</v>
      </c>
      <c r="N36" s="2" t="s">
        <v>1830</v>
      </c>
      <c r="O36" s="2">
        <v>6</v>
      </c>
      <c r="P36" s="3">
        <v>2801.703</v>
      </c>
      <c r="Q36" s="4">
        <v>919.94147</v>
      </c>
      <c r="R36" s="2" t="s">
        <v>1830</v>
      </c>
      <c r="S36" s="2">
        <v>6</v>
      </c>
      <c r="T36" s="3">
        <v>35.158207</v>
      </c>
      <c r="U36" s="4">
        <v>10.228102</v>
      </c>
      <c r="V36" s="4" t="s">
        <v>1830</v>
      </c>
      <c r="W36" s="5">
        <v>-6.3162985</v>
      </c>
      <c r="X36" s="6">
        <v>-7.332179</v>
      </c>
      <c r="Y36" s="7" t="s">
        <v>1828</v>
      </c>
      <c r="Z36" s="8">
        <v>8</v>
      </c>
      <c r="AA36" s="8" t="s">
        <v>1830</v>
      </c>
      <c r="AB36" s="8">
        <v>5</v>
      </c>
      <c r="AC36" s="9">
        <v>2837.7346</v>
      </c>
      <c r="AD36" s="10">
        <v>815.8676</v>
      </c>
      <c r="AE36" s="8" t="s">
        <v>1830</v>
      </c>
      <c r="AF36" s="8">
        <v>5</v>
      </c>
      <c r="AG36" s="9">
        <v>105.96737</v>
      </c>
      <c r="AH36" s="10">
        <v>49.436657</v>
      </c>
      <c r="AI36" s="10" t="s">
        <v>1830</v>
      </c>
      <c r="AJ36" s="11">
        <v>-4.7430477</v>
      </c>
      <c r="AK36" s="12">
        <v>-7.8152895</v>
      </c>
      <c r="AL36" s="12" t="s">
        <v>1828</v>
      </c>
      <c r="AM36" s="13">
        <v>24</v>
      </c>
      <c r="AN36" s="13" t="s">
        <v>1830</v>
      </c>
      <c r="AO36" s="13">
        <v>6</v>
      </c>
      <c r="AP36" s="14">
        <v>3124.3328</v>
      </c>
      <c r="AQ36" s="15">
        <v>921.1697</v>
      </c>
      <c r="AR36" s="13" t="s">
        <v>1828</v>
      </c>
      <c r="AS36" s="13">
        <v>6</v>
      </c>
      <c r="AT36" s="14">
        <v>51.59613</v>
      </c>
      <c r="AU36" s="15">
        <v>18.065752</v>
      </c>
      <c r="AV36" s="15" t="s">
        <v>1828</v>
      </c>
      <c r="AW36" s="16">
        <v>-5.920141</v>
      </c>
      <c r="AX36" s="17">
        <v>-8.20247</v>
      </c>
      <c r="AY36" s="17" t="s">
        <v>1828</v>
      </c>
      <c r="AZ36" s="18"/>
      <c r="BA36" s="19">
        <v>2921.2567999999997</v>
      </c>
      <c r="BB36" s="19">
        <v>105.96737</v>
      </c>
      <c r="BC36" s="6">
        <v>-5.93</v>
      </c>
      <c r="BD36" s="6">
        <v>0.73</v>
      </c>
      <c r="BE36" s="6">
        <v>-4.71</v>
      </c>
      <c r="BF36" s="6">
        <v>1.17</v>
      </c>
      <c r="BG36" s="6">
        <v>0.0631</v>
      </c>
      <c r="BH36" s="6">
        <v>1.22</v>
      </c>
      <c r="BI36" s="12">
        <v>-4.47</v>
      </c>
      <c r="BJ36" s="12">
        <v>0.51</v>
      </c>
      <c r="BK36" s="12">
        <v>-2.99</v>
      </c>
      <c r="BL36" s="12">
        <v>1.57</v>
      </c>
      <c r="BM36" s="12">
        <v>0.0693</v>
      </c>
      <c r="BN36" s="12">
        <v>1.48</v>
      </c>
      <c r="BO36" s="17">
        <v>-5.83</v>
      </c>
      <c r="BP36" s="17">
        <v>0.7</v>
      </c>
      <c r="BQ36" s="17">
        <v>-4.04</v>
      </c>
      <c r="BR36" s="17">
        <v>1.7</v>
      </c>
      <c r="BS36" s="17">
        <v>0.0487</v>
      </c>
      <c r="BT36" s="17">
        <v>1.79</v>
      </c>
    </row>
    <row r="37" spans="1:72" ht="13.5">
      <c r="A37" s="26" t="s">
        <v>2009</v>
      </c>
      <c r="B37" s="19" t="s">
        <v>2010</v>
      </c>
      <c r="C37" s="27" t="s">
        <v>2011</v>
      </c>
      <c r="D37" s="26" t="s">
        <v>2012</v>
      </c>
      <c r="E37" s="26" t="s">
        <v>2006</v>
      </c>
      <c r="F37" s="26" t="s">
        <v>2013</v>
      </c>
      <c r="G37" s="28" t="s">
        <v>1827</v>
      </c>
      <c r="H37" s="28" t="s">
        <v>1827</v>
      </c>
      <c r="I37" s="28" t="s">
        <v>1827</v>
      </c>
      <c r="J37" s="26" t="s">
        <v>1828</v>
      </c>
      <c r="K37" s="26" t="s">
        <v>2014</v>
      </c>
      <c r="L37" s="26">
        <v>108</v>
      </c>
      <c r="M37" s="2">
        <v>3</v>
      </c>
      <c r="N37" s="2" t="s">
        <v>1830</v>
      </c>
      <c r="O37" s="2">
        <v>6</v>
      </c>
      <c r="P37" s="3">
        <v>375.10144</v>
      </c>
      <c r="Q37" s="4">
        <v>92.63207</v>
      </c>
      <c r="R37" s="2" t="s">
        <v>1828</v>
      </c>
      <c r="S37" s="2">
        <v>6</v>
      </c>
      <c r="T37" s="3">
        <v>20.616535</v>
      </c>
      <c r="U37" s="4">
        <v>14.974676</v>
      </c>
      <c r="V37" s="4" t="s">
        <v>1828</v>
      </c>
      <c r="W37" s="5">
        <v>-4.185407</v>
      </c>
      <c r="X37" s="6">
        <v>-8.178108</v>
      </c>
      <c r="Y37" s="7" t="s">
        <v>1828</v>
      </c>
      <c r="Z37" s="8">
        <v>8</v>
      </c>
      <c r="AA37" s="8" t="s">
        <v>1830</v>
      </c>
      <c r="AB37" s="8">
        <v>5</v>
      </c>
      <c r="AC37" s="9">
        <v>393.61172</v>
      </c>
      <c r="AD37" s="10">
        <v>219.38753</v>
      </c>
      <c r="AE37" s="8" t="s">
        <v>1828</v>
      </c>
      <c r="AF37" s="8">
        <v>5</v>
      </c>
      <c r="AG37" s="9">
        <v>22.100182</v>
      </c>
      <c r="AH37" s="10">
        <v>17.36091</v>
      </c>
      <c r="AI37" s="10" t="s">
        <v>1828</v>
      </c>
      <c r="AJ37" s="11">
        <v>-4.154643</v>
      </c>
      <c r="AK37" s="12">
        <v>-4.0592365</v>
      </c>
      <c r="AL37" s="12" t="s">
        <v>1828</v>
      </c>
      <c r="AM37" s="13">
        <v>24</v>
      </c>
      <c r="AN37" s="13" t="s">
        <v>1830</v>
      </c>
      <c r="AO37" s="13">
        <v>6</v>
      </c>
      <c r="AP37" s="14">
        <v>408.4307</v>
      </c>
      <c r="AQ37" s="15">
        <v>127.47601</v>
      </c>
      <c r="AR37" s="13" t="s">
        <v>1828</v>
      </c>
      <c r="AS37" s="13">
        <v>6</v>
      </c>
      <c r="AT37" s="14">
        <v>15.068921</v>
      </c>
      <c r="AU37" s="15">
        <v>14.168946</v>
      </c>
      <c r="AV37" s="15" t="s">
        <v>1828</v>
      </c>
      <c r="AW37" s="16">
        <v>-4.760443</v>
      </c>
      <c r="AX37" s="17">
        <v>-7.1197815</v>
      </c>
      <c r="AY37" s="17" t="s">
        <v>1828</v>
      </c>
      <c r="AZ37" s="18"/>
      <c r="BA37" s="19">
        <v>392.3812866666667</v>
      </c>
      <c r="BB37" s="19">
        <v>22.100182</v>
      </c>
      <c r="BC37" s="6">
        <v>-4.13</v>
      </c>
      <c r="BD37" s="6">
        <v>1.4</v>
      </c>
      <c r="BE37" s="6">
        <v>-3.18</v>
      </c>
      <c r="BF37" s="6">
        <v>1.04</v>
      </c>
      <c r="BG37" s="6">
        <v>0.2179</v>
      </c>
      <c r="BH37" s="6">
        <v>0.95</v>
      </c>
      <c r="BI37" s="12">
        <v>-3.93</v>
      </c>
      <c r="BJ37" s="12">
        <v>0.87</v>
      </c>
      <c r="BK37" s="12">
        <v>-2.23</v>
      </c>
      <c r="BL37" s="12">
        <v>1.42</v>
      </c>
      <c r="BM37" s="12">
        <v>0.036</v>
      </c>
      <c r="BN37" s="12">
        <v>1.7</v>
      </c>
      <c r="BO37" s="17">
        <v>-5.03</v>
      </c>
      <c r="BP37" s="17">
        <v>1.49</v>
      </c>
      <c r="BQ37" s="17">
        <v>-2.73</v>
      </c>
      <c r="BR37" s="17">
        <v>1.31</v>
      </c>
      <c r="BS37" s="17">
        <v>0.0173</v>
      </c>
      <c r="BT37" s="17">
        <v>2.3</v>
      </c>
    </row>
    <row r="38" spans="1:72" ht="13.5">
      <c r="A38" s="26" t="s">
        <v>2019</v>
      </c>
      <c r="B38" s="19" t="s">
        <v>2020</v>
      </c>
      <c r="C38" s="27" t="s">
        <v>1827</v>
      </c>
      <c r="D38" s="26" t="s">
        <v>2021</v>
      </c>
      <c r="E38" s="26" t="s">
        <v>1958</v>
      </c>
      <c r="F38" s="26">
        <v>0</v>
      </c>
      <c r="G38" s="27" t="s">
        <v>1828</v>
      </c>
      <c r="H38" s="28" t="s">
        <v>1827</v>
      </c>
      <c r="I38" s="28" t="s">
        <v>1827</v>
      </c>
      <c r="J38" s="26" t="s">
        <v>1828</v>
      </c>
      <c r="K38" s="26" t="s">
        <v>2022</v>
      </c>
      <c r="L38" s="26">
        <v>408</v>
      </c>
      <c r="M38" s="2">
        <v>3</v>
      </c>
      <c r="N38" s="2" t="s">
        <v>1830</v>
      </c>
      <c r="O38" s="2">
        <v>6</v>
      </c>
      <c r="P38" s="3">
        <v>46.280872</v>
      </c>
      <c r="Q38" s="4">
        <v>19.91353</v>
      </c>
      <c r="R38" s="2" t="s">
        <v>1830</v>
      </c>
      <c r="S38" s="2">
        <v>6</v>
      </c>
      <c r="T38" s="3">
        <v>63.969555</v>
      </c>
      <c r="U38" s="4">
        <v>29.640388</v>
      </c>
      <c r="V38" s="4" t="s">
        <v>1830</v>
      </c>
      <c r="W38" s="5">
        <v>0.46696937</v>
      </c>
      <c r="X38" s="6">
        <v>1.8183361</v>
      </c>
      <c r="Y38" s="7" t="s">
        <v>1831</v>
      </c>
      <c r="Z38" s="8">
        <v>8</v>
      </c>
      <c r="AA38" s="8" t="s">
        <v>1830</v>
      </c>
      <c r="AB38" s="8">
        <v>5</v>
      </c>
      <c r="AC38" s="9">
        <v>42.237957</v>
      </c>
      <c r="AD38" s="10">
        <v>12.885781</v>
      </c>
      <c r="AE38" s="8" t="s">
        <v>1830</v>
      </c>
      <c r="AF38" s="8">
        <v>5</v>
      </c>
      <c r="AG38" s="9">
        <v>124.263916</v>
      </c>
      <c r="AH38" s="10">
        <v>41.36467</v>
      </c>
      <c r="AI38" s="10" t="s">
        <v>1830</v>
      </c>
      <c r="AJ38" s="11">
        <v>1.5567955</v>
      </c>
      <c r="AK38" s="12">
        <v>6.214982</v>
      </c>
      <c r="AL38" s="12" t="s">
        <v>1828</v>
      </c>
      <c r="AM38" s="13">
        <v>24</v>
      </c>
      <c r="AN38" s="13" t="s">
        <v>1830</v>
      </c>
      <c r="AO38" s="13">
        <v>6</v>
      </c>
      <c r="AP38" s="14">
        <v>44.733425</v>
      </c>
      <c r="AQ38" s="15">
        <v>19.890436</v>
      </c>
      <c r="AR38" s="13" t="s">
        <v>1830</v>
      </c>
      <c r="AS38" s="13">
        <v>6</v>
      </c>
      <c r="AT38" s="14">
        <v>73.164</v>
      </c>
      <c r="AU38" s="15">
        <v>34.763584</v>
      </c>
      <c r="AV38" s="15" t="s">
        <v>1830</v>
      </c>
      <c r="AW38" s="16">
        <v>0.7097807</v>
      </c>
      <c r="AX38" s="17">
        <v>2.4687276</v>
      </c>
      <c r="AY38" s="17" t="s">
        <v>1831</v>
      </c>
      <c r="AZ38" s="18"/>
      <c r="BA38" s="19">
        <v>44.417418</v>
      </c>
      <c r="BB38" s="19">
        <v>124.263916</v>
      </c>
      <c r="BC38" s="6">
        <v>0.82</v>
      </c>
      <c r="BD38" s="6">
        <v>0.72</v>
      </c>
      <c r="BE38" s="6">
        <v>0.43</v>
      </c>
      <c r="BF38" s="6">
        <v>0.68</v>
      </c>
      <c r="BG38" s="6">
        <v>0.419</v>
      </c>
      <c r="BH38" s="6">
        <v>-0.39</v>
      </c>
      <c r="BI38" s="12">
        <v>1.78</v>
      </c>
      <c r="BJ38" s="12">
        <v>0.29</v>
      </c>
      <c r="BK38" s="12">
        <v>0.91</v>
      </c>
      <c r="BL38" s="12">
        <v>0.68</v>
      </c>
      <c r="BM38" s="12">
        <v>0.0436</v>
      </c>
      <c r="BN38" s="12">
        <v>-0.87</v>
      </c>
      <c r="BO38" s="17">
        <v>0.82</v>
      </c>
      <c r="BP38" s="17">
        <v>0.69</v>
      </c>
      <c r="BQ38" s="17">
        <v>0.94</v>
      </c>
      <c r="BR38" s="17">
        <v>0.64</v>
      </c>
      <c r="BS38" s="17">
        <v>0.7615</v>
      </c>
      <c r="BT38" s="17">
        <v>0.12</v>
      </c>
    </row>
    <row r="39" spans="1:72" ht="13.5">
      <c r="A39" s="26" t="s">
        <v>2028</v>
      </c>
      <c r="B39" s="19" t="s">
        <v>2029</v>
      </c>
      <c r="C39" s="27" t="s">
        <v>1996</v>
      </c>
      <c r="D39" s="26" t="s">
        <v>2030</v>
      </c>
      <c r="E39" s="26" t="s">
        <v>2018</v>
      </c>
      <c r="F39" s="26">
        <v>0</v>
      </c>
      <c r="G39" s="27" t="s">
        <v>1828</v>
      </c>
      <c r="H39" s="28" t="s">
        <v>1827</v>
      </c>
      <c r="I39" s="28" t="s">
        <v>1827</v>
      </c>
      <c r="J39" s="26" t="s">
        <v>1828</v>
      </c>
      <c r="K39" s="26" t="s">
        <v>2031</v>
      </c>
      <c r="L39" s="26">
        <v>667</v>
      </c>
      <c r="M39" s="2">
        <v>3</v>
      </c>
      <c r="N39" s="2" t="s">
        <v>1828</v>
      </c>
      <c r="O39" s="2">
        <v>6</v>
      </c>
      <c r="P39" s="3">
        <v>5.430843</v>
      </c>
      <c r="Q39" s="4">
        <v>4.028319</v>
      </c>
      <c r="R39" s="2" t="s">
        <v>1828</v>
      </c>
      <c r="S39" s="2">
        <v>6</v>
      </c>
      <c r="T39" s="3">
        <v>15.509197</v>
      </c>
      <c r="U39" s="4">
        <v>11.903529</v>
      </c>
      <c r="V39" s="4" t="s">
        <v>1828</v>
      </c>
      <c r="W39" s="5">
        <v>1.513876</v>
      </c>
      <c r="X39" s="6">
        <v>2.116065</v>
      </c>
      <c r="Y39" s="7" t="s">
        <v>1831</v>
      </c>
      <c r="Z39" s="8">
        <v>8</v>
      </c>
      <c r="AA39" s="8" t="s">
        <v>1830</v>
      </c>
      <c r="AB39" s="8">
        <v>5</v>
      </c>
      <c r="AC39" s="9">
        <v>2.5178366</v>
      </c>
      <c r="AD39" s="10">
        <v>5.969475</v>
      </c>
      <c r="AE39" s="8" t="s">
        <v>1828</v>
      </c>
      <c r="AF39" s="8">
        <v>5</v>
      </c>
      <c r="AG39" s="9">
        <v>14.879397</v>
      </c>
      <c r="AH39" s="10">
        <v>5.872136</v>
      </c>
      <c r="AI39" s="10" t="s">
        <v>1828</v>
      </c>
      <c r="AJ39" s="11">
        <v>2.5630596</v>
      </c>
      <c r="AK39" s="12">
        <v>4.0409894</v>
      </c>
      <c r="AL39" s="12" t="s">
        <v>1828</v>
      </c>
      <c r="AM39" s="13">
        <v>24</v>
      </c>
      <c r="AN39" s="13" t="s">
        <v>1828</v>
      </c>
      <c r="AO39" s="13">
        <v>6</v>
      </c>
      <c r="AP39" s="14">
        <v>6.2941165</v>
      </c>
      <c r="AQ39" s="15">
        <v>6.7742825</v>
      </c>
      <c r="AR39" s="13" t="s">
        <v>1828</v>
      </c>
      <c r="AS39" s="13">
        <v>6</v>
      </c>
      <c r="AT39" s="14">
        <v>15.130908</v>
      </c>
      <c r="AU39" s="15">
        <v>9.330968</v>
      </c>
      <c r="AV39" s="15" t="s">
        <v>1828</v>
      </c>
      <c r="AW39" s="16">
        <v>1.2654227</v>
      </c>
      <c r="AX39" s="17">
        <v>2.3118603</v>
      </c>
      <c r="AY39" s="17" t="s">
        <v>1831</v>
      </c>
      <c r="AZ39" s="18"/>
      <c r="BA39" s="19">
        <v>4.7475987</v>
      </c>
      <c r="BB39" s="19">
        <v>14.879397</v>
      </c>
      <c r="BC39" s="6">
        <v>1.28</v>
      </c>
      <c r="BD39" s="6">
        <v>0.92</v>
      </c>
      <c r="BE39" s="6">
        <v>0.38</v>
      </c>
      <c r="BF39" s="6">
        <v>0.75</v>
      </c>
      <c r="BG39" s="6">
        <v>0.1153</v>
      </c>
      <c r="BH39" s="6">
        <v>-0.9</v>
      </c>
      <c r="BI39" s="12" t="s">
        <v>1827</v>
      </c>
      <c r="BJ39" s="12" t="s">
        <v>1827</v>
      </c>
      <c r="BK39" s="12" t="s">
        <v>1827</v>
      </c>
      <c r="BL39" s="12" t="s">
        <v>1827</v>
      </c>
      <c r="BM39" s="12" t="s">
        <v>1827</v>
      </c>
      <c r="BN39" s="12" t="e">
        <v>#VALUE!</v>
      </c>
      <c r="BO39" s="17">
        <v>0.92</v>
      </c>
      <c r="BP39" s="17">
        <v>1.31</v>
      </c>
      <c r="BQ39" s="17">
        <v>2.92</v>
      </c>
      <c r="BR39" s="17">
        <v>1.96</v>
      </c>
      <c r="BS39" s="17">
        <v>0.1107</v>
      </c>
      <c r="BT39" s="17">
        <v>2</v>
      </c>
    </row>
    <row r="40" spans="1:72" ht="13.5">
      <c r="A40" s="26" t="s">
        <v>2015</v>
      </c>
      <c r="B40" s="19" t="s">
        <v>2016</v>
      </c>
      <c r="C40" s="27" t="s">
        <v>2000</v>
      </c>
      <c r="D40" s="26" t="s">
        <v>2017</v>
      </c>
      <c r="E40" s="26" t="s">
        <v>2018</v>
      </c>
      <c r="F40" s="26">
        <v>0</v>
      </c>
      <c r="G40" s="28" t="s">
        <v>1827</v>
      </c>
      <c r="H40" s="28" t="s">
        <v>1827</v>
      </c>
      <c r="I40" s="28" t="s">
        <v>1827</v>
      </c>
      <c r="J40" s="26" t="s">
        <v>1828</v>
      </c>
      <c r="K40" s="31" t="s">
        <v>1827</v>
      </c>
      <c r="L40" s="26">
        <v>87</v>
      </c>
      <c r="M40" s="2">
        <v>3</v>
      </c>
      <c r="N40" s="2" t="s">
        <v>1830</v>
      </c>
      <c r="O40" s="2">
        <v>5</v>
      </c>
      <c r="P40" s="3">
        <v>52.868977</v>
      </c>
      <c r="Q40" s="4">
        <v>24.289932</v>
      </c>
      <c r="R40" s="2" t="s">
        <v>1830</v>
      </c>
      <c r="S40" s="2">
        <v>5</v>
      </c>
      <c r="T40" s="3">
        <v>73.35185</v>
      </c>
      <c r="U40" s="4">
        <v>37.49172</v>
      </c>
      <c r="V40" s="4" t="s">
        <v>1830</v>
      </c>
      <c r="W40" s="5">
        <v>0.47241196</v>
      </c>
      <c r="X40" s="6">
        <v>2.3406672</v>
      </c>
      <c r="Y40" s="7" t="s">
        <v>1831</v>
      </c>
      <c r="Z40" s="8">
        <v>8</v>
      </c>
      <c r="AA40" s="8" t="s">
        <v>1830</v>
      </c>
      <c r="AB40" s="8">
        <v>5</v>
      </c>
      <c r="AC40" s="9">
        <v>73.56041</v>
      </c>
      <c r="AD40" s="10">
        <v>25.10545</v>
      </c>
      <c r="AE40" s="8" t="s">
        <v>1830</v>
      </c>
      <c r="AF40" s="8">
        <v>5</v>
      </c>
      <c r="AG40" s="9">
        <v>83.841125</v>
      </c>
      <c r="AH40" s="10">
        <v>31.50356</v>
      </c>
      <c r="AI40" s="10" t="s">
        <v>1830</v>
      </c>
      <c r="AJ40" s="11">
        <v>0.18872859</v>
      </c>
      <c r="AK40" s="12">
        <v>0.9128797</v>
      </c>
      <c r="AL40" s="12" t="s">
        <v>1831</v>
      </c>
      <c r="AM40" s="13">
        <v>24</v>
      </c>
      <c r="AN40" s="13" t="s">
        <v>1828</v>
      </c>
      <c r="AO40" s="13">
        <v>6</v>
      </c>
      <c r="AP40" s="14">
        <v>49.850113</v>
      </c>
      <c r="AQ40" s="15">
        <v>19.634592</v>
      </c>
      <c r="AR40" s="13" t="s">
        <v>1828</v>
      </c>
      <c r="AS40" s="13">
        <v>6</v>
      </c>
      <c r="AT40" s="14">
        <v>59.37087</v>
      </c>
      <c r="AU40" s="15">
        <v>27.915777</v>
      </c>
      <c r="AV40" s="15" t="s">
        <v>1828</v>
      </c>
      <c r="AW40" s="16">
        <v>0.25215852</v>
      </c>
      <c r="AX40" s="17">
        <v>0.9091683</v>
      </c>
      <c r="AY40" s="17" t="s">
        <v>1831</v>
      </c>
      <c r="AZ40" s="18"/>
      <c r="BA40" s="19">
        <v>58.75983333333334</v>
      </c>
      <c r="BB40" s="19">
        <v>83.841125</v>
      </c>
      <c r="BC40" s="6">
        <v>0.74</v>
      </c>
      <c r="BD40" s="6">
        <v>0.44</v>
      </c>
      <c r="BE40" s="6">
        <v>1.16</v>
      </c>
      <c r="BF40" s="6">
        <v>0.5</v>
      </c>
      <c r="BG40" s="6">
        <v>0.1714</v>
      </c>
      <c r="BH40" s="6">
        <v>0.42</v>
      </c>
      <c r="BI40" s="12">
        <v>0.53</v>
      </c>
      <c r="BJ40" s="12">
        <v>0.37</v>
      </c>
      <c r="BK40" s="12">
        <v>0.63</v>
      </c>
      <c r="BL40" s="12">
        <v>0.5</v>
      </c>
      <c r="BM40" s="12">
        <v>0.6885</v>
      </c>
      <c r="BN40" s="12">
        <v>0.1</v>
      </c>
      <c r="BO40" s="17">
        <v>0.32</v>
      </c>
      <c r="BP40" s="17">
        <v>0.59</v>
      </c>
      <c r="BQ40" s="17">
        <v>1.35</v>
      </c>
      <c r="BR40" s="17">
        <v>0.2</v>
      </c>
      <c r="BS40" s="17">
        <v>0.0053</v>
      </c>
      <c r="BT40" s="17">
        <v>1.03</v>
      </c>
    </row>
    <row r="41" spans="1:72" ht="13.5">
      <c r="A41" s="26" t="s">
        <v>2026</v>
      </c>
      <c r="B41" s="19" t="s">
        <v>2027</v>
      </c>
      <c r="C41" s="27" t="s">
        <v>1992</v>
      </c>
      <c r="D41" s="26" t="s">
        <v>1989</v>
      </c>
      <c r="E41" s="26" t="s">
        <v>1958</v>
      </c>
      <c r="F41" s="26">
        <v>0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31" t="s">
        <v>1827</v>
      </c>
      <c r="L41" s="26">
        <v>67</v>
      </c>
      <c r="M41" s="2">
        <v>3</v>
      </c>
      <c r="N41" s="2" t="s">
        <v>1828</v>
      </c>
      <c r="O41" s="2">
        <v>6</v>
      </c>
      <c r="P41" s="3">
        <v>8.976743</v>
      </c>
      <c r="Q41" s="4">
        <v>10.44903</v>
      </c>
      <c r="R41" s="2" t="s">
        <v>1828</v>
      </c>
      <c r="S41" s="2">
        <v>6</v>
      </c>
      <c r="T41" s="3">
        <v>14.579846</v>
      </c>
      <c r="U41" s="4">
        <v>12.621607</v>
      </c>
      <c r="V41" s="4" t="s">
        <v>1828</v>
      </c>
      <c r="W41" s="5">
        <v>0.6997116</v>
      </c>
      <c r="X41" s="6">
        <v>1.0428889</v>
      </c>
      <c r="Y41" s="7" t="s">
        <v>1831</v>
      </c>
      <c r="Z41" s="8">
        <v>8</v>
      </c>
      <c r="AA41" s="8" t="s">
        <v>1828</v>
      </c>
      <c r="AB41" s="8">
        <v>5</v>
      </c>
      <c r="AC41" s="9">
        <v>7.854852</v>
      </c>
      <c r="AD41" s="10">
        <v>7.0752683</v>
      </c>
      <c r="AE41" s="8" t="s">
        <v>1828</v>
      </c>
      <c r="AF41" s="8">
        <v>5</v>
      </c>
      <c r="AG41" s="9">
        <v>8.595314</v>
      </c>
      <c r="AH41" s="10">
        <v>5.395185</v>
      </c>
      <c r="AI41" s="10" t="s">
        <v>1828</v>
      </c>
      <c r="AJ41" s="11">
        <v>0.12996623</v>
      </c>
      <c r="AK41" s="12">
        <v>0.22252753</v>
      </c>
      <c r="AL41" s="12" t="s">
        <v>1831</v>
      </c>
      <c r="AM41" s="13">
        <v>24</v>
      </c>
      <c r="AN41" s="13" t="s">
        <v>1828</v>
      </c>
      <c r="AO41" s="13">
        <v>6</v>
      </c>
      <c r="AP41" s="14">
        <v>0.37974867</v>
      </c>
      <c r="AQ41" s="15">
        <v>6.8891897</v>
      </c>
      <c r="AR41" s="13" t="s">
        <v>1828</v>
      </c>
      <c r="AS41" s="13">
        <v>6</v>
      </c>
      <c r="AT41" s="14">
        <v>14.175006</v>
      </c>
      <c r="AU41" s="15">
        <v>14.852848</v>
      </c>
      <c r="AV41" s="15" t="s">
        <v>1828</v>
      </c>
      <c r="AW41" s="16">
        <v>5.222161</v>
      </c>
      <c r="AX41" s="17">
        <v>1.7829567</v>
      </c>
      <c r="AY41" s="17" t="s">
        <v>1831</v>
      </c>
      <c r="AZ41" s="18"/>
      <c r="BA41" s="19">
        <v>5.7371145566666675</v>
      </c>
      <c r="BB41" s="19">
        <v>0</v>
      </c>
      <c r="BC41" s="6" t="s">
        <v>1827</v>
      </c>
      <c r="BD41" s="6" t="s">
        <v>1827</v>
      </c>
      <c r="BE41" s="6" t="s">
        <v>1827</v>
      </c>
      <c r="BF41" s="6" t="s">
        <v>1827</v>
      </c>
      <c r="BG41" s="6" t="s">
        <v>1827</v>
      </c>
      <c r="BH41" s="6">
        <v>0</v>
      </c>
      <c r="BI41" s="12" t="s">
        <v>1827</v>
      </c>
      <c r="BJ41" s="12" t="s">
        <v>1827</v>
      </c>
      <c r="BK41" s="12" t="s">
        <v>1827</v>
      </c>
      <c r="BL41" s="12" t="s">
        <v>1827</v>
      </c>
      <c r="BM41" s="12" t="s">
        <v>1827</v>
      </c>
      <c r="BN41" s="12" t="e">
        <v>#VALUE!</v>
      </c>
      <c r="BO41" s="17" t="s">
        <v>1827</v>
      </c>
      <c r="BP41" s="17" t="s">
        <v>1827</v>
      </c>
      <c r="BQ41" s="17" t="s">
        <v>1827</v>
      </c>
      <c r="BR41" s="17" t="s">
        <v>1827</v>
      </c>
      <c r="BS41" s="17" t="s">
        <v>1827</v>
      </c>
      <c r="BT41" s="17" t="e">
        <v>#VALUE!</v>
      </c>
    </row>
    <row r="42" spans="1:72" ht="13.5">
      <c r="A42" s="26" t="s">
        <v>2023</v>
      </c>
      <c r="B42" s="19" t="s">
        <v>2024</v>
      </c>
      <c r="C42" s="27" t="s">
        <v>1996</v>
      </c>
      <c r="D42" s="26" t="s">
        <v>2025</v>
      </c>
      <c r="E42" s="26" t="s">
        <v>1958</v>
      </c>
      <c r="F42" s="26">
        <v>0</v>
      </c>
      <c r="G42" s="28" t="s">
        <v>1827</v>
      </c>
      <c r="H42" s="28" t="s">
        <v>1827</v>
      </c>
      <c r="I42" s="28" t="s">
        <v>1827</v>
      </c>
      <c r="J42" s="26" t="s">
        <v>1828</v>
      </c>
      <c r="K42" s="31" t="s">
        <v>1827</v>
      </c>
      <c r="L42" s="26">
        <v>113</v>
      </c>
      <c r="M42" s="2">
        <v>3</v>
      </c>
      <c r="N42" s="2" t="s">
        <v>1830</v>
      </c>
      <c r="O42" s="2">
        <v>6</v>
      </c>
      <c r="P42" s="3">
        <v>33.91656</v>
      </c>
      <c r="Q42" s="4">
        <v>14.9110775</v>
      </c>
      <c r="R42" s="2" t="s">
        <v>1828</v>
      </c>
      <c r="S42" s="2">
        <v>6</v>
      </c>
      <c r="T42" s="3">
        <v>29.360512</v>
      </c>
      <c r="U42" s="4">
        <v>20.298002</v>
      </c>
      <c r="V42" s="4" t="s">
        <v>1828</v>
      </c>
      <c r="W42" s="5">
        <v>-0.20811278</v>
      </c>
      <c r="X42" s="6">
        <v>-0.74202335</v>
      </c>
      <c r="Y42" s="7" t="s">
        <v>1831</v>
      </c>
      <c r="Z42" s="8">
        <v>8</v>
      </c>
      <c r="AA42" s="8" t="s">
        <v>1830</v>
      </c>
      <c r="AB42" s="8">
        <v>5</v>
      </c>
      <c r="AC42" s="9">
        <v>53.75937</v>
      </c>
      <c r="AD42" s="10">
        <v>22.430065</v>
      </c>
      <c r="AE42" s="8" t="s">
        <v>1830</v>
      </c>
      <c r="AF42" s="8">
        <v>5</v>
      </c>
      <c r="AG42" s="9">
        <v>56.957794</v>
      </c>
      <c r="AH42" s="10">
        <v>31.152134</v>
      </c>
      <c r="AI42" s="10" t="s">
        <v>1830</v>
      </c>
      <c r="AJ42" s="11">
        <v>0.08337706</v>
      </c>
      <c r="AK42" s="12">
        <v>0.45822158</v>
      </c>
      <c r="AL42" s="12" t="s">
        <v>1831</v>
      </c>
      <c r="AM42" s="13">
        <v>24</v>
      </c>
      <c r="AN42" s="13" t="s">
        <v>1828</v>
      </c>
      <c r="AO42" s="13">
        <v>6</v>
      </c>
      <c r="AP42" s="14">
        <v>42.386196</v>
      </c>
      <c r="AQ42" s="15">
        <v>20.046972</v>
      </c>
      <c r="AR42" s="13" t="s">
        <v>1828</v>
      </c>
      <c r="AS42" s="13">
        <v>6</v>
      </c>
      <c r="AT42" s="14">
        <v>44.733006</v>
      </c>
      <c r="AU42" s="15">
        <v>24.514776</v>
      </c>
      <c r="AV42" s="15" t="s">
        <v>1828</v>
      </c>
      <c r="AW42" s="16">
        <v>0.07774526</v>
      </c>
      <c r="AX42" s="17">
        <v>0.44555607</v>
      </c>
      <c r="AY42" s="17" t="s">
        <v>1831</v>
      </c>
      <c r="AZ42" s="18"/>
      <c r="BA42" s="19">
        <v>43.35404199999999</v>
      </c>
      <c r="BB42" s="19">
        <v>56.957794</v>
      </c>
      <c r="BC42" s="6">
        <v>0.01</v>
      </c>
      <c r="BD42" s="6">
        <v>0.62</v>
      </c>
      <c r="BE42" s="6">
        <v>-0.19</v>
      </c>
      <c r="BF42" s="6">
        <v>0.45</v>
      </c>
      <c r="BG42" s="6">
        <v>0.5446</v>
      </c>
      <c r="BH42" s="6">
        <v>-0.2</v>
      </c>
      <c r="BI42" s="12">
        <v>0.36</v>
      </c>
      <c r="BJ42" s="12">
        <v>0.38</v>
      </c>
      <c r="BK42" s="12">
        <v>0.54</v>
      </c>
      <c r="BL42" s="12">
        <v>0.72</v>
      </c>
      <c r="BM42" s="12">
        <v>0.5976</v>
      </c>
      <c r="BN42" s="12">
        <v>0.18</v>
      </c>
      <c r="BO42" s="17">
        <v>-0.01</v>
      </c>
      <c r="BP42" s="17">
        <v>0.76</v>
      </c>
      <c r="BQ42" s="17">
        <v>0.96</v>
      </c>
      <c r="BR42" s="17">
        <v>1.36</v>
      </c>
      <c r="BS42" s="17">
        <v>0.2068</v>
      </c>
      <c r="BT42" s="17">
        <v>0.97</v>
      </c>
    </row>
    <row r="43" spans="1:72" ht="13.5">
      <c r="A43" s="26" t="s">
        <v>2168</v>
      </c>
      <c r="B43" s="19" t="s">
        <v>2169</v>
      </c>
      <c r="C43" s="27" t="s">
        <v>2170</v>
      </c>
      <c r="D43" s="26" t="s">
        <v>2171</v>
      </c>
      <c r="E43" s="31" t="s">
        <v>1827</v>
      </c>
      <c r="F43" s="31" t="s">
        <v>1827</v>
      </c>
      <c r="G43" s="28" t="s">
        <v>1827</v>
      </c>
      <c r="H43" s="28" t="s">
        <v>1827</v>
      </c>
      <c r="I43" s="28" t="s">
        <v>1827</v>
      </c>
      <c r="J43" s="26" t="s">
        <v>1828</v>
      </c>
      <c r="K43" s="26" t="s">
        <v>2172</v>
      </c>
      <c r="L43" s="26">
        <v>210</v>
      </c>
      <c r="M43" s="2">
        <v>3</v>
      </c>
      <c r="N43" s="2" t="s">
        <v>1830</v>
      </c>
      <c r="O43" s="2">
        <v>6</v>
      </c>
      <c r="P43" s="3">
        <v>53.1096</v>
      </c>
      <c r="Q43" s="4">
        <v>25.114676</v>
      </c>
      <c r="R43" s="2" t="s">
        <v>1830</v>
      </c>
      <c r="S43" s="2">
        <v>6</v>
      </c>
      <c r="T43" s="3">
        <v>49.053986</v>
      </c>
      <c r="U43" s="4">
        <v>28.31369</v>
      </c>
      <c r="V43" s="4" t="s">
        <v>1830</v>
      </c>
      <c r="W43" s="5">
        <v>-0.11460226</v>
      </c>
      <c r="X43" s="6">
        <v>-0.79167014</v>
      </c>
      <c r="Y43" s="7">
        <f>IF((O43+S43-2)=10,IF(ABS(X43)&gt;3.17,"T",""),IF((O43+S43-2)=9,IF(ABS(X43)&gt;3.25,"T",""),IF((O43+S43-2)=8,IF(ABS(X43)&gt;3.36,"T",""),IF((O43+S43-2)=7,IF(ABS(X43)&gt;3.5,"T",""),IF((O43+S43-2)=6,IF(ABS(X43)&gt;3.71,"T",""),"")))))</f>
      </c>
      <c r="Z43" s="8">
        <v>8</v>
      </c>
      <c r="AA43" s="8" t="s">
        <v>1830</v>
      </c>
      <c r="AB43" s="8">
        <v>5</v>
      </c>
      <c r="AC43" s="9">
        <v>48.294853</v>
      </c>
      <c r="AD43" s="10">
        <v>16.11015</v>
      </c>
      <c r="AE43" s="8" t="s">
        <v>1830</v>
      </c>
      <c r="AF43" s="8">
        <v>5</v>
      </c>
      <c r="AG43" s="9">
        <v>54.467537</v>
      </c>
      <c r="AH43" s="10">
        <v>22.198835</v>
      </c>
      <c r="AI43" s="10" t="s">
        <v>1830</v>
      </c>
      <c r="AJ43" s="11">
        <v>0.17352724</v>
      </c>
      <c r="AK43" s="12">
        <v>0.64342386</v>
      </c>
      <c r="AL43" s="12">
        <f>IF((AB43+AF43-2)=10,IF(ABS(AK43)&gt;3.17,"T",""),IF((AB43+AF43-2)=9,IF(ABS(AK43)&gt;3.25,"T",""),IF((AB43+AF43-2)=8,IF(ABS(AK43)&gt;3.36,"T",""),IF((AB43+AF43-2)=7,IF(ABS(AK43)&gt;3.5,"T",""),IF((AB43+AF43-2)=6,IF(ABS(AK43)&gt;3.71,"T",""),"")))))</f>
      </c>
      <c r="AM43" s="13">
        <v>24</v>
      </c>
      <c r="AN43" s="13" t="s">
        <v>1830</v>
      </c>
      <c r="AO43" s="13">
        <v>6</v>
      </c>
      <c r="AP43" s="14">
        <v>48.178116</v>
      </c>
      <c r="AQ43" s="15">
        <v>20.211248</v>
      </c>
      <c r="AR43" s="13" t="s">
        <v>1830</v>
      </c>
      <c r="AS43" s="13">
        <v>6</v>
      </c>
      <c r="AT43" s="14">
        <v>58.787872</v>
      </c>
      <c r="AU43" s="15">
        <v>30.913807</v>
      </c>
      <c r="AV43" s="15" t="s">
        <v>1830</v>
      </c>
      <c r="AW43" s="16">
        <v>0.28714055</v>
      </c>
      <c r="AX43" s="17">
        <v>1.3155639</v>
      </c>
      <c r="AY43" s="17">
        <f>IF((AO43+AS43-2)=10,IF(ABS(AX43)&gt;3.17,"T",""),IF((AO43+AS43-2)=9,IF(ABS(AX43)&gt;3.25,"T",""),IF((AO43+AS43-2)=8,IF(ABS(AX43)&gt;3.36,"T",""),IF((AO43+AS43-2)=7,IF(ABS(AX43)&gt;3.5,"T",""),IF((AO43+AS43-2)=6,IF(ABS(AX43)&gt;3.71,"T",""),"")))))</f>
      </c>
      <c r="AZ43" s="18"/>
      <c r="BA43" s="19">
        <f>AVERAGE(P43,AC43,AP43)</f>
        <v>49.86085633333334</v>
      </c>
      <c r="BB43" s="19">
        <f>MAX(IF(AN43="OK",AT43,-999),IF(AA43="OK",AG43,-99),IF(N43="OK",T43,0))</f>
        <v>58.787872</v>
      </c>
      <c r="BC43" s="6">
        <v>0.15</v>
      </c>
      <c r="BD43" s="6">
        <v>0.38</v>
      </c>
      <c r="BE43" s="6">
        <v>0.02</v>
      </c>
      <c r="BF43" s="6">
        <v>0.35</v>
      </c>
      <c r="BG43" s="6">
        <v>0.5707</v>
      </c>
      <c r="BH43" s="6">
        <f>BE43-BC43</f>
        <v>-0.13</v>
      </c>
      <c r="BI43" s="12">
        <v>0.39</v>
      </c>
      <c r="BJ43" s="12">
        <v>0.54</v>
      </c>
      <c r="BK43" s="12">
        <v>0.35</v>
      </c>
      <c r="BL43" s="12">
        <v>0.61</v>
      </c>
      <c r="BM43" s="12">
        <v>0.9152</v>
      </c>
      <c r="BN43" s="12">
        <f>BK43-BI43</f>
        <v>-0.040000000000000036</v>
      </c>
      <c r="BO43" s="17">
        <v>0.35</v>
      </c>
      <c r="BP43" s="17">
        <v>0.41</v>
      </c>
      <c r="BQ43" s="17">
        <v>0.33</v>
      </c>
      <c r="BR43" s="17">
        <v>1.23</v>
      </c>
      <c r="BS43" s="17">
        <v>0.9701</v>
      </c>
      <c r="BT43" s="17">
        <f>BQ43-BO43</f>
        <v>-0.019999999999999962</v>
      </c>
    </row>
    <row r="44" spans="1:12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18">
      <c r="A45" s="25" t="s">
        <v>2033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72" ht="13.5">
      <c r="A46" s="26" t="s">
        <v>2034</v>
      </c>
      <c r="B46" s="19" t="s">
        <v>2035</v>
      </c>
      <c r="C46" s="27" t="s">
        <v>2036</v>
      </c>
      <c r="D46" s="26" t="s">
        <v>2037</v>
      </c>
      <c r="E46" s="26" t="s">
        <v>2006</v>
      </c>
      <c r="F46" s="26" t="s">
        <v>2038</v>
      </c>
      <c r="G46" s="28" t="s">
        <v>1827</v>
      </c>
      <c r="H46" s="28" t="s">
        <v>1827</v>
      </c>
      <c r="I46" s="28" t="s">
        <v>1827</v>
      </c>
      <c r="J46" s="26" t="s">
        <v>1828</v>
      </c>
      <c r="K46" s="26" t="s">
        <v>2039</v>
      </c>
      <c r="L46" s="26">
        <v>880</v>
      </c>
      <c r="M46" s="2">
        <v>3</v>
      </c>
      <c r="N46" s="2" t="s">
        <v>1830</v>
      </c>
      <c r="O46" s="2">
        <v>6</v>
      </c>
      <c r="P46" s="3">
        <v>433.23804</v>
      </c>
      <c r="Q46" s="4">
        <v>214.04181</v>
      </c>
      <c r="R46" s="2" t="s">
        <v>1830</v>
      </c>
      <c r="S46" s="2">
        <v>6</v>
      </c>
      <c r="T46" s="3">
        <v>366.981</v>
      </c>
      <c r="U46" s="4">
        <v>139.6187</v>
      </c>
      <c r="V46" s="4" t="s">
        <v>1830</v>
      </c>
      <c r="W46" s="5">
        <v>-0.23945455</v>
      </c>
      <c r="X46" s="6">
        <v>-1.5261966</v>
      </c>
      <c r="Y46" s="7" t="s">
        <v>1831</v>
      </c>
      <c r="Z46" s="8">
        <v>8</v>
      </c>
      <c r="AA46" s="8" t="s">
        <v>1830</v>
      </c>
      <c r="AB46" s="8">
        <v>5</v>
      </c>
      <c r="AC46" s="9">
        <v>430.08008</v>
      </c>
      <c r="AD46" s="10">
        <v>167.9866</v>
      </c>
      <c r="AE46" s="8" t="s">
        <v>1830</v>
      </c>
      <c r="AF46" s="8">
        <v>5</v>
      </c>
      <c r="AG46" s="9">
        <v>379.47006</v>
      </c>
      <c r="AH46" s="10">
        <v>201.37828</v>
      </c>
      <c r="AI46" s="10" t="s">
        <v>1830</v>
      </c>
      <c r="AJ46" s="11">
        <v>-0.18061921</v>
      </c>
      <c r="AK46" s="12">
        <v>-1.8345815</v>
      </c>
      <c r="AL46" s="12" t="s">
        <v>1831</v>
      </c>
      <c r="AM46" s="13">
        <v>24</v>
      </c>
      <c r="AN46" s="13" t="s">
        <v>1830</v>
      </c>
      <c r="AO46" s="13">
        <v>6</v>
      </c>
      <c r="AP46" s="14">
        <v>418.12903</v>
      </c>
      <c r="AQ46" s="15">
        <v>220.6464</v>
      </c>
      <c r="AR46" s="13" t="s">
        <v>1830</v>
      </c>
      <c r="AS46" s="13">
        <v>6</v>
      </c>
      <c r="AT46" s="14">
        <v>450.4276</v>
      </c>
      <c r="AU46" s="15">
        <v>147.70348</v>
      </c>
      <c r="AV46" s="15" t="s">
        <v>1830</v>
      </c>
      <c r="AW46" s="16">
        <v>0.107347034</v>
      </c>
      <c r="AX46" s="17">
        <v>0.7091287</v>
      </c>
      <c r="AY46" s="17" t="s">
        <v>1831</v>
      </c>
      <c r="AZ46" s="18"/>
      <c r="BA46" s="19">
        <v>427.14905</v>
      </c>
      <c r="BB46" s="19">
        <v>450.4276</v>
      </c>
      <c r="BC46" s="6">
        <v>0.15</v>
      </c>
      <c r="BD46" s="6">
        <v>0.25</v>
      </c>
      <c r="BE46" s="6">
        <v>0.05</v>
      </c>
      <c r="BF46" s="6">
        <v>0.36</v>
      </c>
      <c r="BG46" s="6">
        <v>0.5774</v>
      </c>
      <c r="BH46" s="6">
        <v>-0.1</v>
      </c>
      <c r="BI46" s="12">
        <v>0.01</v>
      </c>
      <c r="BJ46" s="12">
        <v>0.27</v>
      </c>
      <c r="BK46" s="12">
        <v>-0.19</v>
      </c>
      <c r="BL46" s="12">
        <v>0.52</v>
      </c>
      <c r="BM46" s="12">
        <v>0.458</v>
      </c>
      <c r="BN46" s="12">
        <v>-0.2</v>
      </c>
      <c r="BO46" s="17">
        <v>0.3</v>
      </c>
      <c r="BP46" s="17">
        <v>0.38</v>
      </c>
      <c r="BQ46" s="17">
        <v>0.06</v>
      </c>
      <c r="BR46" s="17">
        <v>0.4</v>
      </c>
      <c r="BS46" s="17">
        <v>0.3219</v>
      </c>
      <c r="BT46" s="17">
        <v>-0.24</v>
      </c>
    </row>
    <row r="47" spans="1:72" ht="13.5">
      <c r="A47" s="26" t="s">
        <v>2040</v>
      </c>
      <c r="B47" s="19" t="s">
        <v>2041</v>
      </c>
      <c r="C47" s="27" t="s">
        <v>2042</v>
      </c>
      <c r="D47" s="26" t="s">
        <v>2043</v>
      </c>
      <c r="E47" s="26" t="s">
        <v>2044</v>
      </c>
      <c r="F47" s="26" t="s">
        <v>2045</v>
      </c>
      <c r="G47" s="28" t="s">
        <v>1827</v>
      </c>
      <c r="H47" s="28" t="s">
        <v>1827</v>
      </c>
      <c r="I47" s="28" t="s">
        <v>1827</v>
      </c>
      <c r="J47" s="26" t="s">
        <v>1828</v>
      </c>
      <c r="K47" s="26" t="s">
        <v>2046</v>
      </c>
      <c r="L47" s="26">
        <v>359</v>
      </c>
      <c r="M47" s="2">
        <v>3</v>
      </c>
      <c r="N47" s="2" t="s">
        <v>1830</v>
      </c>
      <c r="O47" s="2">
        <v>6</v>
      </c>
      <c r="P47" s="3">
        <v>286.8679</v>
      </c>
      <c r="Q47" s="4">
        <v>195.971</v>
      </c>
      <c r="R47" s="2" t="s">
        <v>1830</v>
      </c>
      <c r="S47" s="2">
        <v>6</v>
      </c>
      <c r="T47" s="3">
        <v>352.67172</v>
      </c>
      <c r="U47" s="4">
        <v>240.36049</v>
      </c>
      <c r="V47" s="4" t="s">
        <v>1830</v>
      </c>
      <c r="W47" s="5">
        <v>0.29793948</v>
      </c>
      <c r="X47" s="6">
        <v>2.126451</v>
      </c>
      <c r="Y47" s="7" t="s">
        <v>1831</v>
      </c>
      <c r="Z47" s="8">
        <v>8</v>
      </c>
      <c r="AA47" s="8" t="s">
        <v>1830</v>
      </c>
      <c r="AB47" s="8">
        <v>5</v>
      </c>
      <c r="AC47" s="9">
        <v>264.18033</v>
      </c>
      <c r="AD47" s="10">
        <v>163.58406</v>
      </c>
      <c r="AE47" s="8" t="s">
        <v>1830</v>
      </c>
      <c r="AF47" s="8">
        <v>5</v>
      </c>
      <c r="AG47" s="9">
        <v>246.73038</v>
      </c>
      <c r="AH47" s="10">
        <v>178.01518</v>
      </c>
      <c r="AI47" s="10" t="s">
        <v>1830</v>
      </c>
      <c r="AJ47" s="11">
        <v>-0.09858765</v>
      </c>
      <c r="AK47" s="12">
        <v>-0.478036</v>
      </c>
      <c r="AL47" s="12" t="s">
        <v>1831</v>
      </c>
      <c r="AM47" s="13">
        <v>24</v>
      </c>
      <c r="AN47" s="13" t="s">
        <v>1830</v>
      </c>
      <c r="AO47" s="13">
        <v>6</v>
      </c>
      <c r="AP47" s="14">
        <v>299.68558</v>
      </c>
      <c r="AQ47" s="15">
        <v>189.79163</v>
      </c>
      <c r="AR47" s="13" t="s">
        <v>1830</v>
      </c>
      <c r="AS47" s="13">
        <v>6</v>
      </c>
      <c r="AT47" s="14">
        <v>312.32468</v>
      </c>
      <c r="AU47" s="15">
        <v>213.26932</v>
      </c>
      <c r="AV47" s="15" t="s">
        <v>1830</v>
      </c>
      <c r="AW47" s="16">
        <v>0.059596967</v>
      </c>
      <c r="AX47" s="17">
        <v>0.6323338</v>
      </c>
      <c r="AY47" s="17" t="s">
        <v>1831</v>
      </c>
      <c r="AZ47" s="18"/>
      <c r="BA47" s="19">
        <v>283.57793666666674</v>
      </c>
      <c r="BB47" s="19">
        <v>352.67172</v>
      </c>
      <c r="BC47" s="6">
        <v>0.65</v>
      </c>
      <c r="BD47" s="6">
        <v>0.23</v>
      </c>
      <c r="BE47" s="6">
        <v>0.66</v>
      </c>
      <c r="BF47" s="6">
        <v>0.23</v>
      </c>
      <c r="BG47" s="6">
        <v>0.9768</v>
      </c>
      <c r="BH47" s="6">
        <v>0.01</v>
      </c>
      <c r="BI47" s="12">
        <v>0.17</v>
      </c>
      <c r="BJ47" s="12">
        <v>0.36</v>
      </c>
      <c r="BK47" s="12">
        <v>1.08</v>
      </c>
      <c r="BL47" s="12">
        <v>0.54</v>
      </c>
      <c r="BM47" s="12">
        <v>0.0075</v>
      </c>
      <c r="BN47" s="12">
        <v>0.91</v>
      </c>
      <c r="BO47" s="17">
        <v>0.02</v>
      </c>
      <c r="BP47" s="17">
        <v>0.3</v>
      </c>
      <c r="BQ47" s="17">
        <v>1.03</v>
      </c>
      <c r="BR47" s="17">
        <v>0.19</v>
      </c>
      <c r="BS47" s="17">
        <v>0.0001</v>
      </c>
      <c r="BT47" s="17">
        <v>1.01</v>
      </c>
    </row>
    <row r="48" spans="1:72" ht="13.5">
      <c r="A48" s="26" t="s">
        <v>2047</v>
      </c>
      <c r="B48" s="19" t="s">
        <v>2048</v>
      </c>
      <c r="C48" s="27" t="s">
        <v>2049</v>
      </c>
      <c r="D48" s="26" t="s">
        <v>2050</v>
      </c>
      <c r="E48" s="31" t="s">
        <v>1827</v>
      </c>
      <c r="F48" s="31" t="s">
        <v>1827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26" t="s">
        <v>2051</v>
      </c>
      <c r="L48" s="26">
        <v>242</v>
      </c>
      <c r="M48" s="2">
        <v>3</v>
      </c>
      <c r="N48" s="2" t="s">
        <v>1830</v>
      </c>
      <c r="O48" s="2">
        <v>6</v>
      </c>
      <c r="P48" s="3">
        <v>66.03033</v>
      </c>
      <c r="Q48" s="4">
        <v>14.262166</v>
      </c>
      <c r="R48" s="2" t="s">
        <v>1830</v>
      </c>
      <c r="S48" s="2">
        <v>6</v>
      </c>
      <c r="T48" s="3">
        <v>175.88786</v>
      </c>
      <c r="U48" s="4">
        <v>41.756985</v>
      </c>
      <c r="V48" s="4" t="s">
        <v>1830</v>
      </c>
      <c r="W48" s="5">
        <v>1.4134552</v>
      </c>
      <c r="X48" s="6">
        <v>5.82089</v>
      </c>
      <c r="Y48" s="7" t="s">
        <v>1828</v>
      </c>
      <c r="Z48" s="8">
        <v>8</v>
      </c>
      <c r="AA48" s="8" t="s">
        <v>1830</v>
      </c>
      <c r="AB48" s="8">
        <v>5</v>
      </c>
      <c r="AC48" s="9">
        <v>51.907825</v>
      </c>
      <c r="AD48" s="10">
        <v>24.086166</v>
      </c>
      <c r="AE48" s="8" t="s">
        <v>1830</v>
      </c>
      <c r="AF48" s="8">
        <v>5</v>
      </c>
      <c r="AG48" s="9">
        <v>129.66606</v>
      </c>
      <c r="AH48" s="10">
        <v>32.9433</v>
      </c>
      <c r="AI48" s="10" t="s">
        <v>1830</v>
      </c>
      <c r="AJ48" s="11">
        <v>1.320777</v>
      </c>
      <c r="AK48" s="12">
        <v>4.9753256</v>
      </c>
      <c r="AL48" s="12" t="s">
        <v>1828</v>
      </c>
      <c r="AM48" s="13">
        <v>24</v>
      </c>
      <c r="AN48" s="13" t="s">
        <v>1830</v>
      </c>
      <c r="AO48" s="13">
        <v>6</v>
      </c>
      <c r="AP48" s="14">
        <v>65.291145</v>
      </c>
      <c r="AQ48" s="15">
        <v>14.718841</v>
      </c>
      <c r="AR48" s="13" t="s">
        <v>1830</v>
      </c>
      <c r="AS48" s="13">
        <v>6</v>
      </c>
      <c r="AT48" s="14">
        <v>70.72939</v>
      </c>
      <c r="AU48" s="15">
        <v>27.70552</v>
      </c>
      <c r="AV48" s="15" t="s">
        <v>1830</v>
      </c>
      <c r="AW48" s="16">
        <v>0.1154225</v>
      </c>
      <c r="AX48" s="17">
        <v>0.6372351</v>
      </c>
      <c r="AY48" s="17" t="s">
        <v>1831</v>
      </c>
      <c r="AZ48" s="18"/>
      <c r="BA48" s="19">
        <v>61.07643333333334</v>
      </c>
      <c r="BB48" s="19">
        <v>175.88786</v>
      </c>
      <c r="BC48" s="6">
        <v>1.75</v>
      </c>
      <c r="BD48" s="6">
        <v>0.55</v>
      </c>
      <c r="BE48" s="6">
        <v>1.96</v>
      </c>
      <c r="BF48" s="6">
        <v>0.34</v>
      </c>
      <c r="BG48" s="6">
        <v>0.47</v>
      </c>
      <c r="BH48" s="6">
        <v>0.21</v>
      </c>
      <c r="BI48" s="12">
        <v>1.78</v>
      </c>
      <c r="BJ48" s="12">
        <v>0.58</v>
      </c>
      <c r="BK48" s="12">
        <v>1.52</v>
      </c>
      <c r="BL48" s="12">
        <v>0.55</v>
      </c>
      <c r="BM48" s="12">
        <v>0.4472</v>
      </c>
      <c r="BN48" s="12">
        <v>-0.26</v>
      </c>
      <c r="BO48" s="17">
        <v>0.14</v>
      </c>
      <c r="BP48" s="17">
        <v>0.4</v>
      </c>
      <c r="BQ48" s="17">
        <v>1.73</v>
      </c>
      <c r="BR48" s="17">
        <v>0.75</v>
      </c>
      <c r="BS48" s="17">
        <v>0.0018</v>
      </c>
      <c r="BT48" s="17">
        <v>1.59</v>
      </c>
    </row>
    <row r="49" spans="1:72" ht="13.5">
      <c r="A49" s="26" t="s">
        <v>2052</v>
      </c>
      <c r="B49" s="19" t="s">
        <v>2053</v>
      </c>
      <c r="C49" s="27" t="s">
        <v>1827</v>
      </c>
      <c r="D49" s="26" t="s">
        <v>2054</v>
      </c>
      <c r="E49" s="26" t="s">
        <v>2055</v>
      </c>
      <c r="F49" s="26" t="s">
        <v>2056</v>
      </c>
      <c r="G49" s="28" t="s">
        <v>1827</v>
      </c>
      <c r="H49" s="28" t="s">
        <v>1827</v>
      </c>
      <c r="I49" s="28" t="s">
        <v>1827</v>
      </c>
      <c r="J49" s="26" t="s">
        <v>1828</v>
      </c>
      <c r="K49" s="26" t="s">
        <v>2057</v>
      </c>
      <c r="L49" s="26">
        <v>645</v>
      </c>
      <c r="M49" s="2">
        <v>3</v>
      </c>
      <c r="N49" s="2" t="s">
        <v>1830</v>
      </c>
      <c r="O49" s="2">
        <v>6</v>
      </c>
      <c r="P49" s="3">
        <v>39.688236</v>
      </c>
      <c r="Q49" s="4">
        <v>21.910305</v>
      </c>
      <c r="R49" s="2" t="s">
        <v>1830</v>
      </c>
      <c r="S49" s="2">
        <v>6</v>
      </c>
      <c r="T49" s="3">
        <v>29.228592</v>
      </c>
      <c r="U49" s="4">
        <v>17.53069</v>
      </c>
      <c r="V49" s="4" t="s">
        <v>1830</v>
      </c>
      <c r="W49" s="5">
        <v>-0.44133115</v>
      </c>
      <c r="X49" s="6">
        <v>-2.2916899</v>
      </c>
      <c r="Y49" s="7" t="s">
        <v>1831</v>
      </c>
      <c r="Z49" s="8">
        <v>8</v>
      </c>
      <c r="AA49" s="8" t="s">
        <v>1830</v>
      </c>
      <c r="AB49" s="8">
        <v>5</v>
      </c>
      <c r="AC49" s="9">
        <v>20.68838</v>
      </c>
      <c r="AD49" s="10">
        <v>14.713988</v>
      </c>
      <c r="AE49" s="8" t="s">
        <v>1828</v>
      </c>
      <c r="AF49" s="8">
        <v>5</v>
      </c>
      <c r="AG49" s="9">
        <v>13.943807</v>
      </c>
      <c r="AH49" s="10">
        <v>8.265479</v>
      </c>
      <c r="AI49" s="10" t="s">
        <v>1828</v>
      </c>
      <c r="AJ49" s="11">
        <v>-0.56919616</v>
      </c>
      <c r="AK49" s="12">
        <v>-0.82811236</v>
      </c>
      <c r="AL49" s="12" t="s">
        <v>1831</v>
      </c>
      <c r="AM49" s="13">
        <v>24</v>
      </c>
      <c r="AN49" s="13" t="s">
        <v>1830</v>
      </c>
      <c r="AO49" s="13">
        <v>6</v>
      </c>
      <c r="AP49" s="14">
        <v>31.117958</v>
      </c>
      <c r="AQ49" s="15">
        <v>12.716925</v>
      </c>
      <c r="AR49" s="13" t="s">
        <v>1828</v>
      </c>
      <c r="AS49" s="13">
        <v>6</v>
      </c>
      <c r="AT49" s="14">
        <v>19.441053</v>
      </c>
      <c r="AU49" s="15">
        <v>17.596273</v>
      </c>
      <c r="AV49" s="15" t="s">
        <v>1828</v>
      </c>
      <c r="AW49" s="16">
        <v>-0.67864096</v>
      </c>
      <c r="AX49" s="17">
        <v>-1.6008817</v>
      </c>
      <c r="AY49" s="17" t="s">
        <v>1831</v>
      </c>
      <c r="AZ49" s="18"/>
      <c r="BA49" s="19">
        <v>30.498191333333335</v>
      </c>
      <c r="BB49" s="19">
        <v>29.228592</v>
      </c>
      <c r="BC49" s="6">
        <v>-0.12</v>
      </c>
      <c r="BD49" s="6">
        <v>0.59</v>
      </c>
      <c r="BE49" s="6">
        <v>-0.34</v>
      </c>
      <c r="BF49" s="6">
        <v>0.62</v>
      </c>
      <c r="BG49" s="6">
        <v>0.5598</v>
      </c>
      <c r="BH49" s="6">
        <v>-0.22</v>
      </c>
      <c r="BI49" s="12">
        <v>-0.27</v>
      </c>
      <c r="BJ49" s="12">
        <v>1.41</v>
      </c>
      <c r="BK49" s="12">
        <v>0.11</v>
      </c>
      <c r="BL49" s="12">
        <v>0.63</v>
      </c>
      <c r="BM49" s="12">
        <v>0.5752</v>
      </c>
      <c r="BN49" s="12">
        <v>0.38</v>
      </c>
      <c r="BO49" s="17" t="s">
        <v>1827</v>
      </c>
      <c r="BP49" s="17" t="s">
        <v>1827</v>
      </c>
      <c r="BQ49" s="17" t="s">
        <v>1827</v>
      </c>
      <c r="BR49" s="17" t="s">
        <v>1827</v>
      </c>
      <c r="BS49" s="17" t="s">
        <v>1827</v>
      </c>
      <c r="BT49" s="17" t="e">
        <v>#VALUE!</v>
      </c>
    </row>
    <row r="50" spans="1:72" ht="13.5">
      <c r="A50" s="26" t="s">
        <v>2058</v>
      </c>
      <c r="B50" s="19" t="s">
        <v>2059</v>
      </c>
      <c r="C50" s="27" t="s">
        <v>2060</v>
      </c>
      <c r="D50" s="26" t="s">
        <v>2061</v>
      </c>
      <c r="E50" s="26" t="s">
        <v>2062</v>
      </c>
      <c r="F50" s="26">
        <v>0</v>
      </c>
      <c r="G50" s="28" t="s">
        <v>1827</v>
      </c>
      <c r="H50" s="28" t="s">
        <v>1827</v>
      </c>
      <c r="I50" s="28" t="s">
        <v>1827</v>
      </c>
      <c r="J50" s="26" t="s">
        <v>1828</v>
      </c>
      <c r="K50" s="26" t="s">
        <v>2063</v>
      </c>
      <c r="L50" s="26">
        <v>392</v>
      </c>
      <c r="M50" s="2">
        <v>3</v>
      </c>
      <c r="N50" s="2" t="s">
        <v>1830</v>
      </c>
      <c r="O50" s="2">
        <v>6</v>
      </c>
      <c r="P50" s="3">
        <v>48.0733</v>
      </c>
      <c r="Q50" s="4">
        <v>19.139666</v>
      </c>
      <c r="R50" s="2" t="s">
        <v>1830</v>
      </c>
      <c r="S50" s="2">
        <v>6</v>
      </c>
      <c r="T50" s="3">
        <v>47.96104</v>
      </c>
      <c r="U50" s="4">
        <v>17.215546</v>
      </c>
      <c r="V50" s="4" t="s">
        <v>1830</v>
      </c>
      <c r="W50" s="5">
        <v>-0.0033729079</v>
      </c>
      <c r="X50" s="6">
        <v>-0.039378613</v>
      </c>
      <c r="Y50" s="7">
        <f>IF((O50+S50-2)=10,IF(ABS(X50)&gt;3.17,"T",""),IF((O50+S50-2)=9,IF(ABS(X50)&gt;3.25,"T",""),IF((O50+S50-2)=8,IF(ABS(X50)&gt;3.36,"T",""),IF((O50+S50-2)=7,IF(ABS(X50)&gt;3.5,"T",""),IF((O50+S50-2)=6,IF(ABS(X50)&gt;3.71,"T",""),"")))))</f>
      </c>
      <c r="Z50" s="8">
        <v>8</v>
      </c>
      <c r="AA50" s="8" t="s">
        <v>1830</v>
      </c>
      <c r="AB50" s="8">
        <v>5</v>
      </c>
      <c r="AC50" s="9">
        <v>82.10927</v>
      </c>
      <c r="AD50" s="10">
        <v>48.108673</v>
      </c>
      <c r="AE50" s="8" t="s">
        <v>1830</v>
      </c>
      <c r="AF50" s="8">
        <v>5</v>
      </c>
      <c r="AG50" s="9">
        <v>83.7591</v>
      </c>
      <c r="AH50" s="10">
        <v>60.070747</v>
      </c>
      <c r="AI50" s="10" t="s">
        <v>1830</v>
      </c>
      <c r="AJ50" s="11">
        <v>0.028700972</v>
      </c>
      <c r="AK50" s="12">
        <v>0.17321894</v>
      </c>
      <c r="AL50" s="12">
        <f>IF((AB50+AF50-2)=10,IF(ABS(AK50)&gt;3.17,"T",""),IF((AB50+AF50-2)=9,IF(ABS(AK50)&gt;3.25,"T",""),IF((AB50+AF50-2)=8,IF(ABS(AK50)&gt;3.36,"T",""),IF((AB50+AF50-2)=7,IF(ABS(AK50)&gt;3.5,"T",""),IF((AB50+AF50-2)=6,IF(ABS(AK50)&gt;3.71,"T",""),"")))))</f>
      </c>
      <c r="AM50" s="13">
        <v>24</v>
      </c>
      <c r="AN50" s="13" t="s">
        <v>1830</v>
      </c>
      <c r="AO50" s="13">
        <v>6</v>
      </c>
      <c r="AP50" s="14">
        <v>70.46026</v>
      </c>
      <c r="AQ50" s="15">
        <v>30.414738</v>
      </c>
      <c r="AR50" s="13" t="s">
        <v>1830</v>
      </c>
      <c r="AS50" s="13">
        <v>6</v>
      </c>
      <c r="AT50" s="14">
        <v>57.29874</v>
      </c>
      <c r="AU50" s="15">
        <v>27.449347</v>
      </c>
      <c r="AV50" s="15" t="s">
        <v>1830</v>
      </c>
      <c r="AW50" s="16">
        <v>-0.29830635</v>
      </c>
      <c r="AX50" s="17">
        <v>-1.4551065</v>
      </c>
      <c r="AY50" s="17">
        <f>IF((AO50+AS50-2)=10,IF(ABS(AX50)&gt;3.17,"T",""),IF((AO50+AS50-2)=9,IF(ABS(AX50)&gt;3.25,"T",""),IF((AO50+AS50-2)=8,IF(ABS(AX50)&gt;3.36,"T",""),IF((AO50+AS50-2)=7,IF(ABS(AX50)&gt;3.5,"T",""),IF((AO50+AS50-2)=6,IF(ABS(AX50)&gt;3.71,"T",""),"")))))</f>
      </c>
      <c r="AZ50" s="18"/>
      <c r="BA50" s="19">
        <f>AVERAGE(P50,AC50,AP50)</f>
        <v>66.88094333333333</v>
      </c>
      <c r="BB50" s="19">
        <f>MAX(IF(AN50="OK",AT50,-999),IF(AA50="OK",AG50,-99),IF(N50="OK",T50,0))</f>
        <v>83.7591</v>
      </c>
      <c r="BC50" s="6">
        <v>0.35</v>
      </c>
      <c r="BD50" s="6">
        <v>0.22</v>
      </c>
      <c r="BE50" s="6">
        <v>0.49</v>
      </c>
      <c r="BF50" s="6">
        <v>0.55</v>
      </c>
      <c r="BG50" s="6">
        <v>0.5856</v>
      </c>
      <c r="BH50" s="6">
        <f>BE50-BC50</f>
        <v>0.14</v>
      </c>
      <c r="BI50" s="12">
        <v>0.27</v>
      </c>
      <c r="BJ50" s="12">
        <v>0.44</v>
      </c>
      <c r="BK50" s="12">
        <v>0.63</v>
      </c>
      <c r="BL50" s="12">
        <v>0.32</v>
      </c>
      <c r="BM50" s="12">
        <v>0.1374</v>
      </c>
      <c r="BN50" s="12">
        <f>BK50-BI50</f>
        <v>0.36</v>
      </c>
      <c r="BO50" s="17">
        <v>-0.22</v>
      </c>
      <c r="BP50" s="17">
        <v>0.49</v>
      </c>
      <c r="BQ50" s="17">
        <v>0.67</v>
      </c>
      <c r="BR50" s="17">
        <v>0.72</v>
      </c>
      <c r="BS50" s="17">
        <v>0.0345</v>
      </c>
      <c r="BT50" s="17">
        <f>BQ50-BO50</f>
        <v>0.89</v>
      </c>
    </row>
    <row r="51" spans="1:72" ht="13.5">
      <c r="A51" s="26" t="s">
        <v>2064</v>
      </c>
      <c r="B51" s="19" t="s">
        <v>2065</v>
      </c>
      <c r="C51" s="27" t="s">
        <v>2066</v>
      </c>
      <c r="D51" s="26" t="s">
        <v>2067</v>
      </c>
      <c r="E51" s="31" t="s">
        <v>1827</v>
      </c>
      <c r="F51" s="31" t="s">
        <v>1827</v>
      </c>
      <c r="G51" s="28" t="s">
        <v>1827</v>
      </c>
      <c r="H51" s="28" t="s">
        <v>1827</v>
      </c>
      <c r="I51" s="28" t="s">
        <v>1827</v>
      </c>
      <c r="J51" s="26" t="s">
        <v>1828</v>
      </c>
      <c r="K51" s="26" t="s">
        <v>2068</v>
      </c>
      <c r="L51" s="26">
        <v>610</v>
      </c>
      <c r="M51" s="2">
        <v>3</v>
      </c>
      <c r="N51" s="2" t="s">
        <v>1830</v>
      </c>
      <c r="O51" s="2">
        <v>6</v>
      </c>
      <c r="P51" s="3">
        <v>89.69622</v>
      </c>
      <c r="Q51" s="4">
        <v>27.15277</v>
      </c>
      <c r="R51" s="2" t="s">
        <v>1830</v>
      </c>
      <c r="S51" s="2">
        <v>6</v>
      </c>
      <c r="T51" s="3">
        <v>108.59067</v>
      </c>
      <c r="U51" s="4">
        <v>33.855698</v>
      </c>
      <c r="V51" s="4" t="s">
        <v>1830</v>
      </c>
      <c r="W51" s="5">
        <v>0.2757811</v>
      </c>
      <c r="X51" s="6">
        <v>2.7125382</v>
      </c>
      <c r="Y51" s="7">
        <f>IF((O51+S51-2)=10,IF(ABS(X51)&gt;3.17,"T",""),IF((O51+S51-2)=9,IF(ABS(X51)&gt;3.25,"T",""),IF((O51+S51-2)=8,IF(ABS(X51)&gt;3.36,"T",""),IF((O51+S51-2)=7,IF(ABS(X51)&gt;3.5,"T",""),IF((O51+S51-2)=6,IF(ABS(X51)&gt;3.71,"T",""),"")))))</f>
      </c>
      <c r="Z51" s="8">
        <v>8</v>
      </c>
      <c r="AA51" s="8" t="s">
        <v>1830</v>
      </c>
      <c r="AB51" s="8">
        <v>5</v>
      </c>
      <c r="AC51" s="9">
        <v>100.66664</v>
      </c>
      <c r="AD51" s="10">
        <v>57.37834</v>
      </c>
      <c r="AE51" s="8" t="s">
        <v>1830</v>
      </c>
      <c r="AF51" s="8">
        <v>5</v>
      </c>
      <c r="AG51" s="9">
        <v>595.89954</v>
      </c>
      <c r="AH51" s="10">
        <v>139.69127</v>
      </c>
      <c r="AI51" s="10" t="s">
        <v>1830</v>
      </c>
      <c r="AJ51" s="11">
        <v>2.5654833</v>
      </c>
      <c r="AK51" s="12">
        <v>8.770243</v>
      </c>
      <c r="AL51" s="12" t="str">
        <f>IF((AB51+AF51-2)=10,IF(ABS(AK51)&gt;3.17,"T",""),IF((AB51+AF51-2)=9,IF(ABS(AK51)&gt;3.25,"T",""),IF((AB51+AF51-2)=8,IF(ABS(AK51)&gt;3.36,"T",""),IF((AB51+AF51-2)=7,IF(ABS(AK51)&gt;3.5,"T",""),IF((AB51+AF51-2)=6,IF(ABS(AK51)&gt;3.71,"T",""),"")))))</f>
        <v>T</v>
      </c>
      <c r="AM51" s="13">
        <v>24</v>
      </c>
      <c r="AN51" s="13" t="s">
        <v>1830</v>
      </c>
      <c r="AO51" s="13">
        <v>6</v>
      </c>
      <c r="AP51" s="14">
        <v>95.83905</v>
      </c>
      <c r="AQ51" s="15">
        <v>46.05902</v>
      </c>
      <c r="AR51" s="13" t="s">
        <v>1830</v>
      </c>
      <c r="AS51" s="13">
        <v>6</v>
      </c>
      <c r="AT51" s="14">
        <v>136.63135</v>
      </c>
      <c r="AU51" s="15">
        <v>36.97488</v>
      </c>
      <c r="AV51" s="15" t="s">
        <v>1830</v>
      </c>
      <c r="AW51" s="16">
        <v>0.51160294</v>
      </c>
      <c r="AX51" s="17">
        <v>1.9147629</v>
      </c>
      <c r="AY51" s="17">
        <f>IF((AO51+AS51-2)=10,IF(ABS(AX51)&gt;3.17,"T",""),IF((AO51+AS51-2)=9,IF(ABS(AX51)&gt;3.25,"T",""),IF((AO51+AS51-2)=8,IF(ABS(AX51)&gt;3.36,"T",""),IF((AO51+AS51-2)=7,IF(ABS(AX51)&gt;3.5,"T",""),IF((AO51+AS51-2)=6,IF(ABS(AX51)&gt;3.71,"T",""),"")))))</f>
      </c>
      <c r="AZ51" s="18"/>
      <c r="BA51" s="19">
        <f>AVERAGE(P51,AC51,AP51)</f>
        <v>95.40063666666667</v>
      </c>
      <c r="BB51" s="19">
        <f>MAX(IF(AN51="OK",AT51,-999),IF(AA51="OK",AG51,-99),IF(N51="OK",T51,0))</f>
        <v>595.89954</v>
      </c>
      <c r="BC51" s="6">
        <v>0.62</v>
      </c>
      <c r="BD51" s="6">
        <v>0.24</v>
      </c>
      <c r="BE51" s="6">
        <v>0.5</v>
      </c>
      <c r="BF51" s="6">
        <v>0.44</v>
      </c>
      <c r="BG51" s="6">
        <v>0.6185</v>
      </c>
      <c r="BH51" s="6">
        <f>BE51-BC51</f>
        <v>-0.12</v>
      </c>
      <c r="BI51" s="12">
        <v>2.92</v>
      </c>
      <c r="BJ51" s="12">
        <v>0.61</v>
      </c>
      <c r="BK51" s="12">
        <v>1.48</v>
      </c>
      <c r="BL51" s="12">
        <v>0.7</v>
      </c>
      <c r="BM51" s="12">
        <v>0.0035</v>
      </c>
      <c r="BN51" s="12">
        <f>BK51-BI51</f>
        <v>-1.44</v>
      </c>
      <c r="BO51" s="17">
        <v>0.68</v>
      </c>
      <c r="BP51" s="17">
        <v>0.75</v>
      </c>
      <c r="BQ51" s="17">
        <v>2.33</v>
      </c>
      <c r="BR51" s="17">
        <v>0.54</v>
      </c>
      <c r="BS51" s="17">
        <v>0.0022</v>
      </c>
      <c r="BT51" s="17">
        <f>BQ51-BO51</f>
        <v>1.65</v>
      </c>
    </row>
    <row r="52" spans="1:12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7" spans="1:12" ht="18">
      <c r="A57" s="25" t="s">
        <v>2069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72" ht="13.5">
      <c r="A58" s="26" t="s">
        <v>2088</v>
      </c>
      <c r="B58" s="19" t="s">
        <v>2089</v>
      </c>
      <c r="C58" s="27" t="s">
        <v>2090</v>
      </c>
      <c r="D58" s="26" t="s">
        <v>2084</v>
      </c>
      <c r="E58" s="26" t="s">
        <v>2085</v>
      </c>
      <c r="F58" s="26" t="s">
        <v>2086</v>
      </c>
      <c r="G58" s="28" t="s">
        <v>1827</v>
      </c>
      <c r="H58" s="28" t="s">
        <v>1827</v>
      </c>
      <c r="I58" s="28" t="s">
        <v>1827</v>
      </c>
      <c r="J58" s="26" t="s">
        <v>1828</v>
      </c>
      <c r="K58" s="31" t="s">
        <v>1827</v>
      </c>
      <c r="L58" s="26">
        <v>217</v>
      </c>
      <c r="M58" s="2">
        <v>3</v>
      </c>
      <c r="N58" s="2" t="s">
        <v>1830</v>
      </c>
      <c r="O58" s="2">
        <v>6</v>
      </c>
      <c r="P58" s="3">
        <v>10.190721</v>
      </c>
      <c r="Q58" s="4">
        <v>10.956149</v>
      </c>
      <c r="R58" s="2" t="s">
        <v>1828</v>
      </c>
      <c r="S58" s="2">
        <v>6</v>
      </c>
      <c r="T58" s="3">
        <v>11.457965</v>
      </c>
      <c r="U58" s="4">
        <v>10.3020115</v>
      </c>
      <c r="V58" s="4" t="s">
        <v>1828</v>
      </c>
      <c r="W58" s="5">
        <v>0.16909482</v>
      </c>
      <c r="X58" s="6">
        <v>0.24446362</v>
      </c>
      <c r="Y58" s="7" t="s">
        <v>1831</v>
      </c>
      <c r="Z58" s="8">
        <v>8</v>
      </c>
      <c r="AA58" s="8" t="s">
        <v>1828</v>
      </c>
      <c r="AB58" s="8">
        <v>5</v>
      </c>
      <c r="AC58" s="9">
        <v>4.7612524</v>
      </c>
      <c r="AD58" s="10">
        <v>5.7042227</v>
      </c>
      <c r="AE58" s="8" t="s">
        <v>1828</v>
      </c>
      <c r="AF58" s="8">
        <v>5</v>
      </c>
      <c r="AG58" s="9">
        <v>7.637394</v>
      </c>
      <c r="AH58" s="10">
        <v>5.3067265</v>
      </c>
      <c r="AI58" s="10" t="s">
        <v>1828</v>
      </c>
      <c r="AJ58" s="11">
        <v>0.68173933</v>
      </c>
      <c r="AK58" s="12">
        <v>0.9176797</v>
      </c>
      <c r="AL58" s="12" t="s">
        <v>1831</v>
      </c>
      <c r="AM58" s="13">
        <v>24</v>
      </c>
      <c r="AN58" s="13" t="s">
        <v>1828</v>
      </c>
      <c r="AO58" s="13">
        <v>6</v>
      </c>
      <c r="AP58" s="14">
        <v>10.165414</v>
      </c>
      <c r="AQ58" s="15">
        <v>10.524173</v>
      </c>
      <c r="AR58" s="13" t="s">
        <v>1830</v>
      </c>
      <c r="AS58" s="13">
        <v>6</v>
      </c>
      <c r="AT58" s="14">
        <v>1706.3729</v>
      </c>
      <c r="AU58" s="15">
        <v>896.24744</v>
      </c>
      <c r="AV58" s="15" t="s">
        <v>1828</v>
      </c>
      <c r="AW58" s="16">
        <v>7.39112</v>
      </c>
      <c r="AX58" s="17">
        <v>4.677036</v>
      </c>
      <c r="AY58" s="17" t="s">
        <v>1828</v>
      </c>
      <c r="AZ58" s="18">
        <v>1.7655347463629771</v>
      </c>
      <c r="BA58" s="19">
        <v>8.372462466666667</v>
      </c>
      <c r="BB58" s="19">
        <v>11.457965</v>
      </c>
      <c r="BC58" s="6" t="s">
        <v>1827</v>
      </c>
      <c r="BD58" s="6" t="s">
        <v>1827</v>
      </c>
      <c r="BE58" s="6" t="s">
        <v>1827</v>
      </c>
      <c r="BF58" s="6" t="s">
        <v>1827</v>
      </c>
      <c r="BG58" s="6" t="s">
        <v>1827</v>
      </c>
      <c r="BH58" s="6">
        <v>0</v>
      </c>
      <c r="BI58" s="12" t="s">
        <v>1827</v>
      </c>
      <c r="BJ58" s="12" t="s">
        <v>1827</v>
      </c>
      <c r="BK58" s="12" t="s">
        <v>1827</v>
      </c>
      <c r="BL58" s="12" t="s">
        <v>1827</v>
      </c>
      <c r="BM58" s="12" t="s">
        <v>1827</v>
      </c>
      <c r="BN58" s="12" t="e">
        <v>#VALUE!</v>
      </c>
      <c r="BO58" s="17" t="s">
        <v>1827</v>
      </c>
      <c r="BP58" s="17" t="s">
        <v>1827</v>
      </c>
      <c r="BQ58" s="17" t="s">
        <v>1827</v>
      </c>
      <c r="BR58" s="17" t="s">
        <v>1827</v>
      </c>
      <c r="BS58" s="17" t="s">
        <v>1827</v>
      </c>
      <c r="BT58" s="17" t="e">
        <v>#VALUE!</v>
      </c>
    </row>
    <row r="59" spans="1:72" ht="13.5">
      <c r="A59" s="26" t="s">
        <v>2109</v>
      </c>
      <c r="B59" s="19" t="s">
        <v>2110</v>
      </c>
      <c r="C59" s="27" t="s">
        <v>2111</v>
      </c>
      <c r="D59" s="26" t="s">
        <v>2098</v>
      </c>
      <c r="E59" s="26" t="s">
        <v>2085</v>
      </c>
      <c r="F59" s="26" t="s">
        <v>2086</v>
      </c>
      <c r="G59" s="28" t="s">
        <v>1827</v>
      </c>
      <c r="H59" s="28" t="s">
        <v>1827</v>
      </c>
      <c r="I59" s="27" t="s">
        <v>1828</v>
      </c>
      <c r="J59" s="26" t="s">
        <v>1828</v>
      </c>
      <c r="K59" s="26" t="s">
        <v>2112</v>
      </c>
      <c r="L59" s="26">
        <v>0</v>
      </c>
      <c r="M59" s="2">
        <v>3</v>
      </c>
      <c r="N59" s="2" t="s">
        <v>1828</v>
      </c>
      <c r="O59" s="2">
        <v>6</v>
      </c>
      <c r="P59" s="3">
        <v>6.706703</v>
      </c>
      <c r="Q59" s="4">
        <v>6.288051</v>
      </c>
      <c r="R59" s="2" t="s">
        <v>1828</v>
      </c>
      <c r="S59" s="2">
        <v>6</v>
      </c>
      <c r="T59" s="3">
        <v>11.319341</v>
      </c>
      <c r="U59" s="4">
        <v>9.211233</v>
      </c>
      <c r="V59" s="4" t="s">
        <v>1828</v>
      </c>
      <c r="W59" s="5">
        <v>0.75511426</v>
      </c>
      <c r="X59" s="6">
        <v>2.0579188</v>
      </c>
      <c r="Y59" s="7" t="s">
        <v>1831</v>
      </c>
      <c r="Z59" s="8">
        <v>8</v>
      </c>
      <c r="AA59" s="8" t="s">
        <v>1828</v>
      </c>
      <c r="AB59" s="8">
        <v>5</v>
      </c>
      <c r="AC59" s="9">
        <v>2.4827518</v>
      </c>
      <c r="AD59" s="10">
        <v>3.6594222</v>
      </c>
      <c r="AE59" s="8" t="s">
        <v>1828</v>
      </c>
      <c r="AF59" s="8">
        <v>5</v>
      </c>
      <c r="AG59" s="9">
        <v>5.765612</v>
      </c>
      <c r="AH59" s="10">
        <v>4.810469</v>
      </c>
      <c r="AI59" s="10" t="s">
        <v>1828</v>
      </c>
      <c r="AJ59" s="11">
        <v>1.2155337</v>
      </c>
      <c r="AK59" s="12">
        <v>1.4503251</v>
      </c>
      <c r="AL59" s="12" t="s">
        <v>1831</v>
      </c>
      <c r="AM59" s="13">
        <v>24</v>
      </c>
      <c r="AN59" s="13" t="s">
        <v>1828</v>
      </c>
      <c r="AO59" s="13">
        <v>6</v>
      </c>
      <c r="AP59" s="14">
        <v>8.714492</v>
      </c>
      <c r="AQ59" s="15">
        <v>7.2292633</v>
      </c>
      <c r="AR59" s="13" t="s">
        <v>1830</v>
      </c>
      <c r="AS59" s="13">
        <v>6</v>
      </c>
      <c r="AT59" s="14">
        <v>609.49884</v>
      </c>
      <c r="AU59" s="15">
        <v>405.48914</v>
      </c>
      <c r="AV59" s="15" t="s">
        <v>1828</v>
      </c>
      <c r="AW59" s="16">
        <v>6.128063</v>
      </c>
      <c r="AX59" s="17">
        <v>3.6475341</v>
      </c>
      <c r="AY59" s="17" t="s">
        <v>1828</v>
      </c>
      <c r="AZ59" s="18">
        <v>1.9068905956085187</v>
      </c>
      <c r="BA59" s="19">
        <v>5.967982266666667</v>
      </c>
      <c r="BB59" s="19">
        <v>0</v>
      </c>
      <c r="BC59" s="6" t="s">
        <v>1827</v>
      </c>
      <c r="BD59" s="6" t="s">
        <v>1827</v>
      </c>
      <c r="BE59" s="6" t="s">
        <v>1827</v>
      </c>
      <c r="BF59" s="6" t="s">
        <v>1827</v>
      </c>
      <c r="BG59" s="6" t="s">
        <v>1827</v>
      </c>
      <c r="BH59" s="6">
        <v>0</v>
      </c>
      <c r="BI59" s="12" t="s">
        <v>1827</v>
      </c>
      <c r="BJ59" s="12" t="s">
        <v>1827</v>
      </c>
      <c r="BK59" s="12" t="s">
        <v>1827</v>
      </c>
      <c r="BL59" s="12" t="s">
        <v>1827</v>
      </c>
      <c r="BM59" s="12" t="s">
        <v>1827</v>
      </c>
      <c r="BN59" s="12" t="e">
        <v>#VALUE!</v>
      </c>
      <c r="BO59" s="17" t="s">
        <v>1827</v>
      </c>
      <c r="BP59" s="17" t="s">
        <v>1827</v>
      </c>
      <c r="BQ59" s="17" t="s">
        <v>1827</v>
      </c>
      <c r="BR59" s="17" t="s">
        <v>1827</v>
      </c>
      <c r="BS59" s="17" t="s">
        <v>1827</v>
      </c>
      <c r="BT59" s="17" t="e">
        <v>#VALUE!</v>
      </c>
    </row>
    <row r="60" spans="1:72" ht="13.5">
      <c r="A60" s="26" t="s">
        <v>2095</v>
      </c>
      <c r="B60" s="19" t="s">
        <v>2096</v>
      </c>
      <c r="C60" s="27" t="s">
        <v>2097</v>
      </c>
      <c r="D60" s="26" t="s">
        <v>2098</v>
      </c>
      <c r="E60" s="26" t="s">
        <v>2085</v>
      </c>
      <c r="F60" s="26" t="s">
        <v>2086</v>
      </c>
      <c r="G60" s="28" t="s">
        <v>1827</v>
      </c>
      <c r="H60" s="28" t="s">
        <v>1827</v>
      </c>
      <c r="I60" s="27" t="s">
        <v>1828</v>
      </c>
      <c r="J60" s="26" t="s">
        <v>1828</v>
      </c>
      <c r="K60" s="26" t="s">
        <v>2099</v>
      </c>
      <c r="L60" s="26">
        <v>199</v>
      </c>
      <c r="M60" s="2">
        <v>3</v>
      </c>
      <c r="N60" s="2" t="s">
        <v>1828</v>
      </c>
      <c r="O60" s="2">
        <v>6</v>
      </c>
      <c r="P60" s="3">
        <v>5.5782533</v>
      </c>
      <c r="Q60" s="4">
        <v>5.961936</v>
      </c>
      <c r="R60" s="2" t="s">
        <v>1828</v>
      </c>
      <c r="S60" s="2">
        <v>6</v>
      </c>
      <c r="T60" s="3">
        <v>10.199797</v>
      </c>
      <c r="U60" s="4">
        <v>9.276013</v>
      </c>
      <c r="V60" s="4" t="s">
        <v>1828</v>
      </c>
      <c r="W60" s="5">
        <v>0.870655</v>
      </c>
      <c r="X60" s="6">
        <v>0.93492657</v>
      </c>
      <c r="Y60" s="7" t="s">
        <v>1831</v>
      </c>
      <c r="Z60" s="8">
        <v>8</v>
      </c>
      <c r="AA60" s="8" t="s">
        <v>1830</v>
      </c>
      <c r="AB60" s="8">
        <v>5</v>
      </c>
      <c r="AC60" s="9">
        <v>9.365595</v>
      </c>
      <c r="AD60" s="10">
        <v>6.890163</v>
      </c>
      <c r="AE60" s="8" t="s">
        <v>1828</v>
      </c>
      <c r="AF60" s="8">
        <v>5</v>
      </c>
      <c r="AG60" s="9">
        <v>7.959506</v>
      </c>
      <c r="AH60" s="10">
        <v>7.021753</v>
      </c>
      <c r="AI60" s="10" t="s">
        <v>1828</v>
      </c>
      <c r="AJ60" s="11">
        <v>-0.23469174</v>
      </c>
      <c r="AK60" s="12">
        <v>-1.7231073</v>
      </c>
      <c r="AL60" s="12" t="s">
        <v>1831</v>
      </c>
      <c r="AM60" s="13">
        <v>24</v>
      </c>
      <c r="AN60" s="13" t="s">
        <v>1828</v>
      </c>
      <c r="AO60" s="13">
        <v>6</v>
      </c>
      <c r="AP60" s="14">
        <v>5.69253</v>
      </c>
      <c r="AQ60" s="15">
        <v>7.444663</v>
      </c>
      <c r="AR60" s="13" t="s">
        <v>1830</v>
      </c>
      <c r="AS60" s="13">
        <v>6</v>
      </c>
      <c r="AT60" s="14">
        <v>1001.5795</v>
      </c>
      <c r="AU60" s="15">
        <v>386.54816</v>
      </c>
      <c r="AV60" s="15" t="s">
        <v>1828</v>
      </c>
      <c r="AW60" s="16">
        <v>7.458991</v>
      </c>
      <c r="AX60" s="17">
        <v>6.391719</v>
      </c>
      <c r="AY60" s="17" t="s">
        <v>1828</v>
      </c>
      <c r="AZ60" s="18">
        <v>2.0179219079972626</v>
      </c>
      <c r="BA60" s="19">
        <v>6.878792766666667</v>
      </c>
      <c r="BB60" s="19">
        <v>7.959506</v>
      </c>
      <c r="BC60" s="6" t="s">
        <v>1827</v>
      </c>
      <c r="BD60" s="6" t="s">
        <v>1827</v>
      </c>
      <c r="BE60" s="6" t="s">
        <v>1827</v>
      </c>
      <c r="BF60" s="6" t="s">
        <v>1827</v>
      </c>
      <c r="BG60" s="6" t="s">
        <v>1827</v>
      </c>
      <c r="BH60" s="6">
        <v>0</v>
      </c>
      <c r="BI60" s="12" t="s">
        <v>1827</v>
      </c>
      <c r="BJ60" s="12" t="s">
        <v>1827</v>
      </c>
      <c r="BK60" s="12" t="s">
        <v>1827</v>
      </c>
      <c r="BL60" s="12" t="s">
        <v>1827</v>
      </c>
      <c r="BM60" s="12" t="s">
        <v>1827</v>
      </c>
      <c r="BN60" s="12" t="e">
        <v>#VALUE!</v>
      </c>
      <c r="BO60" s="17" t="s">
        <v>1827</v>
      </c>
      <c r="BP60" s="17" t="s">
        <v>1827</v>
      </c>
      <c r="BQ60" s="17" t="s">
        <v>1827</v>
      </c>
      <c r="BR60" s="17" t="s">
        <v>1827</v>
      </c>
      <c r="BS60" s="17" t="s">
        <v>1827</v>
      </c>
      <c r="BT60" s="17" t="e">
        <v>#VALUE!</v>
      </c>
    </row>
    <row r="61" spans="1:72" ht="13.5">
      <c r="A61" s="26" t="s">
        <v>2081</v>
      </c>
      <c r="B61" s="19" t="s">
        <v>2082</v>
      </c>
      <c r="C61" s="27" t="s">
        <v>2083</v>
      </c>
      <c r="D61" s="26" t="s">
        <v>2084</v>
      </c>
      <c r="E61" s="26" t="s">
        <v>2085</v>
      </c>
      <c r="F61" s="26" t="s">
        <v>2086</v>
      </c>
      <c r="G61" s="28" t="s">
        <v>1827</v>
      </c>
      <c r="H61" s="28" t="s">
        <v>1827</v>
      </c>
      <c r="I61" s="28" t="s">
        <v>1827</v>
      </c>
      <c r="J61" s="26" t="s">
        <v>1828</v>
      </c>
      <c r="K61" s="26" t="s">
        <v>2087</v>
      </c>
      <c r="L61" s="26">
        <v>1513</v>
      </c>
      <c r="M61" s="2">
        <v>3</v>
      </c>
      <c r="N61" s="2" t="s">
        <v>1828</v>
      </c>
      <c r="O61" s="2">
        <v>6</v>
      </c>
      <c r="P61" s="3">
        <v>16.193972</v>
      </c>
      <c r="Q61" s="4">
        <v>13.393418</v>
      </c>
      <c r="R61" s="2" t="s">
        <v>1828</v>
      </c>
      <c r="S61" s="2">
        <v>6</v>
      </c>
      <c r="T61" s="3">
        <v>13.202037</v>
      </c>
      <c r="U61" s="4">
        <v>9.975661</v>
      </c>
      <c r="V61" s="4" t="s">
        <v>1828</v>
      </c>
      <c r="W61" s="5">
        <v>-0.29469636</v>
      </c>
      <c r="X61" s="6">
        <v>-1.066729</v>
      </c>
      <c r="Y61" s="7" t="s">
        <v>1831</v>
      </c>
      <c r="Z61" s="8">
        <v>8</v>
      </c>
      <c r="AA61" s="8" t="s">
        <v>1828</v>
      </c>
      <c r="AB61" s="8">
        <v>5</v>
      </c>
      <c r="AC61" s="9">
        <v>9.566144</v>
      </c>
      <c r="AD61" s="10">
        <v>12.850603</v>
      </c>
      <c r="AE61" s="8" t="s">
        <v>1828</v>
      </c>
      <c r="AF61" s="8">
        <v>5</v>
      </c>
      <c r="AG61" s="9">
        <v>4.3828397</v>
      </c>
      <c r="AH61" s="10">
        <v>5.680122</v>
      </c>
      <c r="AI61" s="10" t="s">
        <v>1828</v>
      </c>
      <c r="AJ61" s="11">
        <v>-1.1260716</v>
      </c>
      <c r="AK61" s="12">
        <v>-0.8805497</v>
      </c>
      <c r="AL61" s="12" t="s">
        <v>1831</v>
      </c>
      <c r="AM61" s="13">
        <v>24</v>
      </c>
      <c r="AN61" s="13" t="s">
        <v>1828</v>
      </c>
      <c r="AO61" s="13">
        <v>6</v>
      </c>
      <c r="AP61" s="14">
        <v>6.7187524</v>
      </c>
      <c r="AQ61" s="15">
        <v>6.4008927</v>
      </c>
      <c r="AR61" s="13" t="s">
        <v>1830</v>
      </c>
      <c r="AS61" s="13">
        <v>6</v>
      </c>
      <c r="AT61" s="14">
        <v>33.167946</v>
      </c>
      <c r="AU61" s="15">
        <v>42.468212</v>
      </c>
      <c r="AV61" s="15" t="s">
        <v>1828</v>
      </c>
      <c r="AW61" s="16">
        <v>2.3035243</v>
      </c>
      <c r="AX61" s="17">
        <v>1.7781748</v>
      </c>
      <c r="AY61" s="17" t="s">
        <v>1831</v>
      </c>
      <c r="AZ61" s="18"/>
      <c r="BA61" s="19">
        <v>10.826289466666665</v>
      </c>
      <c r="BB61" s="19">
        <v>0</v>
      </c>
      <c r="BC61" s="6" t="s">
        <v>1827</v>
      </c>
      <c r="BD61" s="6" t="s">
        <v>1827</v>
      </c>
      <c r="BE61" s="6" t="s">
        <v>1827</v>
      </c>
      <c r="BF61" s="6" t="s">
        <v>1827</v>
      </c>
      <c r="BG61" s="6" t="s">
        <v>1827</v>
      </c>
      <c r="BH61" s="6">
        <v>0</v>
      </c>
      <c r="BI61" s="12" t="s">
        <v>1827</v>
      </c>
      <c r="BJ61" s="12" t="s">
        <v>1827</v>
      </c>
      <c r="BK61" s="12" t="s">
        <v>1827</v>
      </c>
      <c r="BL61" s="12" t="s">
        <v>1827</v>
      </c>
      <c r="BM61" s="12" t="s">
        <v>1827</v>
      </c>
      <c r="BN61" s="12" t="e">
        <v>#VALUE!</v>
      </c>
      <c r="BO61" s="17" t="s">
        <v>1827</v>
      </c>
      <c r="BP61" s="17" t="s">
        <v>1827</v>
      </c>
      <c r="BQ61" s="17" t="s">
        <v>1827</v>
      </c>
      <c r="BR61" s="17" t="s">
        <v>1827</v>
      </c>
      <c r="BS61" s="17" t="s">
        <v>1827</v>
      </c>
      <c r="BT61" s="17" t="e">
        <v>#VALUE!</v>
      </c>
    </row>
    <row r="62" spans="1:46" ht="18">
      <c r="A62" s="3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AP62" s="1">
        <f>SUM(AP58:AP60)</f>
        <v>24.572435999999996</v>
      </c>
      <c r="AT62" s="1">
        <f>SUM(AT58:AT60)</f>
        <v>3317.4512400000003</v>
      </c>
    </row>
    <row r="63" spans="1:46" ht="18">
      <c r="A63" s="3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AT63">
        <f>AT62/AP62</f>
        <v>135.00701517749403</v>
      </c>
    </row>
    <row r="64" spans="1:12" ht="18">
      <c r="A64" s="3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72" ht="13.5">
      <c r="A65" s="26" t="s">
        <v>2100</v>
      </c>
      <c r="B65" s="19" t="s">
        <v>2101</v>
      </c>
      <c r="C65" s="27" t="s">
        <v>2102</v>
      </c>
      <c r="D65" s="26" t="s">
        <v>2078</v>
      </c>
      <c r="E65" s="26" t="s">
        <v>2079</v>
      </c>
      <c r="F65" s="26" t="s">
        <v>2080</v>
      </c>
      <c r="G65" s="28" t="s">
        <v>1827</v>
      </c>
      <c r="H65" s="28" t="s">
        <v>1827</v>
      </c>
      <c r="I65" s="28" t="s">
        <v>1827</v>
      </c>
      <c r="J65" s="26" t="s">
        <v>1828</v>
      </c>
      <c r="K65" s="26" t="s">
        <v>2103</v>
      </c>
      <c r="L65" s="26">
        <v>415</v>
      </c>
      <c r="M65" s="2">
        <v>3</v>
      </c>
      <c r="N65" s="2" t="s">
        <v>1828</v>
      </c>
      <c r="O65" s="2">
        <v>6</v>
      </c>
      <c r="P65" s="3">
        <v>7.303022</v>
      </c>
      <c r="Q65" s="4">
        <v>5.6339245</v>
      </c>
      <c r="R65" s="2" t="s">
        <v>1828</v>
      </c>
      <c r="S65" s="2">
        <v>6</v>
      </c>
      <c r="T65" s="3">
        <v>18.43763</v>
      </c>
      <c r="U65" s="4">
        <v>23.747639</v>
      </c>
      <c r="V65" s="4" t="s">
        <v>1828</v>
      </c>
      <c r="W65" s="5">
        <v>1.3360877</v>
      </c>
      <c r="X65" s="6">
        <v>1.3501062</v>
      </c>
      <c r="Y65" s="7" t="s">
        <v>1831</v>
      </c>
      <c r="Z65" s="8">
        <v>8</v>
      </c>
      <c r="AA65" s="8" t="s">
        <v>1830</v>
      </c>
      <c r="AB65" s="8">
        <v>5</v>
      </c>
      <c r="AC65" s="9">
        <v>5.3159156</v>
      </c>
      <c r="AD65" s="10">
        <v>3.6866264</v>
      </c>
      <c r="AE65" s="8" t="s">
        <v>1830</v>
      </c>
      <c r="AF65" s="8">
        <v>5</v>
      </c>
      <c r="AG65" s="9">
        <v>20.681147</v>
      </c>
      <c r="AH65" s="10">
        <v>11.979817</v>
      </c>
      <c r="AI65" s="10" t="s">
        <v>1830</v>
      </c>
      <c r="AJ65" s="11">
        <v>1.9599261</v>
      </c>
      <c r="AK65" s="12">
        <v>3.7807353</v>
      </c>
      <c r="AL65" s="12" t="s">
        <v>1828</v>
      </c>
      <c r="AM65" s="13">
        <v>24</v>
      </c>
      <c r="AN65" s="13" t="s">
        <v>1828</v>
      </c>
      <c r="AO65" s="13">
        <v>6</v>
      </c>
      <c r="AP65" s="14">
        <v>7.8536086</v>
      </c>
      <c r="AQ65" s="15">
        <v>9.189993</v>
      </c>
      <c r="AR65" s="13" t="s">
        <v>1830</v>
      </c>
      <c r="AS65" s="13">
        <v>6</v>
      </c>
      <c r="AT65" s="14">
        <v>33.70029</v>
      </c>
      <c r="AU65" s="15">
        <v>23.726166</v>
      </c>
      <c r="AV65" s="15" t="s">
        <v>1828</v>
      </c>
      <c r="AW65" s="16">
        <v>2.1013334</v>
      </c>
      <c r="AX65" s="17">
        <v>3.4520893</v>
      </c>
      <c r="AY65" s="17" t="s">
        <v>1828</v>
      </c>
      <c r="AZ65" s="18">
        <v>1.8073549220576042</v>
      </c>
      <c r="BA65" s="19">
        <v>6.824182066666666</v>
      </c>
      <c r="BB65" s="19">
        <v>20.681147</v>
      </c>
      <c r="BC65" s="6">
        <v>1.65</v>
      </c>
      <c r="BD65" s="6">
        <v>1.13</v>
      </c>
      <c r="BE65" s="6">
        <v>1.36</v>
      </c>
      <c r="BF65" s="6">
        <v>0.74</v>
      </c>
      <c r="BG65" s="6">
        <v>0.6899</v>
      </c>
      <c r="BH65" s="6">
        <v>-0.29</v>
      </c>
      <c r="BI65" s="12" t="s">
        <v>1827</v>
      </c>
      <c r="BJ65" s="12" t="s">
        <v>1827</v>
      </c>
      <c r="BK65" s="12" t="s">
        <v>1827</v>
      </c>
      <c r="BL65" s="12" t="s">
        <v>1827</v>
      </c>
      <c r="BM65" s="12" t="s">
        <v>1827</v>
      </c>
      <c r="BN65" s="12" t="e">
        <v>#VALUE!</v>
      </c>
      <c r="BO65" s="17">
        <v>2.36</v>
      </c>
      <c r="BP65" s="17">
        <v>1.47</v>
      </c>
      <c r="BQ65" s="17">
        <v>2.96</v>
      </c>
      <c r="BR65" s="17">
        <v>0.86</v>
      </c>
      <c r="BS65" s="17">
        <v>0.4288</v>
      </c>
      <c r="BT65" s="17">
        <v>0.6</v>
      </c>
    </row>
    <row r="66" spans="1:72" ht="13.5">
      <c r="A66" s="26" t="s">
        <v>2126</v>
      </c>
      <c r="B66" s="19" t="s">
        <v>2127</v>
      </c>
      <c r="C66" s="27" t="s">
        <v>2128</v>
      </c>
      <c r="D66" s="26" t="s">
        <v>2129</v>
      </c>
      <c r="E66" s="31" t="s">
        <v>1827</v>
      </c>
      <c r="F66" s="31" t="s">
        <v>1827</v>
      </c>
      <c r="G66" s="28" t="s">
        <v>1827</v>
      </c>
      <c r="H66" s="28" t="s">
        <v>1827</v>
      </c>
      <c r="I66" s="27" t="s">
        <v>1828</v>
      </c>
      <c r="J66" s="26" t="s">
        <v>1828</v>
      </c>
      <c r="K66" s="26" t="s">
        <v>2130</v>
      </c>
      <c r="L66" s="26">
        <v>0</v>
      </c>
      <c r="M66" s="2">
        <v>3</v>
      </c>
      <c r="N66" s="2" t="s">
        <v>1828</v>
      </c>
      <c r="O66" s="2">
        <v>6</v>
      </c>
      <c r="P66" s="3">
        <v>0.5807405</v>
      </c>
      <c r="Q66" s="4">
        <v>11.873888</v>
      </c>
      <c r="R66" s="2" t="s">
        <v>1828</v>
      </c>
      <c r="S66" s="2">
        <v>6</v>
      </c>
      <c r="T66" s="3">
        <v>0.4677689</v>
      </c>
      <c r="U66" s="4">
        <v>7.5268493</v>
      </c>
      <c r="V66" s="4" t="s">
        <v>1828</v>
      </c>
      <c r="W66" s="5">
        <v>-0.3120977</v>
      </c>
      <c r="X66" s="6">
        <v>-0.05479832</v>
      </c>
      <c r="Y66" s="7" t="s">
        <v>1831</v>
      </c>
      <c r="Z66" s="8">
        <v>8</v>
      </c>
      <c r="AA66" s="8" t="s">
        <v>1828</v>
      </c>
      <c r="AB66" s="8">
        <v>5</v>
      </c>
      <c r="AC66" s="9">
        <v>2.0025053</v>
      </c>
      <c r="AD66" s="10">
        <v>9.770487</v>
      </c>
      <c r="AE66" s="8" t="s">
        <v>1828</v>
      </c>
      <c r="AF66" s="8">
        <v>5</v>
      </c>
      <c r="AG66" s="9">
        <v>7.7990923</v>
      </c>
      <c r="AH66" s="10">
        <v>10.440436</v>
      </c>
      <c r="AI66" s="10" t="s">
        <v>1828</v>
      </c>
      <c r="AJ66" s="11">
        <v>1.9615002</v>
      </c>
      <c r="AK66" s="12">
        <v>2.7746336</v>
      </c>
      <c r="AL66" s="12" t="s">
        <v>1831</v>
      </c>
      <c r="AM66" s="13">
        <v>24</v>
      </c>
      <c r="AN66" s="13" t="s">
        <v>1828</v>
      </c>
      <c r="AO66" s="13">
        <v>5</v>
      </c>
      <c r="AP66" s="14">
        <v>4.839675</v>
      </c>
      <c r="AQ66" s="15">
        <v>8.41428</v>
      </c>
      <c r="AR66" s="13" t="s">
        <v>1828</v>
      </c>
      <c r="AS66" s="13">
        <v>5</v>
      </c>
      <c r="AT66" s="14">
        <v>9.878691</v>
      </c>
      <c r="AU66" s="15">
        <v>13.884132</v>
      </c>
      <c r="AV66" s="15" t="s">
        <v>1828</v>
      </c>
      <c r="AW66" s="16">
        <v>1.0294098</v>
      </c>
      <c r="AX66" s="17">
        <v>1.6980473</v>
      </c>
      <c r="AY66" s="17" t="s">
        <v>1831</v>
      </c>
      <c r="AZ66" s="18">
        <v>1.84799690655495</v>
      </c>
      <c r="BA66" s="19">
        <v>2.474306933333333</v>
      </c>
      <c r="BB66" s="19">
        <v>0</v>
      </c>
      <c r="BC66" s="6" t="s">
        <v>1827</v>
      </c>
      <c r="BD66" s="6" t="s">
        <v>1827</v>
      </c>
      <c r="BE66" s="6" t="s">
        <v>1827</v>
      </c>
      <c r="BF66" s="6" t="s">
        <v>1827</v>
      </c>
      <c r="BG66" s="6" t="s">
        <v>1827</v>
      </c>
      <c r="BH66" s="6">
        <v>0</v>
      </c>
      <c r="BI66" s="12" t="s">
        <v>1827</v>
      </c>
      <c r="BJ66" s="12" t="s">
        <v>1827</v>
      </c>
      <c r="BK66" s="12" t="s">
        <v>1827</v>
      </c>
      <c r="BL66" s="12" t="s">
        <v>1827</v>
      </c>
      <c r="BM66" s="12" t="s">
        <v>1827</v>
      </c>
      <c r="BN66" s="12" t="e">
        <v>#VALUE!</v>
      </c>
      <c r="BO66" s="17" t="s">
        <v>1827</v>
      </c>
      <c r="BP66" s="17" t="s">
        <v>1827</v>
      </c>
      <c r="BQ66" s="17" t="s">
        <v>1827</v>
      </c>
      <c r="BR66" s="17" t="s">
        <v>1827</v>
      </c>
      <c r="BS66" s="17" t="s">
        <v>1827</v>
      </c>
      <c r="BT66" s="17" t="e">
        <v>#VALUE!</v>
      </c>
    </row>
    <row r="67" spans="1:72" ht="13.5">
      <c r="A67" s="26" t="s">
        <v>2070</v>
      </c>
      <c r="B67" s="19" t="s">
        <v>2071</v>
      </c>
      <c r="C67" s="27" t="s">
        <v>2072</v>
      </c>
      <c r="D67" s="26" t="s">
        <v>2073</v>
      </c>
      <c r="E67" s="31" t="s">
        <v>1827</v>
      </c>
      <c r="F67" s="31" t="s">
        <v>1827</v>
      </c>
      <c r="G67" s="28" t="s">
        <v>1827</v>
      </c>
      <c r="H67" s="28" t="s">
        <v>1827</v>
      </c>
      <c r="I67" s="27" t="s">
        <v>1828</v>
      </c>
      <c r="J67" s="26" t="s">
        <v>1828</v>
      </c>
      <c r="K67" s="26" t="s">
        <v>2074</v>
      </c>
      <c r="L67" s="26">
        <v>0</v>
      </c>
      <c r="M67" s="2">
        <v>3</v>
      </c>
      <c r="N67" s="2" t="s">
        <v>1830</v>
      </c>
      <c r="O67" s="2">
        <v>6</v>
      </c>
      <c r="P67" s="3">
        <v>77.57613</v>
      </c>
      <c r="Q67" s="4">
        <v>48.65516</v>
      </c>
      <c r="R67" s="2" t="s">
        <v>1830</v>
      </c>
      <c r="S67" s="2">
        <v>6</v>
      </c>
      <c r="T67" s="3">
        <v>57.99033</v>
      </c>
      <c r="U67" s="4">
        <v>31.051126</v>
      </c>
      <c r="V67" s="4" t="s">
        <v>1830</v>
      </c>
      <c r="W67" s="5">
        <v>-0.41980055</v>
      </c>
      <c r="X67" s="6">
        <v>-2.2648556</v>
      </c>
      <c r="Y67" s="7" t="s">
        <v>1831</v>
      </c>
      <c r="Z67" s="8">
        <v>8</v>
      </c>
      <c r="AA67" s="8" t="s">
        <v>1830</v>
      </c>
      <c r="AB67" s="8">
        <v>5</v>
      </c>
      <c r="AC67" s="9">
        <v>50.553642</v>
      </c>
      <c r="AD67" s="10">
        <v>21.677664</v>
      </c>
      <c r="AE67" s="8" t="s">
        <v>1830</v>
      </c>
      <c r="AF67" s="8">
        <v>5</v>
      </c>
      <c r="AG67" s="9">
        <v>63.360554</v>
      </c>
      <c r="AH67" s="10">
        <v>30.478188</v>
      </c>
      <c r="AI67" s="10" t="s">
        <v>1830</v>
      </c>
      <c r="AJ67" s="11">
        <v>0.32576987</v>
      </c>
      <c r="AK67" s="12">
        <v>2.4192874</v>
      </c>
      <c r="AL67" s="12" t="s">
        <v>1831</v>
      </c>
      <c r="AM67" s="13">
        <v>24</v>
      </c>
      <c r="AN67" s="13" t="s">
        <v>1830</v>
      </c>
      <c r="AO67" s="13">
        <v>6</v>
      </c>
      <c r="AP67" s="14">
        <v>56.888996</v>
      </c>
      <c r="AQ67" s="15">
        <v>26.865627</v>
      </c>
      <c r="AR67" s="13" t="s">
        <v>1830</v>
      </c>
      <c r="AS67" s="13">
        <v>6</v>
      </c>
      <c r="AT67" s="14">
        <v>97.52888</v>
      </c>
      <c r="AU67" s="15">
        <v>52.71486</v>
      </c>
      <c r="AV67" s="15" t="s">
        <v>1830</v>
      </c>
      <c r="AW67" s="16">
        <v>0.7776798</v>
      </c>
      <c r="AX67" s="17">
        <v>2.7827418</v>
      </c>
      <c r="AY67" s="17" t="s">
        <v>1831</v>
      </c>
      <c r="AZ67" s="18">
        <v>1.84799690655495</v>
      </c>
      <c r="BA67" s="19">
        <v>61.672922666666665</v>
      </c>
      <c r="BB67" s="19">
        <v>97.52888</v>
      </c>
      <c r="BC67" s="6">
        <v>0</v>
      </c>
      <c r="BD67" s="6">
        <v>0.23</v>
      </c>
      <c r="BE67" s="6">
        <v>-0.2</v>
      </c>
      <c r="BF67" s="6">
        <v>0.23</v>
      </c>
      <c r="BG67" s="6">
        <v>0.1665</v>
      </c>
      <c r="BH67" s="6">
        <v>-0.2</v>
      </c>
      <c r="BI67" s="12">
        <v>0.52</v>
      </c>
      <c r="BJ67" s="12">
        <v>0.31</v>
      </c>
      <c r="BK67" s="12">
        <v>0.06</v>
      </c>
      <c r="BL67" s="12">
        <v>0.37</v>
      </c>
      <c r="BM67" s="12">
        <v>0.0397</v>
      </c>
      <c r="BN67" s="12">
        <v>-0.46</v>
      </c>
      <c r="BO67" s="17">
        <v>0.82</v>
      </c>
      <c r="BP67" s="17">
        <v>0.47</v>
      </c>
      <c r="BQ67" s="17">
        <v>1.04</v>
      </c>
      <c r="BR67" s="17">
        <v>0.44</v>
      </c>
      <c r="BS67" s="17">
        <v>0.4045</v>
      </c>
      <c r="BT67" s="17">
        <v>0.22</v>
      </c>
    </row>
    <row r="68" spans="1:72" ht="13.5">
      <c r="A68" s="26" t="s">
        <v>2122</v>
      </c>
      <c r="B68" s="19" t="s">
        <v>2123</v>
      </c>
      <c r="C68" s="27" t="s">
        <v>2124</v>
      </c>
      <c r="D68" s="26" t="s">
        <v>2120</v>
      </c>
      <c r="E68" s="31" t="s">
        <v>1827</v>
      </c>
      <c r="F68" s="31" t="s">
        <v>1827</v>
      </c>
      <c r="G68" s="28" t="s">
        <v>1827</v>
      </c>
      <c r="H68" s="28" t="s">
        <v>1827</v>
      </c>
      <c r="I68" s="27" t="s">
        <v>1828</v>
      </c>
      <c r="J68" s="26" t="s">
        <v>1828</v>
      </c>
      <c r="K68" s="26" t="s">
        <v>2125</v>
      </c>
      <c r="L68" s="26">
        <v>935</v>
      </c>
      <c r="M68" s="2">
        <v>3</v>
      </c>
      <c r="N68" s="2" t="s">
        <v>1828</v>
      </c>
      <c r="O68" s="2">
        <v>6</v>
      </c>
      <c r="P68" s="3">
        <v>2.045524</v>
      </c>
      <c r="Q68" s="4">
        <v>10.713853</v>
      </c>
      <c r="R68" s="2" t="s">
        <v>1828</v>
      </c>
      <c r="S68" s="2">
        <v>6</v>
      </c>
      <c r="T68" s="3">
        <v>7.579123</v>
      </c>
      <c r="U68" s="4">
        <v>10.1981735</v>
      </c>
      <c r="V68" s="4" t="s">
        <v>1828</v>
      </c>
      <c r="W68" s="5">
        <v>1.8895605</v>
      </c>
      <c r="X68" s="6">
        <v>0.7438012</v>
      </c>
      <c r="Y68" s="7" t="s">
        <v>1831</v>
      </c>
      <c r="Z68" s="8">
        <v>8</v>
      </c>
      <c r="AA68" s="8" t="s">
        <v>1828</v>
      </c>
      <c r="AB68" s="8">
        <v>5</v>
      </c>
      <c r="AC68" s="9">
        <v>-1.7393923</v>
      </c>
      <c r="AD68" s="10">
        <v>8.869891</v>
      </c>
      <c r="AE68" s="8" t="s">
        <v>1828</v>
      </c>
      <c r="AF68" s="8">
        <v>5</v>
      </c>
      <c r="AG68" s="9">
        <v>1.2116854</v>
      </c>
      <c r="AH68" s="10">
        <v>5.7408037</v>
      </c>
      <c r="AI68" s="10" t="s">
        <v>1828</v>
      </c>
      <c r="AJ68" s="11" t="s">
        <v>1827</v>
      </c>
      <c r="AK68" s="12">
        <v>0.47490928</v>
      </c>
      <c r="AL68" s="12" t="s">
        <v>1831</v>
      </c>
      <c r="AM68" s="13">
        <v>24</v>
      </c>
      <c r="AN68" s="13" t="s">
        <v>1828</v>
      </c>
      <c r="AO68" s="13">
        <v>6</v>
      </c>
      <c r="AP68" s="14">
        <v>7.809553</v>
      </c>
      <c r="AQ68" s="15">
        <v>9.361674</v>
      </c>
      <c r="AR68" s="13" t="s">
        <v>1830</v>
      </c>
      <c r="AS68" s="13">
        <v>6</v>
      </c>
      <c r="AT68" s="14">
        <v>117.96699</v>
      </c>
      <c r="AU68" s="15">
        <v>71.055</v>
      </c>
      <c r="AV68" s="15" t="s">
        <v>1828</v>
      </c>
      <c r="AW68" s="16">
        <v>3.9169993</v>
      </c>
      <c r="AX68" s="17">
        <v>3.6413717</v>
      </c>
      <c r="AY68" s="17" t="s">
        <v>1828</v>
      </c>
      <c r="AZ68" s="18"/>
      <c r="BA68" s="19">
        <v>2.705228233333333</v>
      </c>
      <c r="BB68" s="19">
        <v>0</v>
      </c>
      <c r="BC68" s="6" t="s">
        <v>1827</v>
      </c>
      <c r="BD68" s="6" t="s">
        <v>1827</v>
      </c>
      <c r="BE68" s="6" t="s">
        <v>1827</v>
      </c>
      <c r="BF68" s="6" t="s">
        <v>1827</v>
      </c>
      <c r="BG68" s="6" t="s">
        <v>1827</v>
      </c>
      <c r="BH68" s="6">
        <v>0</v>
      </c>
      <c r="BI68" s="12" t="s">
        <v>1827</v>
      </c>
      <c r="BJ68" s="12" t="s">
        <v>1827</v>
      </c>
      <c r="BK68" s="12" t="s">
        <v>1827</v>
      </c>
      <c r="BL68" s="12" t="s">
        <v>1827</v>
      </c>
      <c r="BM68" s="12" t="s">
        <v>1827</v>
      </c>
      <c r="BN68" s="12" t="e">
        <v>#VALUE!</v>
      </c>
      <c r="BO68" s="17" t="s">
        <v>1827</v>
      </c>
      <c r="BP68" s="17" t="s">
        <v>1827</v>
      </c>
      <c r="BQ68" s="17" t="s">
        <v>1827</v>
      </c>
      <c r="BR68" s="17" t="s">
        <v>1827</v>
      </c>
      <c r="BS68" s="17" t="s">
        <v>1827</v>
      </c>
      <c r="BT68" s="17" t="e">
        <v>#VALUE!</v>
      </c>
    </row>
    <row r="69" spans="1:72" ht="13.5">
      <c r="A69" s="26" t="s">
        <v>2163</v>
      </c>
      <c r="B69" s="19" t="s">
        <v>2164</v>
      </c>
      <c r="C69" s="27" t="s">
        <v>2165</v>
      </c>
      <c r="D69" s="26" t="s">
        <v>2166</v>
      </c>
      <c r="E69" s="31" t="s">
        <v>1827</v>
      </c>
      <c r="F69" s="31" t="s">
        <v>1827</v>
      </c>
      <c r="G69" s="27" t="s">
        <v>1828</v>
      </c>
      <c r="H69" s="28" t="s">
        <v>1827</v>
      </c>
      <c r="I69" s="28" t="s">
        <v>1827</v>
      </c>
      <c r="J69" s="26" t="s">
        <v>1828</v>
      </c>
      <c r="K69" s="26" t="s">
        <v>2167</v>
      </c>
      <c r="L69" s="26">
        <v>0</v>
      </c>
      <c r="M69" s="2">
        <v>3</v>
      </c>
      <c r="N69" s="2" t="s">
        <v>1828</v>
      </c>
      <c r="O69" s="2">
        <v>6</v>
      </c>
      <c r="P69" s="3">
        <v>4.740304</v>
      </c>
      <c r="Q69" s="4">
        <v>6.3215933</v>
      </c>
      <c r="R69" s="2" t="s">
        <v>1828</v>
      </c>
      <c r="S69" s="2">
        <v>6</v>
      </c>
      <c r="T69" s="3">
        <v>6.3265824</v>
      </c>
      <c r="U69" s="4">
        <v>6.8282657</v>
      </c>
      <c r="V69" s="4" t="s">
        <v>1828</v>
      </c>
      <c r="W69" s="5">
        <v>0.4164468</v>
      </c>
      <c r="X69" s="6">
        <v>0.6500354</v>
      </c>
      <c r="Y69" s="7">
        <f>IF((O69+S69-2)=10,IF(ABS(X69)&gt;3.17,"T",""),IF((O69+S69-2)=9,IF(ABS(X69)&gt;3.25,"T",""),IF((O69+S69-2)=8,IF(ABS(X69)&gt;3.36,"T",""),IF((O69+S69-2)=7,IF(ABS(X69)&gt;3.5,"T",""),IF((O69+S69-2)=6,IF(ABS(X69)&gt;3.71,"T",""),"")))))</f>
      </c>
      <c r="Z69" s="8">
        <v>8</v>
      </c>
      <c r="AA69" s="8" t="s">
        <v>1830</v>
      </c>
      <c r="AB69" s="8">
        <v>5</v>
      </c>
      <c r="AC69" s="9">
        <v>3.1674309</v>
      </c>
      <c r="AD69" s="10">
        <v>3.4177258</v>
      </c>
      <c r="AE69" s="8" t="s">
        <v>1828</v>
      </c>
      <c r="AF69" s="8">
        <v>5</v>
      </c>
      <c r="AG69" s="9">
        <v>5.519162</v>
      </c>
      <c r="AH69" s="10">
        <v>3.6806529</v>
      </c>
      <c r="AI69" s="10" t="s">
        <v>1828</v>
      </c>
      <c r="AJ69" s="11">
        <v>0.80113614</v>
      </c>
      <c r="AK69" s="12">
        <v>0.9919559</v>
      </c>
      <c r="AL69" s="12">
        <f>IF((AB69+AF69-2)=10,IF(ABS(AK69)&gt;3.17,"T",""),IF((AB69+AF69-2)=9,IF(ABS(AK69)&gt;3.25,"T",""),IF((AB69+AF69-2)=8,IF(ABS(AK69)&gt;3.36,"T",""),IF((AB69+AF69-2)=7,IF(ABS(AK69)&gt;3.5,"T",""),IF((AB69+AF69-2)=6,IF(ABS(AK69)&gt;3.71,"T",""),"")))))</f>
      </c>
      <c r="AM69" s="13">
        <v>24</v>
      </c>
      <c r="AN69" s="13" t="s">
        <v>1828</v>
      </c>
      <c r="AO69" s="13">
        <v>6</v>
      </c>
      <c r="AP69" s="14">
        <v>10.042741</v>
      </c>
      <c r="AQ69" s="15">
        <v>14.742181</v>
      </c>
      <c r="AR69" s="13" t="s">
        <v>1830</v>
      </c>
      <c r="AS69" s="13">
        <v>6</v>
      </c>
      <c r="AT69" s="14">
        <v>50.33028</v>
      </c>
      <c r="AU69" s="15">
        <v>35.895412</v>
      </c>
      <c r="AV69" s="15" t="s">
        <v>1828</v>
      </c>
      <c r="AW69" s="16">
        <v>2.3252735</v>
      </c>
      <c r="AX69" s="17">
        <v>3.8210254</v>
      </c>
      <c r="AY69" s="17" t="str">
        <f>IF((AO69+AS69-2)=10,IF(ABS(AX69)&gt;3.17,"T",""),IF((AO69+AS69-2)=9,IF(ABS(AX69)&gt;3.25,"T",""),IF((AO69+AS69-2)=8,IF(ABS(AX69)&gt;3.36,"T",""),IF((AO69+AS69-2)=7,IF(ABS(AX69)&gt;3.5,"T",""),IF((AO69+AS69-2)=6,IF(ABS(AX69)&gt;3.71,"T",""),"")))))</f>
        <v>T</v>
      </c>
      <c r="AZ69" s="18"/>
      <c r="BA69" s="19">
        <f>AVERAGE(P69,AC69,AP69)</f>
        <v>5.983491966666667</v>
      </c>
      <c r="BB69" s="19">
        <f>MAX(IF(AN69="OK",AT69,-999),IF(AA69="OK",AG69,-99),IF(N69="OK",T69,0))</f>
        <v>5.519162</v>
      </c>
      <c r="BC69" s="6" t="s">
        <v>1827</v>
      </c>
      <c r="BD69" s="6" t="s">
        <v>1827</v>
      </c>
      <c r="BE69" s="6" t="s">
        <v>1827</v>
      </c>
      <c r="BF69" s="6" t="s">
        <v>1827</v>
      </c>
      <c r="BG69" s="6" t="s">
        <v>1827</v>
      </c>
      <c r="BH69" s="6">
        <v>0</v>
      </c>
      <c r="BI69" s="12" t="s">
        <v>1827</v>
      </c>
      <c r="BJ69" s="12" t="s">
        <v>1827</v>
      </c>
      <c r="BK69" s="12" t="s">
        <v>1827</v>
      </c>
      <c r="BL69" s="12" t="s">
        <v>1827</v>
      </c>
      <c r="BM69" s="12" t="s">
        <v>1827</v>
      </c>
      <c r="BN69" s="12" t="e">
        <f>BK69-BI69</f>
        <v>#VALUE!</v>
      </c>
      <c r="BO69" s="17" t="s">
        <v>1827</v>
      </c>
      <c r="BP69" s="17" t="s">
        <v>1827</v>
      </c>
      <c r="BQ69" s="17" t="s">
        <v>1827</v>
      </c>
      <c r="BR69" s="17" t="s">
        <v>1827</v>
      </c>
      <c r="BS69" s="17" t="s">
        <v>1827</v>
      </c>
      <c r="BT69" s="17" t="e">
        <f>BQ69-BO69</f>
        <v>#VALUE!</v>
      </c>
    </row>
    <row r="70" spans="1:72" ht="13.5">
      <c r="A70" s="26" t="s">
        <v>2144</v>
      </c>
      <c r="B70" s="19" t="s">
        <v>2145</v>
      </c>
      <c r="C70" s="27" t="s">
        <v>2106</v>
      </c>
      <c r="D70" s="26" t="s">
        <v>2146</v>
      </c>
      <c r="E70" s="31" t="s">
        <v>1827</v>
      </c>
      <c r="F70" s="31" t="s">
        <v>1827</v>
      </c>
      <c r="G70" s="28" t="s">
        <v>1827</v>
      </c>
      <c r="H70" s="28" t="s">
        <v>1827</v>
      </c>
      <c r="I70" s="27" t="s">
        <v>1828</v>
      </c>
      <c r="J70" s="26" t="s">
        <v>1828</v>
      </c>
      <c r="K70" s="26" t="s">
        <v>2147</v>
      </c>
      <c r="L70" s="26">
        <v>2</v>
      </c>
      <c r="M70" s="2">
        <v>3</v>
      </c>
      <c r="N70" s="2" t="s">
        <v>1828</v>
      </c>
      <c r="O70" s="2">
        <v>6</v>
      </c>
      <c r="P70" s="3">
        <v>1.6330695</v>
      </c>
      <c r="Q70" s="4">
        <v>6.950874</v>
      </c>
      <c r="R70" s="2" t="s">
        <v>1828</v>
      </c>
      <c r="S70" s="2">
        <v>6</v>
      </c>
      <c r="T70" s="3">
        <v>11.692826</v>
      </c>
      <c r="U70" s="4">
        <v>16.56374</v>
      </c>
      <c r="V70" s="4" t="s">
        <v>1828</v>
      </c>
      <c r="W70" s="5">
        <v>2.8399656</v>
      </c>
      <c r="X70" s="6">
        <v>1.3209043</v>
      </c>
      <c r="Y70" s="7" t="s">
        <v>1831</v>
      </c>
      <c r="Z70" s="8">
        <v>8</v>
      </c>
      <c r="AA70" s="8" t="s">
        <v>1828</v>
      </c>
      <c r="AB70" s="8">
        <v>4</v>
      </c>
      <c r="AC70" s="9">
        <v>2.1511202</v>
      </c>
      <c r="AD70" s="10">
        <v>4.61476</v>
      </c>
      <c r="AE70" s="8" t="s">
        <v>1828</v>
      </c>
      <c r="AF70" s="8">
        <v>4</v>
      </c>
      <c r="AG70" s="9">
        <v>4.5829086</v>
      </c>
      <c r="AH70" s="10">
        <v>6.7572074</v>
      </c>
      <c r="AI70" s="10" t="s">
        <v>1828</v>
      </c>
      <c r="AJ70" s="11">
        <v>1.0911753</v>
      </c>
      <c r="AK70" s="12">
        <v>0.5379482</v>
      </c>
      <c r="AL70" s="12" t="s">
        <v>1831</v>
      </c>
      <c r="AM70" s="13">
        <v>24</v>
      </c>
      <c r="AN70" s="13" t="s">
        <v>1828</v>
      </c>
      <c r="AO70" s="13">
        <v>6</v>
      </c>
      <c r="AP70" s="14">
        <v>-0.29700208</v>
      </c>
      <c r="AQ70" s="15">
        <v>7.8985753</v>
      </c>
      <c r="AR70" s="13" t="s">
        <v>1830</v>
      </c>
      <c r="AS70" s="13">
        <v>6</v>
      </c>
      <c r="AT70" s="14">
        <v>125.31608</v>
      </c>
      <c r="AU70" s="15">
        <v>64.49508</v>
      </c>
      <c r="AV70" s="15" t="s">
        <v>1828</v>
      </c>
      <c r="AW70" s="16" t="s">
        <v>1827</v>
      </c>
      <c r="AX70" s="17">
        <v>4.7546864</v>
      </c>
      <c r="AY70" s="17" t="s">
        <v>1828</v>
      </c>
      <c r="AZ70" s="18"/>
      <c r="BA70" s="19">
        <v>1.1623958733333333</v>
      </c>
      <c r="BB70" s="19">
        <v>0</v>
      </c>
      <c r="BC70" s="6" t="s">
        <v>1827</v>
      </c>
      <c r="BD70" s="6" t="s">
        <v>1827</v>
      </c>
      <c r="BE70" s="6" t="s">
        <v>1827</v>
      </c>
      <c r="BF70" s="6" t="s">
        <v>1827</v>
      </c>
      <c r="BG70" s="6" t="s">
        <v>1827</v>
      </c>
      <c r="BH70" s="6">
        <v>0</v>
      </c>
      <c r="BI70" s="12" t="s">
        <v>1827</v>
      </c>
      <c r="BJ70" s="12" t="s">
        <v>1827</v>
      </c>
      <c r="BK70" s="12" t="s">
        <v>1827</v>
      </c>
      <c r="BL70" s="12" t="s">
        <v>1827</v>
      </c>
      <c r="BM70" s="12" t="s">
        <v>1827</v>
      </c>
      <c r="BN70" s="12" t="e">
        <v>#VALUE!</v>
      </c>
      <c r="BO70" s="17" t="s">
        <v>1827</v>
      </c>
      <c r="BP70" s="17" t="s">
        <v>1827</v>
      </c>
      <c r="BQ70" s="17" t="s">
        <v>1827</v>
      </c>
      <c r="BR70" s="17" t="s">
        <v>1827</v>
      </c>
      <c r="BS70" s="17" t="s">
        <v>1827</v>
      </c>
      <c r="BT70" s="17" t="e">
        <v>#VALUE!</v>
      </c>
    </row>
    <row r="71" spans="1:72" ht="13.5">
      <c r="A71" s="26" t="s">
        <v>2117</v>
      </c>
      <c r="B71" s="19" t="s">
        <v>2118</v>
      </c>
      <c r="C71" s="27" t="s">
        <v>2119</v>
      </c>
      <c r="D71" s="26" t="s">
        <v>2120</v>
      </c>
      <c r="E71" s="31" t="s">
        <v>1827</v>
      </c>
      <c r="F71" s="31" t="s">
        <v>1827</v>
      </c>
      <c r="G71" s="28" t="s">
        <v>1827</v>
      </c>
      <c r="H71" s="27" t="s">
        <v>1828</v>
      </c>
      <c r="I71" s="28" t="s">
        <v>1827</v>
      </c>
      <c r="J71" s="26" t="s">
        <v>1828</v>
      </c>
      <c r="K71" s="26" t="s">
        <v>2121</v>
      </c>
      <c r="L71" s="26">
        <v>131</v>
      </c>
      <c r="M71" s="2">
        <v>3</v>
      </c>
      <c r="N71" s="2" t="s">
        <v>1828</v>
      </c>
      <c r="O71" s="2">
        <v>6</v>
      </c>
      <c r="P71" s="3">
        <v>3.3946736</v>
      </c>
      <c r="Q71" s="4">
        <v>5.523432</v>
      </c>
      <c r="R71" s="2" t="s">
        <v>1828</v>
      </c>
      <c r="S71" s="2">
        <v>6</v>
      </c>
      <c r="T71" s="3">
        <v>2.4598129</v>
      </c>
      <c r="U71" s="4">
        <v>5.67962</v>
      </c>
      <c r="V71" s="4" t="s">
        <v>1828</v>
      </c>
      <c r="W71" s="5">
        <v>-0.46472427</v>
      </c>
      <c r="X71" s="6">
        <v>-0.35468543</v>
      </c>
      <c r="Y71" s="7" t="s">
        <v>1831</v>
      </c>
      <c r="Z71" s="8">
        <v>8</v>
      </c>
      <c r="AA71" s="8" t="s">
        <v>1828</v>
      </c>
      <c r="AB71" s="8">
        <v>5</v>
      </c>
      <c r="AC71" s="9">
        <v>7.605418</v>
      </c>
      <c r="AD71" s="10">
        <v>16.53107</v>
      </c>
      <c r="AE71" s="8" t="s">
        <v>1828</v>
      </c>
      <c r="AF71" s="8">
        <v>5</v>
      </c>
      <c r="AG71" s="9">
        <v>0.58337927</v>
      </c>
      <c r="AH71" s="10">
        <v>3.5324059</v>
      </c>
      <c r="AI71" s="10" t="s">
        <v>1828</v>
      </c>
      <c r="AJ71" s="11">
        <v>-3.7045214</v>
      </c>
      <c r="AK71" s="12">
        <v>-1.1115854</v>
      </c>
      <c r="AL71" s="12" t="s">
        <v>1831</v>
      </c>
      <c r="AM71" s="13">
        <v>24</v>
      </c>
      <c r="AN71" s="13" t="s">
        <v>1828</v>
      </c>
      <c r="AO71" s="13">
        <v>5</v>
      </c>
      <c r="AP71" s="14">
        <v>3.1516995</v>
      </c>
      <c r="AQ71" s="15">
        <v>4.771927</v>
      </c>
      <c r="AR71" s="13" t="s">
        <v>1828</v>
      </c>
      <c r="AS71" s="13">
        <v>5</v>
      </c>
      <c r="AT71" s="14">
        <v>44.70432</v>
      </c>
      <c r="AU71" s="15">
        <v>44.43168</v>
      </c>
      <c r="AV71" s="15" t="s">
        <v>1828</v>
      </c>
      <c r="AW71" s="16">
        <v>3.8262124</v>
      </c>
      <c r="AX71" s="17">
        <v>2.1697872</v>
      </c>
      <c r="AY71" s="17" t="s">
        <v>1831</v>
      </c>
      <c r="AZ71" s="18">
        <v>1.7655347463629771</v>
      </c>
      <c r="BA71" s="19">
        <v>4.7172637</v>
      </c>
      <c r="BB71" s="19">
        <v>0</v>
      </c>
      <c r="BC71" s="6" t="s">
        <v>1827</v>
      </c>
      <c r="BD71" s="6" t="s">
        <v>1827</v>
      </c>
      <c r="BE71" s="6" t="s">
        <v>1827</v>
      </c>
      <c r="BF71" s="6" t="s">
        <v>1827</v>
      </c>
      <c r="BG71" s="6" t="s">
        <v>1827</v>
      </c>
      <c r="BH71" s="6">
        <v>0</v>
      </c>
      <c r="BI71" s="12" t="s">
        <v>1827</v>
      </c>
      <c r="BJ71" s="12" t="s">
        <v>1827</v>
      </c>
      <c r="BK71" s="12" t="s">
        <v>1827</v>
      </c>
      <c r="BL71" s="12" t="s">
        <v>1827</v>
      </c>
      <c r="BM71" s="12" t="s">
        <v>1827</v>
      </c>
      <c r="BN71" s="12" t="e">
        <v>#VALUE!</v>
      </c>
      <c r="BO71" s="17" t="s">
        <v>1827</v>
      </c>
      <c r="BP71" s="17" t="s">
        <v>1827</v>
      </c>
      <c r="BQ71" s="17" t="s">
        <v>1827</v>
      </c>
      <c r="BR71" s="17" t="s">
        <v>1827</v>
      </c>
      <c r="BS71" s="17" t="s">
        <v>1827</v>
      </c>
      <c r="BT71" s="17" t="e">
        <v>#VALUE!</v>
      </c>
    </row>
    <row r="72" spans="1:72" ht="13.5">
      <c r="A72" s="26" t="s">
        <v>2135</v>
      </c>
      <c r="B72" s="19" t="s">
        <v>2136</v>
      </c>
      <c r="C72" s="27" t="s">
        <v>2137</v>
      </c>
      <c r="D72" s="26" t="s">
        <v>2138</v>
      </c>
      <c r="E72" s="31" t="s">
        <v>1827</v>
      </c>
      <c r="F72" s="31" t="s">
        <v>1827</v>
      </c>
      <c r="G72" s="28" t="s">
        <v>1827</v>
      </c>
      <c r="H72" s="28" t="s">
        <v>1827</v>
      </c>
      <c r="I72" s="27" t="s">
        <v>1828</v>
      </c>
      <c r="J72" s="26" t="s">
        <v>1828</v>
      </c>
      <c r="K72" s="26" t="s">
        <v>2139</v>
      </c>
      <c r="L72" s="26">
        <v>307</v>
      </c>
      <c r="M72" s="2">
        <v>3</v>
      </c>
      <c r="N72" s="2" t="s">
        <v>1828</v>
      </c>
      <c r="O72" s="2">
        <v>6</v>
      </c>
      <c r="P72" s="3">
        <v>2.901069</v>
      </c>
      <c r="Q72" s="4">
        <v>3.7704687</v>
      </c>
      <c r="R72" s="2" t="s">
        <v>1828</v>
      </c>
      <c r="S72" s="2">
        <v>6</v>
      </c>
      <c r="T72" s="3">
        <v>11.52245</v>
      </c>
      <c r="U72" s="4">
        <v>16.593498</v>
      </c>
      <c r="V72" s="4" t="s">
        <v>1828</v>
      </c>
      <c r="W72" s="5">
        <v>1.9897912</v>
      </c>
      <c r="X72" s="6">
        <v>1.2122314</v>
      </c>
      <c r="Y72" s="7" t="s">
        <v>1831</v>
      </c>
      <c r="Z72" s="8">
        <v>8</v>
      </c>
      <c r="AA72" s="8" t="s">
        <v>1828</v>
      </c>
      <c r="AB72" s="8">
        <v>5</v>
      </c>
      <c r="AC72" s="9">
        <v>1.4445862</v>
      </c>
      <c r="AD72" s="10">
        <v>1.1756213</v>
      </c>
      <c r="AE72" s="8" t="s">
        <v>1828</v>
      </c>
      <c r="AF72" s="8">
        <v>5</v>
      </c>
      <c r="AG72" s="9">
        <v>1.0895889</v>
      </c>
      <c r="AH72" s="10">
        <v>3.588567</v>
      </c>
      <c r="AI72" s="10" t="s">
        <v>1828</v>
      </c>
      <c r="AJ72" s="11">
        <v>-0.40687233</v>
      </c>
      <c r="AK72" s="12">
        <v>-0.18466519</v>
      </c>
      <c r="AL72" s="12" t="s">
        <v>1831</v>
      </c>
      <c r="AM72" s="13">
        <v>24</v>
      </c>
      <c r="AN72" s="13" t="s">
        <v>1828</v>
      </c>
      <c r="AO72" s="13">
        <v>5</v>
      </c>
      <c r="AP72" s="14">
        <v>2.2791438</v>
      </c>
      <c r="AQ72" s="15">
        <v>2.6887894</v>
      </c>
      <c r="AR72" s="13" t="s">
        <v>1828</v>
      </c>
      <c r="AS72" s="13">
        <v>5</v>
      </c>
      <c r="AT72" s="14">
        <v>29.294678</v>
      </c>
      <c r="AU72" s="15">
        <v>25.641073</v>
      </c>
      <c r="AV72" s="15" t="s">
        <v>1828</v>
      </c>
      <c r="AW72" s="16">
        <v>3.6840746</v>
      </c>
      <c r="AX72" s="17">
        <v>2.458332</v>
      </c>
      <c r="AY72" s="17" t="s">
        <v>1831</v>
      </c>
      <c r="AZ72" s="18">
        <v>1.944858445807539</v>
      </c>
      <c r="BA72" s="19">
        <v>2.2082663333333334</v>
      </c>
      <c r="BB72" s="19">
        <v>0</v>
      </c>
      <c r="BC72" s="6" t="s">
        <v>1827</v>
      </c>
      <c r="BD72" s="6" t="s">
        <v>1827</v>
      </c>
      <c r="BE72" s="6" t="s">
        <v>1827</v>
      </c>
      <c r="BF72" s="6" t="s">
        <v>1827</v>
      </c>
      <c r="BG72" s="6" t="s">
        <v>1827</v>
      </c>
      <c r="BH72" s="6">
        <v>0</v>
      </c>
      <c r="BI72" s="12" t="s">
        <v>1827</v>
      </c>
      <c r="BJ72" s="12" t="s">
        <v>1827</v>
      </c>
      <c r="BK72" s="12" t="s">
        <v>1827</v>
      </c>
      <c r="BL72" s="12" t="s">
        <v>1827</v>
      </c>
      <c r="BM72" s="12" t="s">
        <v>1827</v>
      </c>
      <c r="BN72" s="12" t="e">
        <v>#VALUE!</v>
      </c>
      <c r="BO72" s="17" t="s">
        <v>1827</v>
      </c>
      <c r="BP72" s="17" t="s">
        <v>1827</v>
      </c>
      <c r="BQ72" s="17" t="s">
        <v>1827</v>
      </c>
      <c r="BR72" s="17" t="s">
        <v>1827</v>
      </c>
      <c r="BS72" s="17" t="s">
        <v>1827</v>
      </c>
      <c r="BT72" s="17" t="e">
        <v>#VALUE!</v>
      </c>
    </row>
    <row r="73" spans="1:72" ht="13.5">
      <c r="A73" s="26" t="s">
        <v>2148</v>
      </c>
      <c r="B73" s="19" t="s">
        <v>2149</v>
      </c>
      <c r="C73" s="27" t="s">
        <v>2150</v>
      </c>
      <c r="D73" s="26" t="s">
        <v>2138</v>
      </c>
      <c r="E73" s="31" t="s">
        <v>1827</v>
      </c>
      <c r="F73" s="31" t="s">
        <v>1827</v>
      </c>
      <c r="G73" s="28" t="s">
        <v>1827</v>
      </c>
      <c r="H73" s="28" t="s">
        <v>1827</v>
      </c>
      <c r="I73" s="28" t="s">
        <v>1827</v>
      </c>
      <c r="J73" s="26" t="s">
        <v>1828</v>
      </c>
      <c r="K73" s="26" t="s">
        <v>2151</v>
      </c>
      <c r="L73" s="26">
        <v>0</v>
      </c>
      <c r="M73" s="2">
        <v>3</v>
      </c>
      <c r="N73" s="2" t="s">
        <v>1828</v>
      </c>
      <c r="O73" s="2">
        <v>5</v>
      </c>
      <c r="P73" s="3">
        <v>3.377105</v>
      </c>
      <c r="Q73" s="4">
        <v>4.9454465</v>
      </c>
      <c r="R73" s="2" t="s">
        <v>1828</v>
      </c>
      <c r="S73" s="2">
        <v>5</v>
      </c>
      <c r="T73" s="3">
        <v>3.8187604</v>
      </c>
      <c r="U73" s="4">
        <v>8.091739</v>
      </c>
      <c r="V73" s="4" t="s">
        <v>1828</v>
      </c>
      <c r="W73" s="5">
        <v>0.17731734</v>
      </c>
      <c r="X73" s="6">
        <v>0.09843982</v>
      </c>
      <c r="Y73" s="7" t="s">
        <v>1831</v>
      </c>
      <c r="Z73" s="8">
        <v>8</v>
      </c>
      <c r="AA73" s="8" t="s">
        <v>1828</v>
      </c>
      <c r="AB73" s="8">
        <v>4</v>
      </c>
      <c r="AC73" s="9">
        <v>2.312529</v>
      </c>
      <c r="AD73" s="10">
        <v>1.1513287</v>
      </c>
      <c r="AE73" s="8" t="s">
        <v>1828</v>
      </c>
      <c r="AF73" s="8">
        <v>4</v>
      </c>
      <c r="AG73" s="9">
        <v>2.1462278</v>
      </c>
      <c r="AH73" s="10">
        <v>2.2050083</v>
      </c>
      <c r="AI73" s="10" t="s">
        <v>1828</v>
      </c>
      <c r="AJ73" s="11">
        <v>-0.107668236</v>
      </c>
      <c r="AK73" s="12">
        <v>-0.17486137</v>
      </c>
      <c r="AL73" s="12" t="s">
        <v>1831</v>
      </c>
      <c r="AM73" s="13">
        <v>24</v>
      </c>
      <c r="AN73" s="13" t="s">
        <v>1828</v>
      </c>
      <c r="AO73" s="13">
        <v>6</v>
      </c>
      <c r="AP73" s="14">
        <v>-2.2773745</v>
      </c>
      <c r="AQ73" s="15">
        <v>13.288232</v>
      </c>
      <c r="AR73" s="13" t="s">
        <v>1828</v>
      </c>
      <c r="AS73" s="13">
        <v>6</v>
      </c>
      <c r="AT73" s="14">
        <v>16.654936</v>
      </c>
      <c r="AU73" s="15">
        <v>15.786555</v>
      </c>
      <c r="AV73" s="15" t="s">
        <v>1828</v>
      </c>
      <c r="AW73" s="16" t="s">
        <v>1827</v>
      </c>
      <c r="AX73" s="17">
        <v>2.2941585</v>
      </c>
      <c r="AY73" s="17" t="s">
        <v>1831</v>
      </c>
      <c r="AZ73" s="18">
        <v>1.944858445807539</v>
      </c>
      <c r="BA73" s="19">
        <v>1.1374198333333332</v>
      </c>
      <c r="BB73" s="19">
        <v>0</v>
      </c>
      <c r="BC73" s="6" t="s">
        <v>1827</v>
      </c>
      <c r="BD73" s="6" t="s">
        <v>1827</v>
      </c>
      <c r="BE73" s="6" t="s">
        <v>1827</v>
      </c>
      <c r="BF73" s="6" t="s">
        <v>1827</v>
      </c>
      <c r="BG73" s="6" t="s">
        <v>1827</v>
      </c>
      <c r="BH73" s="6">
        <v>0</v>
      </c>
      <c r="BI73" s="12" t="s">
        <v>1827</v>
      </c>
      <c r="BJ73" s="12" t="s">
        <v>1827</v>
      </c>
      <c r="BK73" s="12" t="s">
        <v>1827</v>
      </c>
      <c r="BL73" s="12" t="s">
        <v>1827</v>
      </c>
      <c r="BM73" s="12" t="s">
        <v>1827</v>
      </c>
      <c r="BN73" s="12" t="e">
        <v>#VALUE!</v>
      </c>
      <c r="BO73" s="17" t="s">
        <v>1827</v>
      </c>
      <c r="BP73" s="17" t="s">
        <v>1827</v>
      </c>
      <c r="BQ73" s="17" t="s">
        <v>1827</v>
      </c>
      <c r="BR73" s="17" t="s">
        <v>1827</v>
      </c>
      <c r="BS73" s="17" t="s">
        <v>1827</v>
      </c>
      <c r="BT73" s="17" t="e">
        <v>#VALUE!</v>
      </c>
    </row>
    <row r="74" spans="1:72" ht="13.5">
      <c r="A74" s="26" t="s">
        <v>2131</v>
      </c>
      <c r="B74" s="19" t="s">
        <v>2132</v>
      </c>
      <c r="C74" s="27" t="s">
        <v>2133</v>
      </c>
      <c r="D74" s="26" t="s">
        <v>2120</v>
      </c>
      <c r="E74" s="31" t="s">
        <v>1827</v>
      </c>
      <c r="F74" s="31" t="s">
        <v>1827</v>
      </c>
      <c r="G74" s="28" t="s">
        <v>1827</v>
      </c>
      <c r="H74" s="28" t="s">
        <v>1827</v>
      </c>
      <c r="I74" s="27" t="s">
        <v>1828</v>
      </c>
      <c r="J74" s="26" t="s">
        <v>1828</v>
      </c>
      <c r="K74" s="26" t="s">
        <v>2134</v>
      </c>
      <c r="L74" s="26">
        <v>112</v>
      </c>
      <c r="M74" s="2">
        <v>3</v>
      </c>
      <c r="N74" s="2" t="s">
        <v>1828</v>
      </c>
      <c r="O74" s="2">
        <v>6</v>
      </c>
      <c r="P74" s="3">
        <v>-0.17228611</v>
      </c>
      <c r="Q74" s="4">
        <v>5.1739225</v>
      </c>
      <c r="R74" s="2" t="s">
        <v>1828</v>
      </c>
      <c r="S74" s="2">
        <v>6</v>
      </c>
      <c r="T74" s="3">
        <v>6.6277566</v>
      </c>
      <c r="U74" s="4">
        <v>8.623349</v>
      </c>
      <c r="V74" s="4" t="s">
        <v>1828</v>
      </c>
      <c r="W74" s="5" t="s">
        <v>1827</v>
      </c>
      <c r="X74" s="6">
        <v>1.5012094</v>
      </c>
      <c r="Y74" s="7" t="s">
        <v>1831</v>
      </c>
      <c r="Z74" s="8">
        <v>8</v>
      </c>
      <c r="AA74" s="8" t="s">
        <v>1828</v>
      </c>
      <c r="AB74" s="8">
        <v>5</v>
      </c>
      <c r="AC74" s="9">
        <v>4.0017443</v>
      </c>
      <c r="AD74" s="10">
        <v>7.677197</v>
      </c>
      <c r="AE74" s="8" t="s">
        <v>1828</v>
      </c>
      <c r="AF74" s="8">
        <v>5</v>
      </c>
      <c r="AG74" s="9">
        <v>2.5308433</v>
      </c>
      <c r="AH74" s="10">
        <v>2.05465</v>
      </c>
      <c r="AI74" s="10" t="s">
        <v>1828</v>
      </c>
      <c r="AJ74" s="11">
        <v>-0.6610108</v>
      </c>
      <c r="AK74" s="12">
        <v>-0.45025536</v>
      </c>
      <c r="AL74" s="12" t="s">
        <v>1831</v>
      </c>
      <c r="AM74" s="13">
        <v>24</v>
      </c>
      <c r="AN74" s="13" t="s">
        <v>1828</v>
      </c>
      <c r="AO74" s="13">
        <v>6</v>
      </c>
      <c r="AP74" s="14">
        <v>2.9796326</v>
      </c>
      <c r="AQ74" s="15">
        <v>6.7016783</v>
      </c>
      <c r="AR74" s="13" t="s">
        <v>1828</v>
      </c>
      <c r="AS74" s="13">
        <v>6</v>
      </c>
      <c r="AT74" s="14">
        <v>23.815012</v>
      </c>
      <c r="AU74" s="15">
        <v>14.409709</v>
      </c>
      <c r="AV74" s="15" t="s">
        <v>1828</v>
      </c>
      <c r="AW74" s="16">
        <v>2.9986649</v>
      </c>
      <c r="AX74" s="17">
        <v>3.7845078</v>
      </c>
      <c r="AY74" s="17" t="s">
        <v>1828</v>
      </c>
      <c r="AZ74" s="18">
        <v>1.8875252707415877</v>
      </c>
      <c r="BA74" s="19">
        <v>2.2696969300000003</v>
      </c>
      <c r="BB74" s="19">
        <v>0</v>
      </c>
      <c r="BC74" s="6" t="s">
        <v>1827</v>
      </c>
      <c r="BD74" s="6" t="s">
        <v>1827</v>
      </c>
      <c r="BE74" s="6" t="s">
        <v>1827</v>
      </c>
      <c r="BF74" s="6" t="s">
        <v>1827</v>
      </c>
      <c r="BG74" s="6" t="s">
        <v>1827</v>
      </c>
      <c r="BH74" s="6">
        <v>0</v>
      </c>
      <c r="BI74" s="12" t="s">
        <v>1827</v>
      </c>
      <c r="BJ74" s="12" t="s">
        <v>1827</v>
      </c>
      <c r="BK74" s="12" t="s">
        <v>1827</v>
      </c>
      <c r="BL74" s="12" t="s">
        <v>1827</v>
      </c>
      <c r="BM74" s="12" t="s">
        <v>1827</v>
      </c>
      <c r="BN74" s="12" t="e">
        <v>#VALUE!</v>
      </c>
      <c r="BO74" s="17" t="s">
        <v>1827</v>
      </c>
      <c r="BP74" s="17" t="s">
        <v>1827</v>
      </c>
      <c r="BQ74" s="17" t="s">
        <v>1827</v>
      </c>
      <c r="BR74" s="17" t="s">
        <v>1827</v>
      </c>
      <c r="BS74" s="17" t="s">
        <v>1827</v>
      </c>
      <c r="BT74" s="17" t="e">
        <v>#VALUE!</v>
      </c>
    </row>
    <row r="75" spans="1:72" ht="13.5">
      <c r="A75" s="26" t="s">
        <v>2140</v>
      </c>
      <c r="B75" s="19" t="s">
        <v>2141</v>
      </c>
      <c r="C75" s="27" t="s">
        <v>2142</v>
      </c>
      <c r="D75" s="26" t="s">
        <v>2120</v>
      </c>
      <c r="E75" s="31" t="s">
        <v>1827</v>
      </c>
      <c r="F75" s="31" t="s">
        <v>1827</v>
      </c>
      <c r="G75" s="28" t="s">
        <v>1827</v>
      </c>
      <c r="H75" s="28" t="s">
        <v>1827</v>
      </c>
      <c r="I75" s="27" t="s">
        <v>1828</v>
      </c>
      <c r="J75" s="26" t="s">
        <v>1828</v>
      </c>
      <c r="K75" s="26" t="s">
        <v>2143</v>
      </c>
      <c r="L75" s="26">
        <v>0</v>
      </c>
      <c r="M75" s="2">
        <v>3</v>
      </c>
      <c r="N75" s="2" t="s">
        <v>1828</v>
      </c>
      <c r="O75" s="2">
        <v>5</v>
      </c>
      <c r="P75" s="3">
        <v>2.0288157</v>
      </c>
      <c r="Q75" s="4">
        <v>4.5919366</v>
      </c>
      <c r="R75" s="2" t="s">
        <v>1828</v>
      </c>
      <c r="S75" s="2">
        <v>5</v>
      </c>
      <c r="T75" s="3">
        <v>4.126569</v>
      </c>
      <c r="U75" s="4">
        <v>4.3390694</v>
      </c>
      <c r="V75" s="4" t="s">
        <v>1828</v>
      </c>
      <c r="W75" s="5">
        <v>1.0243049</v>
      </c>
      <c r="X75" s="6">
        <v>1.7258341</v>
      </c>
      <c r="Y75" s="7" t="s">
        <v>1831</v>
      </c>
      <c r="Z75" s="8">
        <v>8</v>
      </c>
      <c r="AA75" s="8" t="s">
        <v>1828</v>
      </c>
      <c r="AB75" s="8">
        <v>5</v>
      </c>
      <c r="AC75" s="9">
        <v>2.2759604</v>
      </c>
      <c r="AD75" s="10">
        <v>1.6219524</v>
      </c>
      <c r="AE75" s="8" t="s">
        <v>1828</v>
      </c>
      <c r="AF75" s="8">
        <v>5</v>
      </c>
      <c r="AG75" s="9">
        <v>3.3714752</v>
      </c>
      <c r="AH75" s="10">
        <v>3.8722088</v>
      </c>
      <c r="AI75" s="10" t="s">
        <v>1828</v>
      </c>
      <c r="AJ75" s="11">
        <v>0.5669045</v>
      </c>
      <c r="AK75" s="12">
        <v>0.76776</v>
      </c>
      <c r="AL75" s="12" t="s">
        <v>1831</v>
      </c>
      <c r="AM75" s="13">
        <v>24</v>
      </c>
      <c r="AN75" s="13" t="s">
        <v>1828</v>
      </c>
      <c r="AO75" s="13">
        <v>6</v>
      </c>
      <c r="AP75" s="14">
        <v>1.9315802</v>
      </c>
      <c r="AQ75" s="15">
        <v>6.548622</v>
      </c>
      <c r="AR75" s="13" t="s">
        <v>1828</v>
      </c>
      <c r="AS75" s="13">
        <v>6</v>
      </c>
      <c r="AT75" s="14">
        <v>19.083076</v>
      </c>
      <c r="AU75" s="15">
        <v>13.481688</v>
      </c>
      <c r="AV75" s="15" t="s">
        <v>1828</v>
      </c>
      <c r="AW75" s="16">
        <v>3.3044403</v>
      </c>
      <c r="AX75" s="17">
        <v>3.598098</v>
      </c>
      <c r="AY75" s="17" t="s">
        <v>1828</v>
      </c>
      <c r="AZ75" s="18"/>
      <c r="BA75" s="19">
        <v>2.078785433333333</v>
      </c>
      <c r="BB75" s="19">
        <v>0</v>
      </c>
      <c r="BC75" s="6" t="s">
        <v>1827</v>
      </c>
      <c r="BD75" s="6" t="s">
        <v>1827</v>
      </c>
      <c r="BE75" s="6" t="s">
        <v>1827</v>
      </c>
      <c r="BF75" s="6" t="s">
        <v>1827</v>
      </c>
      <c r="BG75" s="6" t="s">
        <v>1827</v>
      </c>
      <c r="BH75" s="6">
        <v>0</v>
      </c>
      <c r="BI75" s="12" t="s">
        <v>1827</v>
      </c>
      <c r="BJ75" s="12" t="s">
        <v>1827</v>
      </c>
      <c r="BK75" s="12" t="s">
        <v>1827</v>
      </c>
      <c r="BL75" s="12" t="s">
        <v>1827</v>
      </c>
      <c r="BM75" s="12" t="s">
        <v>1827</v>
      </c>
      <c r="BN75" s="12" t="e">
        <v>#VALUE!</v>
      </c>
      <c r="BO75" s="17" t="s">
        <v>1827</v>
      </c>
      <c r="BP75" s="17" t="s">
        <v>1827</v>
      </c>
      <c r="BQ75" s="17" t="s">
        <v>1827</v>
      </c>
      <c r="BR75" s="17" t="s">
        <v>1827</v>
      </c>
      <c r="BS75" s="17" t="s">
        <v>1827</v>
      </c>
      <c r="BT75" s="17" t="e">
        <v>#VALUE!</v>
      </c>
    </row>
    <row r="76" spans="1:72" ht="13.5">
      <c r="A76" s="26" t="s">
        <v>2158</v>
      </c>
      <c r="B76" s="19" t="s">
        <v>2159</v>
      </c>
      <c r="C76" s="27" t="s">
        <v>2160</v>
      </c>
      <c r="D76" s="26" t="s">
        <v>2161</v>
      </c>
      <c r="E76" s="31" t="s">
        <v>1827</v>
      </c>
      <c r="F76" s="31" t="s">
        <v>1827</v>
      </c>
      <c r="G76" s="28" t="s">
        <v>1827</v>
      </c>
      <c r="H76" s="27" t="s">
        <v>1828</v>
      </c>
      <c r="I76" s="28" t="s">
        <v>1827</v>
      </c>
      <c r="J76" s="26" t="s">
        <v>1828</v>
      </c>
      <c r="K76" s="26" t="s">
        <v>2162</v>
      </c>
      <c r="L76" s="26">
        <v>184</v>
      </c>
      <c r="M76" s="2">
        <v>3</v>
      </c>
      <c r="N76" s="2" t="s">
        <v>1828</v>
      </c>
      <c r="O76" s="2">
        <v>6</v>
      </c>
      <c r="P76" s="3">
        <v>9.204648</v>
      </c>
      <c r="Q76" s="4">
        <v>15.856561</v>
      </c>
      <c r="R76" s="2" t="s">
        <v>1828</v>
      </c>
      <c r="S76" s="2">
        <v>6</v>
      </c>
      <c r="T76" s="3">
        <v>10.717648</v>
      </c>
      <c r="U76" s="4">
        <v>9.925121</v>
      </c>
      <c r="V76" s="4" t="s">
        <v>1828</v>
      </c>
      <c r="W76" s="5">
        <v>0.21955378</v>
      </c>
      <c r="X76" s="6">
        <v>0.4668731</v>
      </c>
      <c r="Y76" s="7">
        <f>IF((O76+S76-2)=10,IF(ABS(X76)&gt;3.17,"T",""),IF((O76+S76-2)=9,IF(ABS(X76)&gt;3.25,"T",""),IF((O76+S76-2)=8,IF(ABS(X76)&gt;3.36,"T",""),IF((O76+S76-2)=7,IF(ABS(X76)&gt;3.5,"T",""),IF((O76+S76-2)=6,IF(ABS(X76)&gt;3.71,"T",""),"")))))</f>
      </c>
      <c r="Z76" s="8">
        <v>8</v>
      </c>
      <c r="AA76" s="8" t="s">
        <v>1830</v>
      </c>
      <c r="AB76" s="8">
        <v>5</v>
      </c>
      <c r="AC76" s="9">
        <v>6.4426727</v>
      </c>
      <c r="AD76" s="10">
        <v>13.113277</v>
      </c>
      <c r="AE76" s="8" t="s">
        <v>1828</v>
      </c>
      <c r="AF76" s="8">
        <v>5</v>
      </c>
      <c r="AG76" s="9">
        <v>6.021304</v>
      </c>
      <c r="AH76" s="10">
        <v>4.3825574</v>
      </c>
      <c r="AI76" s="10" t="s">
        <v>1828</v>
      </c>
      <c r="AJ76" s="11">
        <v>-0.097583294</v>
      </c>
      <c r="AK76" s="12">
        <v>-0.08222766</v>
      </c>
      <c r="AL76" s="12">
        <f>IF((AB76+AF76-2)=10,IF(ABS(AK76)&gt;3.17,"T",""),IF((AB76+AF76-2)=9,IF(ABS(AK76)&gt;3.25,"T",""),IF((AB76+AF76-2)=8,IF(ABS(AK76)&gt;3.36,"T",""),IF((AB76+AF76-2)=7,IF(ABS(AK76)&gt;3.5,"T",""),IF((AB76+AF76-2)=6,IF(ABS(AK76)&gt;3.71,"T",""),"")))))</f>
      </c>
      <c r="AM76" s="13">
        <v>24</v>
      </c>
      <c r="AN76" s="13" t="s">
        <v>1828</v>
      </c>
      <c r="AO76" s="13">
        <v>6</v>
      </c>
      <c r="AP76" s="14">
        <v>9.061487</v>
      </c>
      <c r="AQ76" s="15">
        <v>13.435253</v>
      </c>
      <c r="AR76" s="13" t="s">
        <v>1830</v>
      </c>
      <c r="AS76" s="13">
        <v>6</v>
      </c>
      <c r="AT76" s="14">
        <v>38.83579</v>
      </c>
      <c r="AU76" s="15">
        <v>28.916826</v>
      </c>
      <c r="AV76" s="15" t="s">
        <v>1828</v>
      </c>
      <c r="AW76" s="16">
        <v>2.0995672</v>
      </c>
      <c r="AX76" s="17">
        <v>3.165841</v>
      </c>
      <c r="AY76" s="17">
        <f>IF((AO76+AS76-2)=10,IF(ABS(AX76)&gt;3.17,"T",""),IF((AO76+AS76-2)=9,IF(ABS(AX76)&gt;3.25,"T",""),IF((AO76+AS76-2)=8,IF(ABS(AX76)&gt;3.36,"T",""),IF((AO76+AS76-2)=7,IF(ABS(AX76)&gt;3.5,"T",""),IF((AO76+AS76-2)=6,IF(ABS(AX76)&gt;3.71,"T",""),"")))))</f>
      </c>
      <c r="AZ76" s="18"/>
      <c r="BA76" s="19">
        <f>AVERAGE(P76,AC76,AP76)</f>
        <v>8.236269233333333</v>
      </c>
      <c r="BB76" s="19">
        <f>MAX(IF(AN76="OK",AT76,-999),IF(AA76="OK",AG76,-99),IF(N76="OK",T76,0))</f>
        <v>6.021304</v>
      </c>
      <c r="BC76" s="6" t="s">
        <v>1827</v>
      </c>
      <c r="BD76" s="6" t="s">
        <v>1827</v>
      </c>
      <c r="BE76" s="6" t="s">
        <v>1827</v>
      </c>
      <c r="BF76" s="6" t="s">
        <v>1827</v>
      </c>
      <c r="BG76" s="6" t="s">
        <v>1827</v>
      </c>
      <c r="BH76" s="6">
        <v>0</v>
      </c>
      <c r="BI76" s="12" t="s">
        <v>1827</v>
      </c>
      <c r="BJ76" s="12" t="s">
        <v>1827</v>
      </c>
      <c r="BK76" s="12" t="s">
        <v>1827</v>
      </c>
      <c r="BL76" s="12" t="s">
        <v>1827</v>
      </c>
      <c r="BM76" s="12" t="s">
        <v>1827</v>
      </c>
      <c r="BN76" s="12" t="e">
        <f>BK76-BI76</f>
        <v>#VALUE!</v>
      </c>
      <c r="BO76" s="17" t="s">
        <v>1827</v>
      </c>
      <c r="BP76" s="17" t="s">
        <v>1827</v>
      </c>
      <c r="BQ76" s="17" t="s">
        <v>1827</v>
      </c>
      <c r="BR76" s="17" t="s">
        <v>1827</v>
      </c>
      <c r="BS76" s="17" t="s">
        <v>1827</v>
      </c>
      <c r="BT76" s="17" t="e">
        <f>BQ76-BO76</f>
        <v>#VALUE!</v>
      </c>
    </row>
    <row r="77" spans="1:72" ht="13.5">
      <c r="A77" s="26" t="s">
        <v>2091</v>
      </c>
      <c r="B77" s="19" t="s">
        <v>2092</v>
      </c>
      <c r="C77" s="27" t="s">
        <v>2093</v>
      </c>
      <c r="D77" s="26" t="s">
        <v>2094</v>
      </c>
      <c r="E77" s="31" t="s">
        <v>1827</v>
      </c>
      <c r="F77" s="31" t="s">
        <v>1827</v>
      </c>
      <c r="G77" s="28" t="s">
        <v>1827</v>
      </c>
      <c r="H77" s="28" t="s">
        <v>1827</v>
      </c>
      <c r="I77" s="28" t="s">
        <v>1827</v>
      </c>
      <c r="J77" s="26" t="s">
        <v>1828</v>
      </c>
      <c r="K77" s="31" t="s">
        <v>1827</v>
      </c>
      <c r="L77" s="26">
        <v>329</v>
      </c>
      <c r="M77" s="2">
        <v>3</v>
      </c>
      <c r="N77" s="2" t="s">
        <v>1828</v>
      </c>
      <c r="O77" s="2">
        <v>6</v>
      </c>
      <c r="P77" s="3">
        <v>12.55991</v>
      </c>
      <c r="Q77" s="4">
        <v>8.488716</v>
      </c>
      <c r="R77" s="2" t="s">
        <v>1828</v>
      </c>
      <c r="S77" s="2">
        <v>6</v>
      </c>
      <c r="T77" s="3">
        <v>15.268649</v>
      </c>
      <c r="U77" s="4">
        <v>14.774514</v>
      </c>
      <c r="V77" s="4" t="s">
        <v>1828</v>
      </c>
      <c r="W77" s="5">
        <v>0.28174627</v>
      </c>
      <c r="X77" s="6">
        <v>0.8199535</v>
      </c>
      <c r="Y77" s="7" t="s">
        <v>1831</v>
      </c>
      <c r="Z77" s="8">
        <v>8</v>
      </c>
      <c r="AA77" s="8" t="s">
        <v>1828</v>
      </c>
      <c r="AB77" s="8">
        <v>5</v>
      </c>
      <c r="AC77" s="9">
        <v>6.58858</v>
      </c>
      <c r="AD77" s="10">
        <v>4.679239</v>
      </c>
      <c r="AE77" s="8" t="s">
        <v>1828</v>
      </c>
      <c r="AF77" s="8">
        <v>5</v>
      </c>
      <c r="AG77" s="9">
        <v>7.4951277</v>
      </c>
      <c r="AH77" s="10">
        <v>7.594601</v>
      </c>
      <c r="AI77" s="10" t="s">
        <v>1828</v>
      </c>
      <c r="AJ77" s="11">
        <v>0.18598545</v>
      </c>
      <c r="AK77" s="12">
        <v>0.28917992</v>
      </c>
      <c r="AL77" s="12" t="s">
        <v>1831</v>
      </c>
      <c r="AM77" s="13">
        <v>24</v>
      </c>
      <c r="AN77" s="13" t="s">
        <v>1828</v>
      </c>
      <c r="AO77" s="13">
        <v>6</v>
      </c>
      <c r="AP77" s="14">
        <v>4.4240265</v>
      </c>
      <c r="AQ77" s="15">
        <v>8.166647</v>
      </c>
      <c r="AR77" s="13" t="s">
        <v>1828</v>
      </c>
      <c r="AS77" s="13">
        <v>6</v>
      </c>
      <c r="AT77" s="14">
        <v>15.811985</v>
      </c>
      <c r="AU77" s="15">
        <v>25.653872</v>
      </c>
      <c r="AV77" s="15" t="s">
        <v>1828</v>
      </c>
      <c r="AW77" s="16">
        <v>1.8375865</v>
      </c>
      <c r="AX77" s="17">
        <v>1.3636317</v>
      </c>
      <c r="AY77" s="17" t="s">
        <v>1831</v>
      </c>
      <c r="AZ77" s="18"/>
      <c r="BA77" s="19">
        <v>7.857505500000001</v>
      </c>
      <c r="BB77" s="19">
        <v>0</v>
      </c>
      <c r="BC77" s="6" t="s">
        <v>1827</v>
      </c>
      <c r="BD77" s="6" t="s">
        <v>1827</v>
      </c>
      <c r="BE77" s="6" t="s">
        <v>1827</v>
      </c>
      <c r="BF77" s="6" t="s">
        <v>1827</v>
      </c>
      <c r="BG77" s="6" t="s">
        <v>1827</v>
      </c>
      <c r="BH77" s="6">
        <v>0</v>
      </c>
      <c r="BI77" s="12" t="s">
        <v>1827</v>
      </c>
      <c r="BJ77" s="12" t="s">
        <v>1827</v>
      </c>
      <c r="BK77" s="12" t="s">
        <v>1827</v>
      </c>
      <c r="BL77" s="12" t="s">
        <v>1827</v>
      </c>
      <c r="BM77" s="12" t="s">
        <v>1827</v>
      </c>
      <c r="BN77" s="12" t="e">
        <v>#VALUE!</v>
      </c>
      <c r="BO77" s="17" t="s">
        <v>1827</v>
      </c>
      <c r="BP77" s="17" t="s">
        <v>1827</v>
      </c>
      <c r="BQ77" s="17" t="s">
        <v>1827</v>
      </c>
      <c r="BR77" s="17" t="s">
        <v>1827</v>
      </c>
      <c r="BS77" s="17" t="s">
        <v>1827</v>
      </c>
      <c r="BT77" s="17" t="e">
        <v>#VALUE!</v>
      </c>
    </row>
    <row r="78" spans="1:72" ht="13.5">
      <c r="A78" s="26" t="s">
        <v>2152</v>
      </c>
      <c r="B78" s="19" t="s">
        <v>2153</v>
      </c>
      <c r="C78" s="27" t="s">
        <v>2154</v>
      </c>
      <c r="D78" s="26" t="s">
        <v>2155</v>
      </c>
      <c r="E78" s="26" t="s">
        <v>2156</v>
      </c>
      <c r="F78" s="26">
        <v>0</v>
      </c>
      <c r="G78" s="28" t="s">
        <v>1827</v>
      </c>
      <c r="H78" s="28" t="s">
        <v>1827</v>
      </c>
      <c r="I78" s="28" t="s">
        <v>1827</v>
      </c>
      <c r="J78" s="26" t="s">
        <v>1828</v>
      </c>
      <c r="K78" s="26" t="s">
        <v>2157</v>
      </c>
      <c r="L78" s="26">
        <v>433</v>
      </c>
      <c r="M78" s="2">
        <v>3</v>
      </c>
      <c r="N78" s="2" t="s">
        <v>1830</v>
      </c>
      <c r="O78" s="2">
        <v>6</v>
      </c>
      <c r="P78" s="3">
        <v>95.36646</v>
      </c>
      <c r="Q78" s="4">
        <v>133.0804</v>
      </c>
      <c r="R78" s="2" t="s">
        <v>1828</v>
      </c>
      <c r="S78" s="2">
        <v>6</v>
      </c>
      <c r="T78" s="3">
        <v>34.621292</v>
      </c>
      <c r="U78" s="4">
        <v>44.701527</v>
      </c>
      <c r="V78" s="4" t="s">
        <v>1828</v>
      </c>
      <c r="W78" s="5">
        <v>-1.4618224</v>
      </c>
      <c r="X78" s="6">
        <v>-1.6753534</v>
      </c>
      <c r="Y78" s="7">
        <f>IF((O78+S78-2)=10,IF(ABS(X78)&gt;3.17,"T",""),IF((O78+S78-2)=9,IF(ABS(X78)&gt;3.25,"T",""),IF((O78+S78-2)=8,IF(ABS(X78)&gt;3.36,"T",""),IF((O78+S78-2)=7,IF(ABS(X78)&gt;3.5,"T",""),IF((O78+S78-2)=6,IF(ABS(X78)&gt;3.71,"T",""),"")))))</f>
      </c>
      <c r="Z78" s="8">
        <v>8</v>
      </c>
      <c r="AA78" s="8" t="s">
        <v>1830</v>
      </c>
      <c r="AB78" s="8">
        <v>5</v>
      </c>
      <c r="AC78" s="9">
        <v>120.87779</v>
      </c>
      <c r="AD78" s="10">
        <v>160.61835</v>
      </c>
      <c r="AE78" s="8" t="s">
        <v>1830</v>
      </c>
      <c r="AF78" s="8">
        <v>5</v>
      </c>
      <c r="AG78" s="9">
        <v>362.627</v>
      </c>
      <c r="AH78" s="10">
        <v>428.25677</v>
      </c>
      <c r="AI78" s="10" t="s">
        <v>1830</v>
      </c>
      <c r="AJ78" s="11">
        <v>1.5849372</v>
      </c>
      <c r="AK78" s="12">
        <v>1.9904343</v>
      </c>
      <c r="AL78" s="12">
        <f>IF((AB78+AF78-2)=10,IF(ABS(AK78)&gt;3.17,"T",""),IF((AB78+AF78-2)=9,IF(ABS(AK78)&gt;3.25,"T",""),IF((AB78+AF78-2)=8,IF(ABS(AK78)&gt;3.36,"T",""),IF((AB78+AF78-2)=7,IF(ABS(AK78)&gt;3.5,"T",""),IF((AB78+AF78-2)=6,IF(ABS(AK78)&gt;3.71,"T",""),"")))))</f>
      </c>
      <c r="AM78" s="13">
        <v>24</v>
      </c>
      <c r="AN78" s="13" t="s">
        <v>1830</v>
      </c>
      <c r="AO78" s="13">
        <v>6</v>
      </c>
      <c r="AP78" s="14">
        <v>102.244286</v>
      </c>
      <c r="AQ78" s="15">
        <v>145.6835</v>
      </c>
      <c r="AR78" s="13" t="s">
        <v>1830</v>
      </c>
      <c r="AS78" s="13">
        <v>6</v>
      </c>
      <c r="AT78" s="14">
        <v>100.581665</v>
      </c>
      <c r="AU78" s="15">
        <v>138.48079</v>
      </c>
      <c r="AV78" s="15" t="s">
        <v>1830</v>
      </c>
      <c r="AW78" s="16">
        <v>-0.023652906</v>
      </c>
      <c r="AX78" s="17">
        <v>-0.14275494</v>
      </c>
      <c r="AY78" s="17">
        <f>IF((AO78+AS78-2)=10,IF(ABS(AX78)&gt;3.17,"T",""),IF((AO78+AS78-2)=9,IF(ABS(AX78)&gt;3.25,"T",""),IF((AO78+AS78-2)=8,IF(ABS(AX78)&gt;3.36,"T",""),IF((AO78+AS78-2)=7,IF(ABS(AX78)&gt;3.5,"T",""),IF((AO78+AS78-2)=6,IF(ABS(AX78)&gt;3.71,"T",""),"")))))</f>
      </c>
      <c r="AZ78" s="18"/>
      <c r="BA78" s="19">
        <f>AVERAGE(P78,AC78,AP78)</f>
        <v>106.16284533333334</v>
      </c>
      <c r="BB78" s="19">
        <f>MAX(IF(AN78="OK",AT78,-999),IF(AA78="OK",AG78,-99),IF(N78="OK",T78,0))</f>
        <v>362.627</v>
      </c>
      <c r="BC78" s="6" t="s">
        <v>1827</v>
      </c>
      <c r="BD78" s="6" t="s">
        <v>1827</v>
      </c>
      <c r="BE78" s="6" t="s">
        <v>1827</v>
      </c>
      <c r="BF78" s="6" t="s">
        <v>1827</v>
      </c>
      <c r="BG78" s="6" t="s">
        <v>1827</v>
      </c>
      <c r="BH78" s="6">
        <v>0</v>
      </c>
      <c r="BI78" s="12">
        <v>2.63</v>
      </c>
      <c r="BJ78" s="12">
        <v>0.88</v>
      </c>
      <c r="BK78" s="12">
        <v>-1.7</v>
      </c>
      <c r="BL78" s="12">
        <v>1.4</v>
      </c>
      <c r="BM78" s="12">
        <v>0.0027</v>
      </c>
      <c r="BN78" s="12">
        <f>BK78-BI78</f>
        <v>-4.33</v>
      </c>
      <c r="BO78" s="17">
        <v>0.49</v>
      </c>
      <c r="BP78" s="17">
        <v>1.55</v>
      </c>
      <c r="BQ78" s="17">
        <v>-0.86</v>
      </c>
      <c r="BR78" s="17">
        <v>3.34</v>
      </c>
      <c r="BS78" s="17">
        <v>0.4925</v>
      </c>
      <c r="BT78" s="17">
        <f>BQ78-BO78</f>
        <v>-1.35</v>
      </c>
    </row>
    <row r="79" spans="1:72" ht="13.5">
      <c r="A79" s="26" t="s">
        <v>2113</v>
      </c>
      <c r="B79" s="19" t="s">
        <v>2114</v>
      </c>
      <c r="C79" s="27" t="s">
        <v>2115</v>
      </c>
      <c r="D79" s="26" t="s">
        <v>2094</v>
      </c>
      <c r="E79" s="31" t="s">
        <v>1827</v>
      </c>
      <c r="F79" s="31" t="s">
        <v>1827</v>
      </c>
      <c r="G79" s="28" t="s">
        <v>1827</v>
      </c>
      <c r="H79" s="28" t="s">
        <v>1827</v>
      </c>
      <c r="I79" s="28" t="s">
        <v>1827</v>
      </c>
      <c r="J79" s="31" t="s">
        <v>1827</v>
      </c>
      <c r="K79" s="26" t="s">
        <v>2116</v>
      </c>
      <c r="L79" s="26">
        <v>312</v>
      </c>
      <c r="M79" s="2">
        <v>3</v>
      </c>
      <c r="N79" s="2" t="s">
        <v>1828</v>
      </c>
      <c r="O79" s="2">
        <v>6</v>
      </c>
      <c r="P79" s="3">
        <v>9.952828</v>
      </c>
      <c r="Q79" s="4">
        <v>10.742099</v>
      </c>
      <c r="R79" s="2" t="s">
        <v>1830</v>
      </c>
      <c r="S79" s="2">
        <v>6</v>
      </c>
      <c r="T79" s="3">
        <v>18.893293</v>
      </c>
      <c r="U79" s="4">
        <v>9.57067</v>
      </c>
      <c r="V79" s="4" t="s">
        <v>1828</v>
      </c>
      <c r="W79" s="5">
        <v>0.92469573</v>
      </c>
      <c r="X79" s="6">
        <v>1.5208484</v>
      </c>
      <c r="Y79" s="7" t="s">
        <v>1831</v>
      </c>
      <c r="Z79" s="8">
        <v>8</v>
      </c>
      <c r="AA79" s="8" t="s">
        <v>1830</v>
      </c>
      <c r="AB79" s="8">
        <v>5</v>
      </c>
      <c r="AC79" s="9">
        <v>5.563426</v>
      </c>
      <c r="AD79" s="10">
        <v>1.9116846</v>
      </c>
      <c r="AE79" s="8" t="s">
        <v>1828</v>
      </c>
      <c r="AF79" s="8">
        <v>5</v>
      </c>
      <c r="AG79" s="9">
        <v>11.671735</v>
      </c>
      <c r="AH79" s="10">
        <v>4.974313</v>
      </c>
      <c r="AI79" s="10" t="s">
        <v>1828</v>
      </c>
      <c r="AJ79" s="11">
        <v>1.0689735</v>
      </c>
      <c r="AK79" s="12">
        <v>2.7473435</v>
      </c>
      <c r="AL79" s="12" t="s">
        <v>1831</v>
      </c>
      <c r="AM79" s="13">
        <v>24</v>
      </c>
      <c r="AN79" s="13" t="s">
        <v>1828</v>
      </c>
      <c r="AO79" s="13">
        <v>6</v>
      </c>
      <c r="AP79" s="14">
        <v>0.8790868</v>
      </c>
      <c r="AQ79" s="15">
        <v>11.049134</v>
      </c>
      <c r="AR79" s="13" t="s">
        <v>1828</v>
      </c>
      <c r="AS79" s="13">
        <v>6</v>
      </c>
      <c r="AT79" s="14">
        <v>29.898958</v>
      </c>
      <c r="AU79" s="15">
        <v>19.501621</v>
      </c>
      <c r="AV79" s="15" t="s">
        <v>1828</v>
      </c>
      <c r="AW79" s="16">
        <v>5.087946</v>
      </c>
      <c r="AX79" s="17">
        <v>2.585018</v>
      </c>
      <c r="AY79" s="17" t="s">
        <v>1831</v>
      </c>
      <c r="AZ79" s="18"/>
      <c r="BA79" s="19">
        <v>5.4651136</v>
      </c>
      <c r="BB79" s="19">
        <v>11.671735</v>
      </c>
      <c r="BC79" s="6" t="s">
        <v>1827</v>
      </c>
      <c r="BD79" s="6" t="s">
        <v>1827</v>
      </c>
      <c r="BE79" s="6" t="s">
        <v>1827</v>
      </c>
      <c r="BF79" s="6" t="s">
        <v>1827</v>
      </c>
      <c r="BG79" s="6" t="s">
        <v>1827</v>
      </c>
      <c r="BH79" s="6">
        <v>0</v>
      </c>
      <c r="BI79" s="12" t="s">
        <v>1827</v>
      </c>
      <c r="BJ79" s="12" t="s">
        <v>1827</v>
      </c>
      <c r="BK79" s="12" t="s">
        <v>1827</v>
      </c>
      <c r="BL79" s="12" t="s">
        <v>1827</v>
      </c>
      <c r="BM79" s="12" t="s">
        <v>1827</v>
      </c>
      <c r="BN79" s="12" t="e">
        <v>#VALUE!</v>
      </c>
      <c r="BO79" s="17">
        <v>1.87</v>
      </c>
      <c r="BP79" s="17">
        <v>1.38</v>
      </c>
      <c r="BQ79" s="17">
        <v>2.01</v>
      </c>
      <c r="BR79" s="17">
        <v>0.45</v>
      </c>
      <c r="BS79" s="17">
        <v>0.8544</v>
      </c>
      <c r="BT79" s="17">
        <v>0.14</v>
      </c>
    </row>
    <row r="80" spans="1:72" ht="13.5">
      <c r="A80" s="26" t="s">
        <v>2075</v>
      </c>
      <c r="B80" s="19" t="s">
        <v>2076</v>
      </c>
      <c r="C80" s="27" t="s">
        <v>2077</v>
      </c>
      <c r="D80" s="26" t="s">
        <v>2078</v>
      </c>
      <c r="E80" s="26" t="s">
        <v>2079</v>
      </c>
      <c r="F80" s="26" t="s">
        <v>2080</v>
      </c>
      <c r="G80" s="28" t="s">
        <v>1827</v>
      </c>
      <c r="H80" s="28" t="s">
        <v>1827</v>
      </c>
      <c r="I80" s="28" t="s">
        <v>1827</v>
      </c>
      <c r="J80" s="26" t="s">
        <v>1828</v>
      </c>
      <c r="K80" s="31" t="s">
        <v>1827</v>
      </c>
      <c r="L80" s="26">
        <v>352</v>
      </c>
      <c r="M80" s="2">
        <v>3</v>
      </c>
      <c r="N80" s="2" t="s">
        <v>1830</v>
      </c>
      <c r="O80" s="2">
        <v>6</v>
      </c>
      <c r="P80" s="3">
        <v>36.349693</v>
      </c>
      <c r="Q80" s="4">
        <v>25.028788</v>
      </c>
      <c r="R80" s="2" t="s">
        <v>1830</v>
      </c>
      <c r="S80" s="2">
        <v>6</v>
      </c>
      <c r="T80" s="3">
        <v>66.28883</v>
      </c>
      <c r="U80" s="4">
        <v>38.192528</v>
      </c>
      <c r="V80" s="4" t="s">
        <v>1830</v>
      </c>
      <c r="W80" s="5">
        <v>0.86682266</v>
      </c>
      <c r="X80" s="6">
        <v>3.1067765</v>
      </c>
      <c r="Y80" s="7" t="s">
        <v>1831</v>
      </c>
      <c r="Z80" s="8">
        <v>8</v>
      </c>
      <c r="AA80" s="8" t="s">
        <v>1830</v>
      </c>
      <c r="AB80" s="8">
        <v>5</v>
      </c>
      <c r="AC80" s="9">
        <v>79.81208</v>
      </c>
      <c r="AD80" s="10">
        <v>44.80978</v>
      </c>
      <c r="AE80" s="8" t="s">
        <v>1830</v>
      </c>
      <c r="AF80" s="8">
        <v>5</v>
      </c>
      <c r="AG80" s="9">
        <v>99.40797</v>
      </c>
      <c r="AH80" s="10">
        <v>48.161755</v>
      </c>
      <c r="AI80" s="10" t="s">
        <v>1830</v>
      </c>
      <c r="AJ80" s="11">
        <v>0.3167544</v>
      </c>
      <c r="AK80" s="12">
        <v>2.1647978</v>
      </c>
      <c r="AL80" s="12" t="s">
        <v>1831</v>
      </c>
      <c r="AM80" s="13">
        <v>24</v>
      </c>
      <c r="AN80" s="13" t="s">
        <v>1828</v>
      </c>
      <c r="AO80" s="13">
        <v>6</v>
      </c>
      <c r="AP80" s="14">
        <v>56.138752</v>
      </c>
      <c r="AQ80" s="15">
        <v>45.332287</v>
      </c>
      <c r="AR80" s="13" t="s">
        <v>1828</v>
      </c>
      <c r="AS80" s="13">
        <v>6</v>
      </c>
      <c r="AT80" s="14">
        <v>35.775295</v>
      </c>
      <c r="AU80" s="15">
        <v>25.30765</v>
      </c>
      <c r="AV80" s="15" t="s">
        <v>1828</v>
      </c>
      <c r="AW80" s="16">
        <v>-0.65003324</v>
      </c>
      <c r="AX80" s="17">
        <v>-2.0305064</v>
      </c>
      <c r="AY80" s="17" t="s">
        <v>1831</v>
      </c>
      <c r="AZ80" s="18"/>
      <c r="BA80" s="19">
        <v>57.43350833333333</v>
      </c>
      <c r="BB80" s="19">
        <v>99.40797</v>
      </c>
      <c r="BC80" s="6">
        <v>1.07</v>
      </c>
      <c r="BD80" s="6">
        <v>0.42</v>
      </c>
      <c r="BE80" s="6">
        <v>1.42</v>
      </c>
      <c r="BF80" s="6">
        <v>0.77</v>
      </c>
      <c r="BG80" s="6">
        <v>0.4611</v>
      </c>
      <c r="BH80" s="6">
        <v>0.35</v>
      </c>
      <c r="BI80" s="12">
        <v>0.67</v>
      </c>
      <c r="BJ80" s="12">
        <v>0.3</v>
      </c>
      <c r="BK80" s="12">
        <v>1.18</v>
      </c>
      <c r="BL80" s="12">
        <v>0.52</v>
      </c>
      <c r="BM80" s="12">
        <v>0.103</v>
      </c>
      <c r="BN80" s="12">
        <v>0.51</v>
      </c>
      <c r="BO80" s="17">
        <v>-0.48</v>
      </c>
      <c r="BP80" s="17">
        <v>0.79</v>
      </c>
      <c r="BQ80" s="17">
        <v>1.81</v>
      </c>
      <c r="BR80" s="17">
        <v>1.19</v>
      </c>
      <c r="BS80" s="17">
        <v>0.0195</v>
      </c>
      <c r="BT80" s="17">
        <v>2.29</v>
      </c>
    </row>
    <row r="81" spans="1:72" ht="13.5">
      <c r="A81" s="26" t="s">
        <v>2104</v>
      </c>
      <c r="B81" s="19" t="s">
        <v>2105</v>
      </c>
      <c r="C81" s="27" t="s">
        <v>2106</v>
      </c>
      <c r="D81" s="26" t="s">
        <v>2107</v>
      </c>
      <c r="E81" s="31" t="s">
        <v>1827</v>
      </c>
      <c r="F81" s="31" t="s">
        <v>1827</v>
      </c>
      <c r="G81" s="28" t="s">
        <v>1827</v>
      </c>
      <c r="H81" s="28" t="s">
        <v>1827</v>
      </c>
      <c r="I81" s="28" t="s">
        <v>1827</v>
      </c>
      <c r="J81" s="26" t="s">
        <v>1828</v>
      </c>
      <c r="K81" s="26" t="s">
        <v>2108</v>
      </c>
      <c r="L81" s="26">
        <v>116</v>
      </c>
      <c r="M81" s="2">
        <v>3</v>
      </c>
      <c r="N81" s="2" t="s">
        <v>1828</v>
      </c>
      <c r="O81" s="2">
        <v>6</v>
      </c>
      <c r="P81" s="3">
        <v>5.564471</v>
      </c>
      <c r="Q81" s="4">
        <v>4.8906465</v>
      </c>
      <c r="R81" s="2" t="s">
        <v>1830</v>
      </c>
      <c r="S81" s="2">
        <v>6</v>
      </c>
      <c r="T81" s="3">
        <v>14.780712</v>
      </c>
      <c r="U81" s="4">
        <v>9.970254</v>
      </c>
      <c r="V81" s="4" t="s">
        <v>1828</v>
      </c>
      <c r="W81" s="5">
        <v>1.4093994</v>
      </c>
      <c r="X81" s="6">
        <v>2.4849658</v>
      </c>
      <c r="Y81" s="7" t="s">
        <v>1831</v>
      </c>
      <c r="Z81" s="8">
        <v>8</v>
      </c>
      <c r="AA81" s="8" t="s">
        <v>1830</v>
      </c>
      <c r="AB81" s="8">
        <v>5</v>
      </c>
      <c r="AC81" s="9">
        <v>7.683164</v>
      </c>
      <c r="AD81" s="10">
        <v>4.8755846</v>
      </c>
      <c r="AE81" s="8" t="s">
        <v>1828</v>
      </c>
      <c r="AF81" s="8">
        <v>5</v>
      </c>
      <c r="AG81" s="9">
        <v>11.995068</v>
      </c>
      <c r="AH81" s="10">
        <v>9.633414</v>
      </c>
      <c r="AI81" s="10" t="s">
        <v>1828</v>
      </c>
      <c r="AJ81" s="11">
        <v>0.64266884</v>
      </c>
      <c r="AK81" s="12">
        <v>1.1984643</v>
      </c>
      <c r="AL81" s="12" t="s">
        <v>1831</v>
      </c>
      <c r="AM81" s="13">
        <v>24</v>
      </c>
      <c r="AN81" s="13" t="s">
        <v>1828</v>
      </c>
      <c r="AO81" s="13">
        <v>6</v>
      </c>
      <c r="AP81" s="14">
        <v>7.1124187</v>
      </c>
      <c r="AQ81" s="15">
        <v>5.0354347</v>
      </c>
      <c r="AR81" s="13" t="s">
        <v>1828</v>
      </c>
      <c r="AS81" s="13">
        <v>6</v>
      </c>
      <c r="AT81" s="14">
        <v>6.51906</v>
      </c>
      <c r="AU81" s="15">
        <v>6.800279</v>
      </c>
      <c r="AV81" s="15" t="s">
        <v>1828</v>
      </c>
      <c r="AW81" s="16">
        <v>-0.12567626</v>
      </c>
      <c r="AX81" s="17">
        <v>-0.27076456</v>
      </c>
      <c r="AY81" s="17" t="s">
        <v>1831</v>
      </c>
      <c r="AZ81" s="18"/>
      <c r="BA81" s="19">
        <v>6.786684566666666</v>
      </c>
      <c r="BB81" s="19">
        <v>11.995068</v>
      </c>
      <c r="BC81" s="6">
        <v>0.99</v>
      </c>
      <c r="BD81" s="6">
        <v>0.31</v>
      </c>
      <c r="BE81" s="6">
        <v>1.31</v>
      </c>
      <c r="BF81" s="6">
        <v>1.12</v>
      </c>
      <c r="BG81" s="6">
        <v>0.5711</v>
      </c>
      <c r="BH81" s="6">
        <v>0.32</v>
      </c>
      <c r="BI81" s="12">
        <v>0.37</v>
      </c>
      <c r="BJ81" s="12">
        <v>1.15</v>
      </c>
      <c r="BK81" s="12">
        <v>1.04</v>
      </c>
      <c r="BL81" s="12">
        <v>1.06</v>
      </c>
      <c r="BM81" s="12">
        <v>0.3498</v>
      </c>
      <c r="BN81" s="12">
        <v>0.67</v>
      </c>
      <c r="BO81" s="17" t="s">
        <v>1827</v>
      </c>
      <c r="BP81" s="17" t="s">
        <v>1827</v>
      </c>
      <c r="BQ81" s="17" t="s">
        <v>1827</v>
      </c>
      <c r="BR81" s="17" t="s">
        <v>1827</v>
      </c>
      <c r="BS81" s="17" t="s">
        <v>1827</v>
      </c>
      <c r="BT81" s="17" t="e">
        <v>#VALUE!</v>
      </c>
    </row>
    <row r="82" spans="1:12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5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7.5742187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">
      <c r="A3" s="25" t="s">
        <v>2173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72" ht="13.5">
      <c r="A4" s="26" t="s">
        <v>2204</v>
      </c>
      <c r="B4" s="19" t="s">
        <v>2205</v>
      </c>
      <c r="C4" s="27" t="s">
        <v>2206</v>
      </c>
      <c r="D4" s="26" t="s">
        <v>2207</v>
      </c>
      <c r="E4" s="26" t="s">
        <v>2156</v>
      </c>
      <c r="F4" s="26">
        <v>0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2208</v>
      </c>
      <c r="L4">
        <v>438</v>
      </c>
      <c r="M4" s="2">
        <v>3</v>
      </c>
      <c r="N4" s="2" t="s">
        <v>1830</v>
      </c>
      <c r="O4" s="2">
        <v>6</v>
      </c>
      <c r="P4" s="3">
        <v>3102.2932</v>
      </c>
      <c r="Q4" s="4">
        <v>1735.005</v>
      </c>
      <c r="R4" s="2" t="s">
        <v>1830</v>
      </c>
      <c r="S4" s="2">
        <v>6</v>
      </c>
      <c r="T4" s="3">
        <v>692.82007</v>
      </c>
      <c r="U4" s="4">
        <v>363.21902</v>
      </c>
      <c r="V4" s="4" t="s">
        <v>1830</v>
      </c>
      <c r="W4" s="5">
        <v>-2.1627824</v>
      </c>
      <c r="X4" s="6">
        <v>-4.0531726</v>
      </c>
      <c r="Y4" s="7" t="s">
        <v>1828</v>
      </c>
      <c r="Z4" s="8">
        <v>8</v>
      </c>
      <c r="AA4" s="8" t="s">
        <v>1830</v>
      </c>
      <c r="AB4" s="8">
        <v>5</v>
      </c>
      <c r="AC4" s="9">
        <v>2537.3354</v>
      </c>
      <c r="AD4" s="10">
        <v>1509.7947</v>
      </c>
      <c r="AE4" s="8" t="s">
        <v>1830</v>
      </c>
      <c r="AF4" s="8">
        <v>5</v>
      </c>
      <c r="AG4" s="9">
        <v>394.4815</v>
      </c>
      <c r="AH4" s="10">
        <v>212.17554</v>
      </c>
      <c r="AI4" s="10" t="s">
        <v>1830</v>
      </c>
      <c r="AJ4" s="11">
        <v>-2.6852846</v>
      </c>
      <c r="AK4" s="12">
        <v>-3.6614923</v>
      </c>
      <c r="AL4" s="12" t="s">
        <v>1828</v>
      </c>
      <c r="AM4" s="13">
        <v>24</v>
      </c>
      <c r="AN4" s="13" t="s">
        <v>1830</v>
      </c>
      <c r="AO4" s="13">
        <v>6</v>
      </c>
      <c r="AP4" s="14">
        <v>3059.872</v>
      </c>
      <c r="AQ4" s="15">
        <v>2347.9204</v>
      </c>
      <c r="AR4" s="13" t="s">
        <v>1830</v>
      </c>
      <c r="AS4" s="13">
        <v>6</v>
      </c>
      <c r="AT4" s="14">
        <v>1829.2023</v>
      </c>
      <c r="AU4" s="15">
        <v>1204.987</v>
      </c>
      <c r="AV4" s="15" t="s">
        <v>1830</v>
      </c>
      <c r="AW4" s="16">
        <v>-0.7422567</v>
      </c>
      <c r="AX4" s="17">
        <v>-1.9956012</v>
      </c>
      <c r="AY4" s="17" t="s">
        <v>1831</v>
      </c>
      <c r="AZ4" s="18"/>
      <c r="BA4" s="19">
        <v>2899.833533333333</v>
      </c>
      <c r="BB4" s="19">
        <v>1829.2023</v>
      </c>
      <c r="BC4" s="6">
        <v>-1.75</v>
      </c>
      <c r="BD4" s="6">
        <v>0.47</v>
      </c>
      <c r="BE4" s="6">
        <v>-1.7</v>
      </c>
      <c r="BF4" s="6">
        <v>0.42</v>
      </c>
      <c r="BG4" s="6">
        <v>0.8606</v>
      </c>
      <c r="BH4" s="6">
        <v>0.05</v>
      </c>
      <c r="BI4" s="12">
        <v>-2.25</v>
      </c>
      <c r="BJ4" s="12">
        <v>0.31</v>
      </c>
      <c r="BK4" s="12">
        <v>-2.05</v>
      </c>
      <c r="BL4" s="12">
        <v>0.49</v>
      </c>
      <c r="BM4" s="12">
        <v>0.4117</v>
      </c>
      <c r="BN4" s="12">
        <v>0.2</v>
      </c>
      <c r="BO4" s="17">
        <v>-0.57</v>
      </c>
      <c r="BP4" s="17">
        <v>0.47</v>
      </c>
      <c r="BQ4" s="17">
        <v>-1.53</v>
      </c>
      <c r="BR4" s="17">
        <v>0.5</v>
      </c>
      <c r="BS4" s="17">
        <v>0.0066</v>
      </c>
      <c r="BT4" s="17">
        <v>-0.96</v>
      </c>
    </row>
    <row r="5" spans="1:72" ht="13.5">
      <c r="A5" s="26" t="s">
        <v>2244</v>
      </c>
      <c r="B5" s="19" t="s">
        <v>2245</v>
      </c>
      <c r="C5" s="27" t="s">
        <v>2206</v>
      </c>
      <c r="D5" s="26" t="s">
        <v>2207</v>
      </c>
      <c r="E5" s="26" t="s">
        <v>2156</v>
      </c>
      <c r="F5" s="26">
        <v>0</v>
      </c>
      <c r="G5" s="28" t="s">
        <v>1827</v>
      </c>
      <c r="H5" s="28" t="s">
        <v>1827</v>
      </c>
      <c r="I5" s="28" t="s">
        <v>1827</v>
      </c>
      <c r="J5" s="31" t="s">
        <v>1827</v>
      </c>
      <c r="K5" s="31" t="s">
        <v>1827</v>
      </c>
      <c r="L5">
        <v>584</v>
      </c>
      <c r="M5" s="2">
        <v>3</v>
      </c>
      <c r="N5" s="2" t="s">
        <v>1828</v>
      </c>
      <c r="O5" s="2">
        <v>6</v>
      </c>
      <c r="P5" s="3">
        <v>8.6432905</v>
      </c>
      <c r="Q5" s="4">
        <v>5.888832</v>
      </c>
      <c r="R5" s="2" t="s">
        <v>1828</v>
      </c>
      <c r="S5" s="2">
        <v>6</v>
      </c>
      <c r="T5" s="3">
        <v>14.658114</v>
      </c>
      <c r="U5" s="4">
        <v>10.944096</v>
      </c>
      <c r="V5" s="4" t="s">
        <v>1828</v>
      </c>
      <c r="W5" s="5">
        <v>0.762047</v>
      </c>
      <c r="X5" s="6">
        <v>1.4913445</v>
      </c>
      <c r="Y5" s="7" t="s">
        <v>1831</v>
      </c>
      <c r="Z5" s="8">
        <v>8</v>
      </c>
      <c r="AA5" s="8" t="s">
        <v>1828</v>
      </c>
      <c r="AB5" s="8">
        <v>5</v>
      </c>
      <c r="AC5" s="9">
        <v>6.3875475</v>
      </c>
      <c r="AD5" s="10">
        <v>2.5281472</v>
      </c>
      <c r="AE5" s="8" t="s">
        <v>1828</v>
      </c>
      <c r="AF5" s="8">
        <v>5</v>
      </c>
      <c r="AG5" s="9">
        <v>15.861997</v>
      </c>
      <c r="AH5" s="10">
        <v>5.8320613</v>
      </c>
      <c r="AI5" s="10" t="s">
        <v>1828</v>
      </c>
      <c r="AJ5" s="11">
        <v>1.3122404</v>
      </c>
      <c r="AK5" s="12">
        <v>3.406463</v>
      </c>
      <c r="AL5" s="12" t="s">
        <v>1828</v>
      </c>
      <c r="AM5" s="13">
        <v>24</v>
      </c>
      <c r="AN5" s="13" t="s">
        <v>1828</v>
      </c>
      <c r="AO5" s="13">
        <v>6</v>
      </c>
      <c r="AP5" s="14">
        <v>11.094474</v>
      </c>
      <c r="AQ5" s="15">
        <v>8.592245</v>
      </c>
      <c r="AR5" s="13" t="s">
        <v>1828</v>
      </c>
      <c r="AS5" s="13">
        <v>6</v>
      </c>
      <c r="AT5" s="14">
        <v>23.492884</v>
      </c>
      <c r="AU5" s="15">
        <v>22.904697</v>
      </c>
      <c r="AV5" s="15" t="s">
        <v>1828</v>
      </c>
      <c r="AW5" s="16">
        <v>1.0823824</v>
      </c>
      <c r="AX5" s="17">
        <v>1.473671</v>
      </c>
      <c r="AY5" s="17" t="s">
        <v>1831</v>
      </c>
      <c r="AZ5" s="18"/>
      <c r="BA5" s="19">
        <v>8.708437333333334</v>
      </c>
      <c r="BB5" s="19">
        <v>0</v>
      </c>
      <c r="BC5" s="6" t="s">
        <v>1827</v>
      </c>
      <c r="BD5" s="6" t="s">
        <v>1827</v>
      </c>
      <c r="BE5" s="6" t="s">
        <v>1827</v>
      </c>
      <c r="BF5" s="6" t="s">
        <v>1827</v>
      </c>
      <c r="BG5" s="6" t="s">
        <v>1827</v>
      </c>
      <c r="BH5" s="6">
        <v>0</v>
      </c>
      <c r="BI5" s="12" t="s">
        <v>1827</v>
      </c>
      <c r="BJ5" s="12" t="s">
        <v>1827</v>
      </c>
      <c r="BK5" s="12" t="s">
        <v>1827</v>
      </c>
      <c r="BL5" s="12" t="s">
        <v>1827</v>
      </c>
      <c r="BM5" s="12" t="s">
        <v>1827</v>
      </c>
      <c r="BN5" s="12" t="e">
        <v>#VALUE!</v>
      </c>
      <c r="BO5" s="17" t="s">
        <v>1827</v>
      </c>
      <c r="BP5" s="17" t="s">
        <v>1827</v>
      </c>
      <c r="BQ5" s="17" t="s">
        <v>1827</v>
      </c>
      <c r="BR5" s="17" t="s">
        <v>1827</v>
      </c>
      <c r="BS5" s="17" t="s">
        <v>1827</v>
      </c>
      <c r="BT5" s="17" t="e">
        <v>#VALUE!</v>
      </c>
    </row>
    <row r="6" spans="1:72" ht="13.5">
      <c r="A6" s="26" t="s">
        <v>2179</v>
      </c>
      <c r="B6" s="19" t="s">
        <v>2180</v>
      </c>
      <c r="C6" s="27" t="s">
        <v>2181</v>
      </c>
      <c r="D6" s="26" t="s">
        <v>2182</v>
      </c>
      <c r="E6" s="26" t="s">
        <v>2156</v>
      </c>
      <c r="F6" s="26">
        <v>0</v>
      </c>
      <c r="G6" s="28" t="s">
        <v>1827</v>
      </c>
      <c r="H6" s="28" t="s">
        <v>1827</v>
      </c>
      <c r="I6" s="28" t="s">
        <v>1827</v>
      </c>
      <c r="J6" s="26" t="s">
        <v>1828</v>
      </c>
      <c r="K6" s="26" t="s">
        <v>2183</v>
      </c>
      <c r="L6">
        <v>65</v>
      </c>
      <c r="M6" s="2">
        <v>3</v>
      </c>
      <c r="N6" s="2" t="s">
        <v>1830</v>
      </c>
      <c r="O6" s="2">
        <v>6</v>
      </c>
      <c r="P6" s="3">
        <v>10515.828</v>
      </c>
      <c r="Q6" s="4">
        <v>3530.416</v>
      </c>
      <c r="R6" s="2" t="s">
        <v>1830</v>
      </c>
      <c r="S6" s="2">
        <v>6</v>
      </c>
      <c r="T6" s="3">
        <v>3464.1975</v>
      </c>
      <c r="U6" s="4">
        <v>1566.0658</v>
      </c>
      <c r="V6" s="4" t="s">
        <v>1830</v>
      </c>
      <c r="W6" s="5">
        <v>-1.6019694</v>
      </c>
      <c r="X6" s="6">
        <v>-6.7337713</v>
      </c>
      <c r="Y6" s="7" t="s">
        <v>1828</v>
      </c>
      <c r="Z6" s="8">
        <v>8</v>
      </c>
      <c r="AA6" s="8" t="s">
        <v>1830</v>
      </c>
      <c r="AB6" s="8">
        <v>5</v>
      </c>
      <c r="AC6" s="9">
        <v>12097.338</v>
      </c>
      <c r="AD6" s="10">
        <v>4458.6836</v>
      </c>
      <c r="AE6" s="8" t="s">
        <v>1830</v>
      </c>
      <c r="AF6" s="8">
        <v>5</v>
      </c>
      <c r="AG6" s="9">
        <v>2343.7007</v>
      </c>
      <c r="AH6" s="10">
        <v>906.50934</v>
      </c>
      <c r="AI6" s="10" t="s">
        <v>1830</v>
      </c>
      <c r="AJ6" s="11">
        <v>-2.3678293</v>
      </c>
      <c r="AK6" s="12">
        <v>-5.885689</v>
      </c>
      <c r="AL6" s="12" t="s">
        <v>1828</v>
      </c>
      <c r="AM6" s="13">
        <v>24</v>
      </c>
      <c r="AN6" s="13" t="s">
        <v>1830</v>
      </c>
      <c r="AO6" s="13">
        <v>6</v>
      </c>
      <c r="AP6" s="14">
        <v>9519.562</v>
      </c>
      <c r="AQ6" s="15">
        <v>3758.2283</v>
      </c>
      <c r="AR6" s="13" t="s">
        <v>1830</v>
      </c>
      <c r="AS6" s="13">
        <v>6</v>
      </c>
      <c r="AT6" s="14">
        <v>6423.3555</v>
      </c>
      <c r="AU6" s="15">
        <v>3749.065</v>
      </c>
      <c r="AV6" s="15" t="s">
        <v>1830</v>
      </c>
      <c r="AW6" s="16">
        <v>-0.56756794</v>
      </c>
      <c r="AX6" s="17">
        <v>-2.4251192</v>
      </c>
      <c r="AY6" s="17" t="s">
        <v>1831</v>
      </c>
      <c r="AZ6" s="18"/>
      <c r="BA6" s="19">
        <v>10710.909333333331</v>
      </c>
      <c r="BB6" s="19">
        <v>6423.3555</v>
      </c>
      <c r="BC6" s="6">
        <v>-1.31</v>
      </c>
      <c r="BD6" s="6">
        <v>0.37</v>
      </c>
      <c r="BE6" s="6">
        <v>-1.53</v>
      </c>
      <c r="BF6" s="6">
        <v>0.34</v>
      </c>
      <c r="BG6" s="6">
        <v>0.3088</v>
      </c>
      <c r="BH6" s="6">
        <v>-0.22</v>
      </c>
      <c r="BI6" s="12">
        <v>-1.9</v>
      </c>
      <c r="BJ6" s="12">
        <v>0.49</v>
      </c>
      <c r="BK6" s="12">
        <v>-1.69</v>
      </c>
      <c r="BL6" s="12">
        <v>0.57</v>
      </c>
      <c r="BM6" s="12">
        <v>0.5052</v>
      </c>
      <c r="BN6" s="12">
        <v>0.21</v>
      </c>
      <c r="BO6" s="17">
        <v>-0.61</v>
      </c>
      <c r="BP6" s="17">
        <v>0.58</v>
      </c>
      <c r="BQ6" s="17">
        <v>-1.44</v>
      </c>
      <c r="BR6" s="17">
        <v>0.37</v>
      </c>
      <c r="BS6" s="17">
        <v>0.0182</v>
      </c>
      <c r="BT6" s="17">
        <v>-0.83</v>
      </c>
    </row>
    <row r="7" spans="1:72" ht="13.5">
      <c r="A7" s="26" t="s">
        <v>2189</v>
      </c>
      <c r="B7" s="19" t="s">
        <v>2190</v>
      </c>
      <c r="C7" s="27" t="s">
        <v>2191</v>
      </c>
      <c r="D7" s="26" t="s">
        <v>2192</v>
      </c>
      <c r="E7" s="26" t="s">
        <v>2156</v>
      </c>
      <c r="F7" s="26">
        <v>0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2193</v>
      </c>
      <c r="L7">
        <v>215</v>
      </c>
      <c r="M7" s="2">
        <v>3</v>
      </c>
      <c r="N7" s="2" t="s">
        <v>1830</v>
      </c>
      <c r="O7" s="2">
        <v>6</v>
      </c>
      <c r="P7" s="3">
        <v>8632.16</v>
      </c>
      <c r="Q7" s="4">
        <v>2856.8281</v>
      </c>
      <c r="R7" s="2" t="s">
        <v>1830</v>
      </c>
      <c r="S7" s="2">
        <v>6</v>
      </c>
      <c r="T7" s="3">
        <v>4113.402</v>
      </c>
      <c r="U7" s="4">
        <v>1902.4626</v>
      </c>
      <c r="V7" s="4" t="s">
        <v>1830</v>
      </c>
      <c r="W7" s="5">
        <v>-1.0693896</v>
      </c>
      <c r="X7" s="6">
        <v>-7.9529185</v>
      </c>
      <c r="Y7" s="7" t="s">
        <v>1828</v>
      </c>
      <c r="Z7" s="8">
        <v>8</v>
      </c>
      <c r="AA7" s="8" t="s">
        <v>1830</v>
      </c>
      <c r="AB7" s="8">
        <v>5</v>
      </c>
      <c r="AC7" s="9">
        <v>12489.786</v>
      </c>
      <c r="AD7" s="10">
        <v>5570.867</v>
      </c>
      <c r="AE7" s="8" t="s">
        <v>1830</v>
      </c>
      <c r="AF7" s="8">
        <v>5</v>
      </c>
      <c r="AG7" s="9">
        <v>3368.4966</v>
      </c>
      <c r="AH7" s="10">
        <v>1733.524</v>
      </c>
      <c r="AI7" s="10" t="s">
        <v>1830</v>
      </c>
      <c r="AJ7" s="11">
        <v>-1.890572</v>
      </c>
      <c r="AK7" s="12">
        <v>-5.266113</v>
      </c>
      <c r="AL7" s="12" t="s">
        <v>1828</v>
      </c>
      <c r="AM7" s="13">
        <v>24</v>
      </c>
      <c r="AN7" s="13" t="s">
        <v>1830</v>
      </c>
      <c r="AO7" s="13">
        <v>6</v>
      </c>
      <c r="AP7" s="14">
        <v>9364.757</v>
      </c>
      <c r="AQ7" s="15">
        <v>4947.732</v>
      </c>
      <c r="AR7" s="13" t="s">
        <v>1830</v>
      </c>
      <c r="AS7" s="13">
        <v>6</v>
      </c>
      <c r="AT7" s="14">
        <v>4943.301</v>
      </c>
      <c r="AU7" s="15">
        <v>3124.9756</v>
      </c>
      <c r="AV7" s="15" t="s">
        <v>1830</v>
      </c>
      <c r="AW7" s="16">
        <v>-0.92176694</v>
      </c>
      <c r="AX7" s="17">
        <v>-3.8246837</v>
      </c>
      <c r="AY7" s="17" t="s">
        <v>1828</v>
      </c>
      <c r="AZ7" s="18"/>
      <c r="BA7" s="19">
        <v>10162.234333333334</v>
      </c>
      <c r="BB7" s="19">
        <v>4943.301</v>
      </c>
      <c r="BC7" s="6">
        <v>-0.78</v>
      </c>
      <c r="BD7" s="6">
        <v>0.3</v>
      </c>
      <c r="BE7" s="6">
        <v>-0.87</v>
      </c>
      <c r="BF7" s="6">
        <v>0.28</v>
      </c>
      <c r="BG7" s="6">
        <v>0.5784</v>
      </c>
      <c r="BH7" s="6">
        <v>-0.09</v>
      </c>
      <c r="BI7" s="12">
        <v>-1.49</v>
      </c>
      <c r="BJ7" s="12">
        <v>0.46</v>
      </c>
      <c r="BK7" s="12">
        <v>-1.39</v>
      </c>
      <c r="BL7" s="12">
        <v>0.53</v>
      </c>
      <c r="BM7" s="12">
        <v>0.7516</v>
      </c>
      <c r="BN7" s="12">
        <v>0.1</v>
      </c>
      <c r="BO7" s="17">
        <v>-0.93</v>
      </c>
      <c r="BP7" s="17">
        <v>0.41</v>
      </c>
      <c r="BQ7" s="17">
        <v>-1.26</v>
      </c>
      <c r="BR7" s="17">
        <v>0.5</v>
      </c>
      <c r="BS7" s="17">
        <v>0.2392</v>
      </c>
      <c r="BT7" s="17">
        <v>-0.33</v>
      </c>
    </row>
    <row r="8" spans="1:72" ht="13.5">
      <c r="A8" s="26" t="s">
        <v>2239</v>
      </c>
      <c r="B8" s="19" t="s">
        <v>2240</v>
      </c>
      <c r="C8" s="27" t="s">
        <v>2241</v>
      </c>
      <c r="D8" s="26" t="s">
        <v>2242</v>
      </c>
      <c r="E8" s="26" t="s">
        <v>2156</v>
      </c>
      <c r="F8" s="26">
        <v>0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2243</v>
      </c>
      <c r="L8">
        <v>214</v>
      </c>
      <c r="M8" s="2">
        <v>3</v>
      </c>
      <c r="N8" s="2" t="s">
        <v>1830</v>
      </c>
      <c r="O8" s="2">
        <v>6</v>
      </c>
      <c r="P8" s="3">
        <v>111.371155</v>
      </c>
      <c r="Q8" s="4">
        <v>31.358429</v>
      </c>
      <c r="R8" s="2" t="s">
        <v>1830</v>
      </c>
      <c r="S8" s="2">
        <v>6</v>
      </c>
      <c r="T8" s="3">
        <v>44.32011</v>
      </c>
      <c r="U8" s="4">
        <v>8.844077</v>
      </c>
      <c r="V8" s="4" t="s">
        <v>1830</v>
      </c>
      <c r="W8" s="5">
        <v>-1.3293422</v>
      </c>
      <c r="X8" s="6">
        <v>-4.5247355</v>
      </c>
      <c r="Y8" s="7" t="s">
        <v>1828</v>
      </c>
      <c r="Z8" s="8">
        <v>8</v>
      </c>
      <c r="AA8" s="8" t="s">
        <v>1830</v>
      </c>
      <c r="AB8" s="8">
        <v>5</v>
      </c>
      <c r="AC8" s="9">
        <v>102.50903</v>
      </c>
      <c r="AD8" s="10">
        <v>27.115608</v>
      </c>
      <c r="AE8" s="8" t="s">
        <v>1830</v>
      </c>
      <c r="AF8" s="8">
        <v>5</v>
      </c>
      <c r="AG8" s="9">
        <v>30.422684</v>
      </c>
      <c r="AH8" s="10">
        <v>7.890195</v>
      </c>
      <c r="AI8" s="10" t="s">
        <v>1830</v>
      </c>
      <c r="AJ8" s="11">
        <v>-1.7525316</v>
      </c>
      <c r="AK8" s="12">
        <v>-5.569621</v>
      </c>
      <c r="AL8" s="12" t="s">
        <v>1828</v>
      </c>
      <c r="AM8" s="13">
        <v>24</v>
      </c>
      <c r="AN8" s="13" t="s">
        <v>1830</v>
      </c>
      <c r="AO8" s="13">
        <v>6</v>
      </c>
      <c r="AP8" s="14">
        <v>114.699684</v>
      </c>
      <c r="AQ8" s="15">
        <v>32.4106</v>
      </c>
      <c r="AR8" s="13" t="s">
        <v>1830</v>
      </c>
      <c r="AS8" s="13">
        <v>6</v>
      </c>
      <c r="AT8" s="14">
        <v>76.16998</v>
      </c>
      <c r="AU8" s="15">
        <v>12.964836</v>
      </c>
      <c r="AV8" s="15" t="s">
        <v>1830</v>
      </c>
      <c r="AW8" s="16">
        <v>-0.590567</v>
      </c>
      <c r="AX8" s="17">
        <v>-2.566018</v>
      </c>
      <c r="AY8" s="17" t="s">
        <v>1831</v>
      </c>
      <c r="AZ8" s="18"/>
      <c r="BA8" s="19">
        <v>109.52662299999999</v>
      </c>
      <c r="BB8" s="19">
        <v>76.16998</v>
      </c>
      <c r="BC8" s="6">
        <v>-0.96</v>
      </c>
      <c r="BD8" s="6">
        <v>0.6</v>
      </c>
      <c r="BE8" s="6">
        <v>-0.24</v>
      </c>
      <c r="BF8" s="6">
        <v>0.53</v>
      </c>
      <c r="BG8" s="6">
        <v>0.0523</v>
      </c>
      <c r="BH8" s="6">
        <v>0.72</v>
      </c>
      <c r="BI8" s="12">
        <v>-1.37</v>
      </c>
      <c r="BJ8" s="12">
        <v>0.48</v>
      </c>
      <c r="BK8" s="12">
        <v>0.09</v>
      </c>
      <c r="BL8" s="12">
        <v>0.66</v>
      </c>
      <c r="BM8" s="12">
        <v>0.0018</v>
      </c>
      <c r="BN8" s="12">
        <v>1.46</v>
      </c>
      <c r="BO8" s="17">
        <v>-0.47</v>
      </c>
      <c r="BP8" s="17">
        <v>0.57</v>
      </c>
      <c r="BQ8" s="17">
        <v>-0.14</v>
      </c>
      <c r="BR8" s="17">
        <v>0.28</v>
      </c>
      <c r="BS8" s="17">
        <v>0.2448</v>
      </c>
      <c r="BT8" s="17">
        <v>0.33</v>
      </c>
    </row>
    <row r="9" spans="1:72" ht="13.5">
      <c r="A9" s="26" t="s">
        <v>2225</v>
      </c>
      <c r="B9" s="19" t="s">
        <v>2226</v>
      </c>
      <c r="C9" s="27" t="s">
        <v>2227</v>
      </c>
      <c r="D9" s="26" t="s">
        <v>2228</v>
      </c>
      <c r="E9" s="26" t="s">
        <v>2156</v>
      </c>
      <c r="F9" s="26">
        <v>0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2229</v>
      </c>
      <c r="L9">
        <v>503</v>
      </c>
      <c r="M9" s="2">
        <v>3</v>
      </c>
      <c r="N9" s="2" t="s">
        <v>1830</v>
      </c>
      <c r="O9" s="2">
        <v>6</v>
      </c>
      <c r="P9" s="3">
        <v>1195.357</v>
      </c>
      <c r="Q9" s="4">
        <v>478.35327</v>
      </c>
      <c r="R9" s="2" t="s">
        <v>1830</v>
      </c>
      <c r="S9" s="2">
        <v>6</v>
      </c>
      <c r="T9" s="3">
        <v>352.9402</v>
      </c>
      <c r="U9" s="4">
        <v>130.68428</v>
      </c>
      <c r="V9" s="4" t="s">
        <v>1830</v>
      </c>
      <c r="W9" s="5">
        <v>-1.759946</v>
      </c>
      <c r="X9" s="6">
        <v>-5.6519127</v>
      </c>
      <c r="Y9" s="7" t="s">
        <v>1828</v>
      </c>
      <c r="Z9" s="8">
        <v>8</v>
      </c>
      <c r="AA9" s="8" t="s">
        <v>1830</v>
      </c>
      <c r="AB9" s="8">
        <v>5</v>
      </c>
      <c r="AC9" s="9">
        <v>1898.7994</v>
      </c>
      <c r="AD9" s="10">
        <v>931.2675</v>
      </c>
      <c r="AE9" s="8" t="s">
        <v>1830</v>
      </c>
      <c r="AF9" s="8">
        <v>5</v>
      </c>
      <c r="AG9" s="9">
        <v>449.225</v>
      </c>
      <c r="AH9" s="10">
        <v>253.89102</v>
      </c>
      <c r="AI9" s="10" t="s">
        <v>1830</v>
      </c>
      <c r="AJ9" s="11">
        <v>-2.0795774</v>
      </c>
      <c r="AK9" s="12">
        <v>-4.535369</v>
      </c>
      <c r="AL9" s="12" t="s">
        <v>1828</v>
      </c>
      <c r="AM9" s="13">
        <v>24</v>
      </c>
      <c r="AN9" s="13" t="s">
        <v>1830</v>
      </c>
      <c r="AO9" s="13">
        <v>6</v>
      </c>
      <c r="AP9" s="14">
        <v>1569.4199</v>
      </c>
      <c r="AQ9" s="15">
        <v>1007.7726</v>
      </c>
      <c r="AR9" s="13" t="s">
        <v>1830</v>
      </c>
      <c r="AS9" s="13">
        <v>6</v>
      </c>
      <c r="AT9" s="14">
        <v>800.1343</v>
      </c>
      <c r="AU9" s="15">
        <v>595.45905</v>
      </c>
      <c r="AV9" s="15" t="s">
        <v>1830</v>
      </c>
      <c r="AW9" s="16">
        <v>-0.9719174</v>
      </c>
      <c r="AX9" s="17">
        <v>-4.375112</v>
      </c>
      <c r="AY9" s="17" t="s">
        <v>1828</v>
      </c>
      <c r="AZ9" s="18"/>
      <c r="BA9" s="19">
        <v>1554.5254333333332</v>
      </c>
      <c r="BB9" s="19">
        <v>800.1343</v>
      </c>
      <c r="BC9" s="6">
        <v>-1.4</v>
      </c>
      <c r="BD9" s="6">
        <v>0.27</v>
      </c>
      <c r="BE9" s="6">
        <v>-1.48</v>
      </c>
      <c r="BF9" s="6">
        <v>0.31</v>
      </c>
      <c r="BG9" s="6">
        <v>0.6307</v>
      </c>
      <c r="BH9" s="6">
        <v>-0.08000000000000007</v>
      </c>
      <c r="BI9" s="12">
        <v>-1.78</v>
      </c>
      <c r="BJ9" s="12">
        <v>0.4</v>
      </c>
      <c r="BK9" s="12">
        <v>-1.72</v>
      </c>
      <c r="BL9" s="12">
        <v>0.46</v>
      </c>
      <c r="BM9" s="12">
        <v>0.8092</v>
      </c>
      <c r="BN9" s="12">
        <v>0.06000000000000005</v>
      </c>
      <c r="BO9" s="17">
        <v>-0.99</v>
      </c>
      <c r="BP9" s="17">
        <v>0.26</v>
      </c>
      <c r="BQ9" s="17">
        <v>-1.71</v>
      </c>
      <c r="BR9" s="17">
        <v>0.31</v>
      </c>
      <c r="BS9" s="17">
        <v>0.0014</v>
      </c>
      <c r="BT9" s="17">
        <v>-0.72</v>
      </c>
    </row>
    <row r="10" spans="1:72" ht="13.5">
      <c r="A10" s="26" t="s">
        <v>2234</v>
      </c>
      <c r="B10" s="19" t="s">
        <v>2235</v>
      </c>
      <c r="C10" s="27" t="s">
        <v>2236</v>
      </c>
      <c r="D10" s="26" t="s">
        <v>2237</v>
      </c>
      <c r="E10" s="26" t="s">
        <v>2156</v>
      </c>
      <c r="F10" s="26">
        <v>0</v>
      </c>
      <c r="G10" s="28" t="s">
        <v>1827</v>
      </c>
      <c r="H10" s="28" t="s">
        <v>1827</v>
      </c>
      <c r="I10" s="28" t="s">
        <v>1827</v>
      </c>
      <c r="J10" s="26" t="s">
        <v>1828</v>
      </c>
      <c r="K10" s="26" t="s">
        <v>2238</v>
      </c>
      <c r="L10">
        <v>359</v>
      </c>
      <c r="M10" s="2">
        <v>3</v>
      </c>
      <c r="N10" s="2" t="s">
        <v>1830</v>
      </c>
      <c r="O10" s="2">
        <v>6</v>
      </c>
      <c r="P10" s="3">
        <v>148.7435</v>
      </c>
      <c r="Q10" s="4">
        <v>49.907185</v>
      </c>
      <c r="R10" s="2" t="s">
        <v>1830</v>
      </c>
      <c r="S10" s="2">
        <v>6</v>
      </c>
      <c r="T10" s="3">
        <v>92.016174</v>
      </c>
      <c r="U10" s="4">
        <v>33.119495</v>
      </c>
      <c r="V10" s="4" t="s">
        <v>1830</v>
      </c>
      <c r="W10" s="5">
        <v>-0.6928673</v>
      </c>
      <c r="X10" s="6">
        <v>-3.6599982</v>
      </c>
      <c r="Y10" s="7" t="s">
        <v>1828</v>
      </c>
      <c r="Z10" s="8">
        <v>8</v>
      </c>
      <c r="AA10" s="8" t="s">
        <v>1830</v>
      </c>
      <c r="AB10" s="8">
        <v>5</v>
      </c>
      <c r="AC10" s="9">
        <v>329.83517</v>
      </c>
      <c r="AD10" s="10">
        <v>168.3747</v>
      </c>
      <c r="AE10" s="8" t="s">
        <v>1830</v>
      </c>
      <c r="AF10" s="8">
        <v>5</v>
      </c>
      <c r="AG10" s="9">
        <v>162.67581</v>
      </c>
      <c r="AH10" s="10">
        <v>96.98323</v>
      </c>
      <c r="AI10" s="10" t="s">
        <v>1830</v>
      </c>
      <c r="AJ10" s="11">
        <v>-1.0197455</v>
      </c>
      <c r="AK10" s="12">
        <v>-4.224376</v>
      </c>
      <c r="AL10" s="12" t="s">
        <v>1828</v>
      </c>
      <c r="AM10" s="13">
        <v>24</v>
      </c>
      <c r="AN10" s="13" t="s">
        <v>1830</v>
      </c>
      <c r="AO10" s="13">
        <v>6</v>
      </c>
      <c r="AP10" s="14">
        <v>225.1544</v>
      </c>
      <c r="AQ10" s="15">
        <v>116.811295</v>
      </c>
      <c r="AR10" s="13" t="s">
        <v>1830</v>
      </c>
      <c r="AS10" s="13">
        <v>6</v>
      </c>
      <c r="AT10" s="14">
        <v>169.90128</v>
      </c>
      <c r="AU10" s="15">
        <v>110.373276</v>
      </c>
      <c r="AV10" s="15" t="s">
        <v>1830</v>
      </c>
      <c r="AW10" s="16">
        <v>-0.40621796</v>
      </c>
      <c r="AX10" s="17">
        <v>-7.420595</v>
      </c>
      <c r="AY10" s="17" t="s">
        <v>1828</v>
      </c>
      <c r="AZ10" s="18"/>
      <c r="BA10" s="19">
        <v>234.57769</v>
      </c>
      <c r="BB10" s="19">
        <v>169.90128</v>
      </c>
      <c r="BC10" s="6">
        <v>-0.34</v>
      </c>
      <c r="BD10" s="6">
        <v>0.5</v>
      </c>
      <c r="BE10" s="6">
        <v>-0.44</v>
      </c>
      <c r="BF10" s="6">
        <v>0.23</v>
      </c>
      <c r="BG10" s="6">
        <v>0.6792</v>
      </c>
      <c r="BH10" s="6">
        <v>-0.1</v>
      </c>
      <c r="BI10" s="12">
        <v>-0.83</v>
      </c>
      <c r="BJ10" s="12">
        <v>0.44</v>
      </c>
      <c r="BK10" s="12">
        <v>-0.43</v>
      </c>
      <c r="BL10" s="12">
        <v>0.25</v>
      </c>
      <c r="BM10" s="12">
        <v>0.089</v>
      </c>
      <c r="BN10" s="12">
        <v>0.4</v>
      </c>
      <c r="BO10" s="17">
        <v>-0.42</v>
      </c>
      <c r="BP10" s="17">
        <v>0.24</v>
      </c>
      <c r="BQ10" s="17">
        <v>-0.64</v>
      </c>
      <c r="BR10" s="17">
        <v>0.62</v>
      </c>
      <c r="BS10" s="17">
        <v>0.4379</v>
      </c>
      <c r="BT10" s="17">
        <v>-0.22</v>
      </c>
    </row>
    <row r="11" spans="1:72" ht="13.5">
      <c r="A11" s="26" t="s">
        <v>2174</v>
      </c>
      <c r="B11" s="19" t="s">
        <v>2175</v>
      </c>
      <c r="C11" s="27" t="s">
        <v>2176</v>
      </c>
      <c r="D11" s="26" t="s">
        <v>2177</v>
      </c>
      <c r="E11" s="26" t="s">
        <v>2156</v>
      </c>
      <c r="F11" s="26">
        <v>0</v>
      </c>
      <c r="G11" s="28" t="s">
        <v>1827</v>
      </c>
      <c r="H11" s="28" t="s">
        <v>1827</v>
      </c>
      <c r="I11" s="28" t="s">
        <v>1827</v>
      </c>
      <c r="J11" s="26" t="s">
        <v>1828</v>
      </c>
      <c r="K11" s="26" t="s">
        <v>2178</v>
      </c>
      <c r="L11">
        <v>89</v>
      </c>
      <c r="M11" s="2">
        <v>3</v>
      </c>
      <c r="N11" s="2" t="s">
        <v>1830</v>
      </c>
      <c r="O11" s="2">
        <v>6</v>
      </c>
      <c r="P11" s="3">
        <v>23370.031</v>
      </c>
      <c r="Q11" s="4">
        <v>7980.961</v>
      </c>
      <c r="R11" s="2" t="s">
        <v>1830</v>
      </c>
      <c r="S11" s="2">
        <v>6</v>
      </c>
      <c r="T11" s="3">
        <v>5561.556</v>
      </c>
      <c r="U11" s="4">
        <v>1752.8181</v>
      </c>
      <c r="V11" s="4" t="s">
        <v>1830</v>
      </c>
      <c r="W11" s="5">
        <v>-2.0710993</v>
      </c>
      <c r="X11" s="6">
        <v>-6.2172537</v>
      </c>
      <c r="Y11" s="7" t="s">
        <v>1828</v>
      </c>
      <c r="Z11" s="8">
        <v>8</v>
      </c>
      <c r="AA11" s="8" t="s">
        <v>1830</v>
      </c>
      <c r="AB11" s="8">
        <v>5</v>
      </c>
      <c r="AC11" s="9">
        <v>21583.73</v>
      </c>
      <c r="AD11" s="10">
        <v>5489.5767</v>
      </c>
      <c r="AE11" s="8" t="s">
        <v>1830</v>
      </c>
      <c r="AF11" s="8">
        <v>5</v>
      </c>
      <c r="AG11" s="9">
        <v>2790.4993</v>
      </c>
      <c r="AH11" s="10">
        <v>714.63556</v>
      </c>
      <c r="AI11" s="10" t="s">
        <v>1830</v>
      </c>
      <c r="AJ11" s="11">
        <v>-2.951349</v>
      </c>
      <c r="AK11" s="12">
        <v>-7.4180675</v>
      </c>
      <c r="AL11" s="12" t="s">
        <v>1828</v>
      </c>
      <c r="AM11" s="13">
        <v>24</v>
      </c>
      <c r="AN11" s="13" t="s">
        <v>1830</v>
      </c>
      <c r="AO11" s="13">
        <v>6</v>
      </c>
      <c r="AP11" s="14">
        <v>18889.045</v>
      </c>
      <c r="AQ11" s="15">
        <v>4442.137</v>
      </c>
      <c r="AR11" s="13" t="s">
        <v>1830</v>
      </c>
      <c r="AS11" s="13">
        <v>6</v>
      </c>
      <c r="AT11" s="14">
        <v>11314.48</v>
      </c>
      <c r="AU11" s="15">
        <v>7320.6694</v>
      </c>
      <c r="AV11" s="15" t="s">
        <v>1830</v>
      </c>
      <c r="AW11" s="16">
        <v>-0.73937947</v>
      </c>
      <c r="AX11" s="17">
        <v>-2.5108733</v>
      </c>
      <c r="AY11" s="17" t="s">
        <v>1831</v>
      </c>
      <c r="AZ11" s="18"/>
      <c r="BA11" s="19">
        <v>21280.93533333333</v>
      </c>
      <c r="BB11" s="19">
        <v>11314.48</v>
      </c>
      <c r="BC11" s="6">
        <v>-1.72</v>
      </c>
      <c r="BD11" s="6">
        <v>0.42</v>
      </c>
      <c r="BE11" s="6">
        <v>-1.85</v>
      </c>
      <c r="BF11" s="6">
        <v>0.42</v>
      </c>
      <c r="BG11" s="6">
        <v>0.5952</v>
      </c>
      <c r="BH11" s="6">
        <v>-0.13</v>
      </c>
      <c r="BI11" s="12">
        <v>-2.46</v>
      </c>
      <c r="BJ11" s="12">
        <v>0.65</v>
      </c>
      <c r="BK11" s="12">
        <v>-2.69</v>
      </c>
      <c r="BL11" s="12">
        <v>0.54</v>
      </c>
      <c r="BM11" s="12">
        <v>0.5303</v>
      </c>
      <c r="BN11" s="12">
        <v>-0.23</v>
      </c>
      <c r="BO11" s="17">
        <v>-0.86</v>
      </c>
      <c r="BP11" s="17">
        <v>0.86</v>
      </c>
      <c r="BQ11" s="17">
        <v>-2.48</v>
      </c>
      <c r="BR11" s="17">
        <v>0.49</v>
      </c>
      <c r="BS11" s="17">
        <v>0.0038</v>
      </c>
      <c r="BT11" s="17">
        <v>-1.62</v>
      </c>
    </row>
    <row r="12" spans="1:72" ht="13.5">
      <c r="A12" s="26" t="s">
        <v>2184</v>
      </c>
      <c r="B12" s="19" t="s">
        <v>2185</v>
      </c>
      <c r="C12" s="27" t="s">
        <v>2186</v>
      </c>
      <c r="D12" s="26" t="s">
        <v>2187</v>
      </c>
      <c r="E12" s="26" t="s">
        <v>2156</v>
      </c>
      <c r="F12" s="26">
        <v>0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2188</v>
      </c>
      <c r="L12">
        <v>600</v>
      </c>
      <c r="M12" s="2">
        <v>3</v>
      </c>
      <c r="N12" s="2" t="s">
        <v>1830</v>
      </c>
      <c r="O12" s="2">
        <v>6</v>
      </c>
      <c r="P12" s="3">
        <v>9790.634</v>
      </c>
      <c r="Q12" s="4">
        <v>2377.4119</v>
      </c>
      <c r="R12" s="2" t="s">
        <v>1830</v>
      </c>
      <c r="S12" s="2">
        <v>6</v>
      </c>
      <c r="T12" s="3">
        <v>2117.4912</v>
      </c>
      <c r="U12" s="4">
        <v>614.5576</v>
      </c>
      <c r="V12" s="4" t="s">
        <v>1830</v>
      </c>
      <c r="W12" s="5">
        <v>-2.2090461</v>
      </c>
      <c r="X12" s="6">
        <v>-8.920596</v>
      </c>
      <c r="Y12" s="7" t="s">
        <v>1828</v>
      </c>
      <c r="Z12" s="8">
        <v>8</v>
      </c>
      <c r="AA12" s="8" t="s">
        <v>1830</v>
      </c>
      <c r="AB12" s="8">
        <v>5</v>
      </c>
      <c r="AC12" s="9">
        <v>12288.027</v>
      </c>
      <c r="AD12" s="10">
        <v>4798.592</v>
      </c>
      <c r="AE12" s="8" t="s">
        <v>1830</v>
      </c>
      <c r="AF12" s="8">
        <v>5</v>
      </c>
      <c r="AG12" s="9">
        <v>1611.5485</v>
      </c>
      <c r="AH12" s="10">
        <v>778.3064</v>
      </c>
      <c r="AI12" s="10" t="s">
        <v>1830</v>
      </c>
      <c r="AJ12" s="11">
        <v>-2.930734</v>
      </c>
      <c r="AK12" s="12">
        <v>-5.6404796</v>
      </c>
      <c r="AL12" s="12" t="s">
        <v>1828</v>
      </c>
      <c r="AM12" s="13">
        <v>24</v>
      </c>
      <c r="AN12" s="13" t="s">
        <v>1830</v>
      </c>
      <c r="AO12" s="13">
        <v>6</v>
      </c>
      <c r="AP12" s="14">
        <v>8442.09</v>
      </c>
      <c r="AQ12" s="15">
        <v>1608.0251</v>
      </c>
      <c r="AR12" s="13" t="s">
        <v>1830</v>
      </c>
      <c r="AS12" s="13">
        <v>6</v>
      </c>
      <c r="AT12" s="14">
        <v>4868.101</v>
      </c>
      <c r="AU12" s="15">
        <v>3072.26</v>
      </c>
      <c r="AV12" s="15" t="s">
        <v>1830</v>
      </c>
      <c r="AW12" s="16">
        <v>-0.7942411</v>
      </c>
      <c r="AX12" s="17">
        <v>-4.8698344</v>
      </c>
      <c r="AY12" s="17" t="s">
        <v>1828</v>
      </c>
      <c r="AZ12" s="18"/>
      <c r="BA12" s="19">
        <v>10173.583666666667</v>
      </c>
      <c r="BB12" s="19">
        <v>4868.101</v>
      </c>
      <c r="BC12" s="6">
        <v>-1.88</v>
      </c>
      <c r="BD12" s="6">
        <v>0.48</v>
      </c>
      <c r="BE12" s="6">
        <v>-1.93</v>
      </c>
      <c r="BF12" s="6">
        <v>0.34</v>
      </c>
      <c r="BG12" s="6">
        <v>0.8141</v>
      </c>
      <c r="BH12" s="6">
        <v>-0.05</v>
      </c>
      <c r="BI12" s="12">
        <v>-2.51</v>
      </c>
      <c r="BJ12" s="12">
        <v>0.65</v>
      </c>
      <c r="BK12" s="12">
        <v>-2.92</v>
      </c>
      <c r="BL12" s="12">
        <v>0.48</v>
      </c>
      <c r="BM12" s="12">
        <v>0.2409</v>
      </c>
      <c r="BN12" s="12">
        <v>-0.41</v>
      </c>
      <c r="BO12" s="17">
        <v>-0.92</v>
      </c>
      <c r="BP12" s="17">
        <v>0.72</v>
      </c>
      <c r="BQ12" s="17">
        <v>-2.74</v>
      </c>
      <c r="BR12" s="17">
        <v>0.49</v>
      </c>
      <c r="BS12" s="17">
        <v>0.0006</v>
      </c>
      <c r="BT12" s="17">
        <v>-1.82</v>
      </c>
    </row>
    <row r="13" spans="1:72" ht="13.5">
      <c r="A13" s="26" t="s">
        <v>2246</v>
      </c>
      <c r="B13" s="19" t="s">
        <v>2247</v>
      </c>
      <c r="C13" s="27" t="s">
        <v>2248</v>
      </c>
      <c r="D13" s="26" t="s">
        <v>2249</v>
      </c>
      <c r="E13" s="26" t="s">
        <v>2156</v>
      </c>
      <c r="F13" s="26">
        <v>0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2250</v>
      </c>
      <c r="L13">
        <v>137</v>
      </c>
      <c r="M13" s="2">
        <v>3</v>
      </c>
      <c r="N13" s="2" t="s">
        <v>1828</v>
      </c>
      <c r="O13" s="2">
        <v>5</v>
      </c>
      <c r="P13" s="3">
        <v>-0.06322732</v>
      </c>
      <c r="Q13" s="4">
        <v>0.6896573</v>
      </c>
      <c r="R13" s="2" t="s">
        <v>1828</v>
      </c>
      <c r="S13" s="2">
        <v>5</v>
      </c>
      <c r="T13" s="3">
        <v>1.3589007</v>
      </c>
      <c r="U13" s="4">
        <v>2.6879427</v>
      </c>
      <c r="V13" s="4" t="s">
        <v>1828</v>
      </c>
      <c r="W13" s="5" t="s">
        <v>1827</v>
      </c>
      <c r="X13" s="6">
        <v>1.1663806</v>
      </c>
      <c r="Y13" s="7" t="s">
        <v>1831</v>
      </c>
      <c r="Z13" s="8">
        <v>8</v>
      </c>
      <c r="AA13" s="8" t="s">
        <v>1828</v>
      </c>
      <c r="AB13" s="8">
        <v>5</v>
      </c>
      <c r="AC13" s="9">
        <v>0.761631</v>
      </c>
      <c r="AD13" s="10">
        <v>0.9337031</v>
      </c>
      <c r="AE13" s="8" t="s">
        <v>1828</v>
      </c>
      <c r="AF13" s="8">
        <v>5</v>
      </c>
      <c r="AG13" s="9">
        <v>1.1989534</v>
      </c>
      <c r="AH13" s="10">
        <v>1.8067043</v>
      </c>
      <c r="AI13" s="10" t="s">
        <v>1828</v>
      </c>
      <c r="AJ13" s="11">
        <v>0.65461147</v>
      </c>
      <c r="AK13" s="12">
        <v>0.3972361</v>
      </c>
      <c r="AL13" s="12" t="s">
        <v>1831</v>
      </c>
      <c r="AM13" s="13">
        <v>24</v>
      </c>
      <c r="AN13" s="13" t="s">
        <v>1828</v>
      </c>
      <c r="AO13" s="13">
        <v>6</v>
      </c>
      <c r="AP13" s="14">
        <v>1.0378134</v>
      </c>
      <c r="AQ13" s="15">
        <v>5.335124</v>
      </c>
      <c r="AR13" s="13" t="s">
        <v>1828</v>
      </c>
      <c r="AS13" s="13">
        <v>6</v>
      </c>
      <c r="AT13" s="14">
        <v>4.8105702</v>
      </c>
      <c r="AU13" s="15">
        <v>10.161443</v>
      </c>
      <c r="AV13" s="15" t="s">
        <v>1828</v>
      </c>
      <c r="AW13" s="16">
        <v>2.2126608</v>
      </c>
      <c r="AX13" s="17">
        <v>0.652508</v>
      </c>
      <c r="AY13" s="17" t="s">
        <v>1831</v>
      </c>
      <c r="AZ13" s="18"/>
      <c r="BA13" s="19">
        <v>0.5787390266666667</v>
      </c>
      <c r="BB13" s="19">
        <v>0</v>
      </c>
      <c r="BC13" s="6" t="s">
        <v>1827</v>
      </c>
      <c r="BD13" s="6" t="s">
        <v>1827</v>
      </c>
      <c r="BE13" s="6" t="s">
        <v>1827</v>
      </c>
      <c r="BF13" s="6" t="s">
        <v>1827</v>
      </c>
      <c r="BG13" s="6" t="s">
        <v>1827</v>
      </c>
      <c r="BH13" s="6">
        <v>0</v>
      </c>
      <c r="BI13" s="12" t="s">
        <v>1827</v>
      </c>
      <c r="BJ13" s="12" t="s">
        <v>1827</v>
      </c>
      <c r="BK13" s="12" t="s">
        <v>1827</v>
      </c>
      <c r="BL13" s="12" t="s">
        <v>1827</v>
      </c>
      <c r="BM13" s="12" t="s">
        <v>1827</v>
      </c>
      <c r="BN13" s="12" t="e">
        <v>#VALUE!</v>
      </c>
      <c r="BO13" s="17" t="s">
        <v>1827</v>
      </c>
      <c r="BP13" s="17" t="s">
        <v>1827</v>
      </c>
      <c r="BQ13" s="17" t="s">
        <v>1827</v>
      </c>
      <c r="BR13" s="17" t="s">
        <v>1827</v>
      </c>
      <c r="BS13" s="17" t="s">
        <v>1827</v>
      </c>
      <c r="BT13" s="17" t="e">
        <v>#VALUE!</v>
      </c>
    </row>
    <row r="14" spans="1:72" ht="13.5">
      <c r="A14" s="26" t="s">
        <v>2194</v>
      </c>
      <c r="B14" s="19" t="s">
        <v>2195</v>
      </c>
      <c r="C14" s="27" t="s">
        <v>2196</v>
      </c>
      <c r="D14" s="26" t="s">
        <v>2197</v>
      </c>
      <c r="E14" s="26" t="s">
        <v>2156</v>
      </c>
      <c r="F14" s="26">
        <v>0</v>
      </c>
      <c r="G14" s="28" t="s">
        <v>1827</v>
      </c>
      <c r="H14" s="28" t="s">
        <v>1827</v>
      </c>
      <c r="I14" s="28" t="s">
        <v>1827</v>
      </c>
      <c r="J14" s="26" t="s">
        <v>1828</v>
      </c>
      <c r="K14" s="31" t="s">
        <v>1827</v>
      </c>
      <c r="L14">
        <v>131</v>
      </c>
      <c r="M14" s="2">
        <v>3</v>
      </c>
      <c r="N14" s="2" t="s">
        <v>1830</v>
      </c>
      <c r="O14" s="2">
        <v>6</v>
      </c>
      <c r="P14" s="3">
        <v>9594.358</v>
      </c>
      <c r="Q14" s="4">
        <v>2424.5693</v>
      </c>
      <c r="R14" s="2" t="s">
        <v>1830</v>
      </c>
      <c r="S14" s="2">
        <v>6</v>
      </c>
      <c r="T14" s="3">
        <v>3174.9153</v>
      </c>
      <c r="U14" s="4">
        <v>909.82544</v>
      </c>
      <c r="V14" s="4" t="s">
        <v>1830</v>
      </c>
      <c r="W14" s="5">
        <v>-1.5954683</v>
      </c>
      <c r="X14" s="6">
        <v>-7.2404876</v>
      </c>
      <c r="Y14" s="7" t="s">
        <v>1828</v>
      </c>
      <c r="Z14" s="8">
        <v>8</v>
      </c>
      <c r="AA14" s="8" t="s">
        <v>1830</v>
      </c>
      <c r="AB14" s="8">
        <v>5</v>
      </c>
      <c r="AC14" s="9">
        <v>11400.566</v>
      </c>
      <c r="AD14" s="10">
        <v>4737.7334</v>
      </c>
      <c r="AE14" s="8" t="s">
        <v>1830</v>
      </c>
      <c r="AF14" s="8">
        <v>5</v>
      </c>
      <c r="AG14" s="9">
        <v>2298.2717</v>
      </c>
      <c r="AH14" s="10">
        <v>1419.9409</v>
      </c>
      <c r="AI14" s="10" t="s">
        <v>1830</v>
      </c>
      <c r="AJ14" s="11">
        <v>-2.3104842</v>
      </c>
      <c r="AK14" s="12">
        <v>-5.2311945</v>
      </c>
      <c r="AL14" s="12" t="s">
        <v>1828</v>
      </c>
      <c r="AM14" s="13">
        <v>24</v>
      </c>
      <c r="AN14" s="13" t="s">
        <v>1830</v>
      </c>
      <c r="AO14" s="13">
        <v>6</v>
      </c>
      <c r="AP14" s="14">
        <v>8781.121</v>
      </c>
      <c r="AQ14" s="15">
        <v>1675.6693</v>
      </c>
      <c r="AR14" s="13" t="s">
        <v>1830</v>
      </c>
      <c r="AS14" s="13">
        <v>6</v>
      </c>
      <c r="AT14" s="14">
        <v>3780.9094</v>
      </c>
      <c r="AU14" s="15">
        <v>1462.8958</v>
      </c>
      <c r="AV14" s="15" t="s">
        <v>1830</v>
      </c>
      <c r="AW14" s="16">
        <v>-1.2156719</v>
      </c>
      <c r="AX14" s="17">
        <v>-5.362766</v>
      </c>
      <c r="AY14" s="17" t="s">
        <v>1828</v>
      </c>
      <c r="AZ14" s="18"/>
      <c r="BA14" s="19">
        <v>9925.348333333333</v>
      </c>
      <c r="BB14" s="19">
        <v>3780.9094</v>
      </c>
      <c r="BC14" s="6">
        <v>-1.25</v>
      </c>
      <c r="BD14" s="6">
        <v>0.46</v>
      </c>
      <c r="BE14" s="6">
        <v>-1.37</v>
      </c>
      <c r="BF14" s="6">
        <v>0.25</v>
      </c>
      <c r="BG14" s="6">
        <v>0.5827</v>
      </c>
      <c r="BH14" s="6">
        <v>-0.12</v>
      </c>
      <c r="BI14" s="12">
        <v>-1.89</v>
      </c>
      <c r="BJ14" s="12">
        <v>0.82</v>
      </c>
      <c r="BK14" s="12">
        <v>-2.41</v>
      </c>
      <c r="BL14" s="12">
        <v>0.37</v>
      </c>
      <c r="BM14" s="12">
        <v>0.1996</v>
      </c>
      <c r="BN14" s="12">
        <v>-0.52</v>
      </c>
      <c r="BO14" s="17">
        <v>-1.2</v>
      </c>
      <c r="BP14" s="17">
        <v>0.65</v>
      </c>
      <c r="BQ14" s="17">
        <v>-2.08</v>
      </c>
      <c r="BR14" s="17">
        <v>0.45</v>
      </c>
      <c r="BS14" s="17">
        <v>0.0235</v>
      </c>
      <c r="BT14" s="17">
        <v>-0.88</v>
      </c>
    </row>
    <row r="15" spans="1:72" ht="13.5">
      <c r="A15" s="26" t="s">
        <v>2198</v>
      </c>
      <c r="B15" s="19" t="s">
        <v>2199</v>
      </c>
      <c r="C15" s="27" t="s">
        <v>2200</v>
      </c>
      <c r="D15" s="26" t="s">
        <v>2201</v>
      </c>
      <c r="E15" s="26" t="s">
        <v>2156</v>
      </c>
      <c r="F15" s="26" t="s">
        <v>2202</v>
      </c>
      <c r="G15" s="28" t="s">
        <v>1827</v>
      </c>
      <c r="H15" s="28" t="s">
        <v>1827</v>
      </c>
      <c r="I15" s="28" t="s">
        <v>1827</v>
      </c>
      <c r="J15" s="26" t="s">
        <v>1828</v>
      </c>
      <c r="K15" s="26" t="s">
        <v>2203</v>
      </c>
      <c r="L15">
        <v>13</v>
      </c>
      <c r="M15" s="2">
        <v>3</v>
      </c>
      <c r="N15" s="2" t="s">
        <v>1830</v>
      </c>
      <c r="O15" s="2">
        <v>6</v>
      </c>
      <c r="P15" s="3">
        <v>8410.841</v>
      </c>
      <c r="Q15" s="4">
        <v>2974.9146</v>
      </c>
      <c r="R15" s="2" t="s">
        <v>1830</v>
      </c>
      <c r="S15" s="2">
        <v>6</v>
      </c>
      <c r="T15" s="3">
        <v>2808.528</v>
      </c>
      <c r="U15" s="4">
        <v>1170.3816</v>
      </c>
      <c r="V15" s="4" t="s">
        <v>1830</v>
      </c>
      <c r="W15" s="5">
        <v>-1.5824357</v>
      </c>
      <c r="X15" s="6">
        <v>-7.3021884</v>
      </c>
      <c r="Y15" s="7" t="s">
        <v>1828</v>
      </c>
      <c r="Z15" s="8">
        <v>8</v>
      </c>
      <c r="AA15" s="8" t="s">
        <v>1830</v>
      </c>
      <c r="AB15" s="8">
        <v>5</v>
      </c>
      <c r="AC15" s="9">
        <v>8392.967</v>
      </c>
      <c r="AD15" s="10">
        <v>3050.2407</v>
      </c>
      <c r="AE15" s="8" t="s">
        <v>1830</v>
      </c>
      <c r="AF15" s="8">
        <v>5</v>
      </c>
      <c r="AG15" s="9">
        <v>1891.318</v>
      </c>
      <c r="AH15" s="10">
        <v>1308.7834</v>
      </c>
      <c r="AI15" s="10" t="s">
        <v>1830</v>
      </c>
      <c r="AJ15" s="11">
        <v>-2.1497889</v>
      </c>
      <c r="AK15" s="12">
        <v>-5.531878</v>
      </c>
      <c r="AL15" s="12" t="s">
        <v>1828</v>
      </c>
      <c r="AM15" s="13">
        <v>24</v>
      </c>
      <c r="AN15" s="13" t="s">
        <v>1830</v>
      </c>
      <c r="AO15" s="13">
        <v>6</v>
      </c>
      <c r="AP15" s="14">
        <v>7047.457</v>
      </c>
      <c r="AQ15" s="15">
        <v>1678.2798</v>
      </c>
      <c r="AR15" s="13" t="s">
        <v>1830</v>
      </c>
      <c r="AS15" s="13">
        <v>6</v>
      </c>
      <c r="AT15" s="14">
        <v>4199.236</v>
      </c>
      <c r="AU15" s="15">
        <v>2331.3218</v>
      </c>
      <c r="AV15" s="15" t="s">
        <v>1830</v>
      </c>
      <c r="AW15" s="16">
        <v>-0.7469759</v>
      </c>
      <c r="AX15" s="17">
        <v>-3.5686905</v>
      </c>
      <c r="AY15" s="17" t="s">
        <v>1828</v>
      </c>
      <c r="AZ15" s="18"/>
      <c r="BA15" s="19">
        <v>7950.421666666666</v>
      </c>
      <c r="BB15" s="19">
        <v>4199.236</v>
      </c>
      <c r="BC15" s="6">
        <v>-1.29</v>
      </c>
      <c r="BD15" s="6">
        <v>0.25</v>
      </c>
      <c r="BE15" s="6">
        <v>-1.3</v>
      </c>
      <c r="BF15" s="6">
        <v>0.36</v>
      </c>
      <c r="BG15" s="6">
        <v>0.9618</v>
      </c>
      <c r="BH15" s="6">
        <v>-0.01</v>
      </c>
      <c r="BI15" s="12">
        <v>-2.02</v>
      </c>
      <c r="BJ15" s="12">
        <v>1.13</v>
      </c>
      <c r="BK15" s="12">
        <v>-1.71</v>
      </c>
      <c r="BL15" s="12">
        <v>0.52</v>
      </c>
      <c r="BM15" s="12">
        <v>0.5679</v>
      </c>
      <c r="BN15" s="12">
        <v>0.31</v>
      </c>
      <c r="BO15" s="17">
        <v>-0.84</v>
      </c>
      <c r="BP15" s="17">
        <v>0.84</v>
      </c>
      <c r="BQ15" s="17">
        <v>-1.99</v>
      </c>
      <c r="BR15" s="17">
        <v>0.23</v>
      </c>
      <c r="BS15" s="17">
        <v>0.018</v>
      </c>
      <c r="BT15" s="17">
        <v>-1.15</v>
      </c>
    </row>
    <row r="16" spans="1:72" ht="13.5">
      <c r="A16" s="26" t="s">
        <v>2220</v>
      </c>
      <c r="B16" s="19" t="s">
        <v>2221</v>
      </c>
      <c r="C16" s="27" t="s">
        <v>2222</v>
      </c>
      <c r="D16" s="26" t="s">
        <v>2223</v>
      </c>
      <c r="E16" s="26" t="s">
        <v>2156</v>
      </c>
      <c r="F16" s="26">
        <v>0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2224</v>
      </c>
      <c r="L16">
        <v>102</v>
      </c>
      <c r="M16" s="2">
        <v>3</v>
      </c>
      <c r="N16" s="2" t="s">
        <v>1830</v>
      </c>
      <c r="O16" s="2">
        <v>6</v>
      </c>
      <c r="P16" s="3">
        <v>1286.9014</v>
      </c>
      <c r="Q16" s="4">
        <v>426.71567</v>
      </c>
      <c r="R16" s="2" t="s">
        <v>1830</v>
      </c>
      <c r="S16" s="2">
        <v>6</v>
      </c>
      <c r="T16" s="3">
        <v>372.7446</v>
      </c>
      <c r="U16" s="4">
        <v>145.91058</v>
      </c>
      <c r="V16" s="4" t="s">
        <v>1830</v>
      </c>
      <c r="W16" s="5">
        <v>-1.7876421</v>
      </c>
      <c r="X16" s="6">
        <v>-5.994689</v>
      </c>
      <c r="Y16" s="7" t="s">
        <v>1828</v>
      </c>
      <c r="Z16" s="8">
        <v>8</v>
      </c>
      <c r="AA16" s="8" t="s">
        <v>1830</v>
      </c>
      <c r="AB16" s="8">
        <v>5</v>
      </c>
      <c r="AC16" s="9">
        <v>2306.8765</v>
      </c>
      <c r="AD16" s="10">
        <v>1358.604</v>
      </c>
      <c r="AE16" s="8" t="s">
        <v>1830</v>
      </c>
      <c r="AF16" s="8">
        <v>5</v>
      </c>
      <c r="AG16" s="9">
        <v>419.29947</v>
      </c>
      <c r="AH16" s="10">
        <v>335.27216</v>
      </c>
      <c r="AI16" s="10" t="s">
        <v>1830</v>
      </c>
      <c r="AJ16" s="11">
        <v>-2.4598877</v>
      </c>
      <c r="AK16" s="12">
        <v>-3.8439734</v>
      </c>
      <c r="AL16" s="12" t="s">
        <v>1828</v>
      </c>
      <c r="AM16" s="13">
        <v>24</v>
      </c>
      <c r="AN16" s="13" t="s">
        <v>1830</v>
      </c>
      <c r="AO16" s="13">
        <v>6</v>
      </c>
      <c r="AP16" s="14">
        <v>1692.1483</v>
      </c>
      <c r="AQ16" s="15">
        <v>1280.3281</v>
      </c>
      <c r="AR16" s="13" t="s">
        <v>1830</v>
      </c>
      <c r="AS16" s="13">
        <v>6</v>
      </c>
      <c r="AT16" s="14">
        <v>676.11993</v>
      </c>
      <c r="AU16" s="15">
        <v>594.70526</v>
      </c>
      <c r="AV16" s="15" t="s">
        <v>1830</v>
      </c>
      <c r="AW16" s="16">
        <v>-1.3235049</v>
      </c>
      <c r="AX16" s="17">
        <v>-3.498024</v>
      </c>
      <c r="AY16" s="17" t="s">
        <v>1828</v>
      </c>
      <c r="AZ16" s="18"/>
      <c r="BA16" s="19">
        <v>1761.9754</v>
      </c>
      <c r="BB16" s="19">
        <v>676.11993</v>
      </c>
      <c r="BC16" s="6">
        <v>-1.46</v>
      </c>
      <c r="BD16" s="6">
        <v>0.67</v>
      </c>
      <c r="BE16" s="6">
        <v>-1.8</v>
      </c>
      <c r="BF16" s="6">
        <v>0.17</v>
      </c>
      <c r="BG16" s="6">
        <v>0.2713</v>
      </c>
      <c r="BH16" s="6">
        <v>-0.34</v>
      </c>
      <c r="BI16" s="12">
        <v>-1.28</v>
      </c>
      <c r="BJ16" s="12">
        <v>2.16</v>
      </c>
      <c r="BK16" s="12">
        <v>-2.91</v>
      </c>
      <c r="BL16" s="12">
        <v>0.67</v>
      </c>
      <c r="BM16" s="12">
        <v>0.1283</v>
      </c>
      <c r="BN16" s="12">
        <v>-1.63</v>
      </c>
      <c r="BO16" s="17">
        <v>-0.61</v>
      </c>
      <c r="BP16" s="17">
        <v>2.11</v>
      </c>
      <c r="BQ16" s="17">
        <v>-3.37</v>
      </c>
      <c r="BR16" s="17">
        <v>0.65</v>
      </c>
      <c r="BS16" s="17">
        <v>0.0225</v>
      </c>
      <c r="BT16" s="17">
        <v>-2.76</v>
      </c>
    </row>
    <row r="17" spans="1:72" ht="13.5">
      <c r="A17" s="26" t="s">
        <v>2214</v>
      </c>
      <c r="B17" s="19" t="s">
        <v>2215</v>
      </c>
      <c r="C17" s="27" t="s">
        <v>2216</v>
      </c>
      <c r="D17" s="26" t="s">
        <v>2212</v>
      </c>
      <c r="E17" s="26" t="s">
        <v>2156</v>
      </c>
      <c r="F17" s="26">
        <v>0</v>
      </c>
      <c r="G17" s="28" t="s">
        <v>1827</v>
      </c>
      <c r="H17" s="28" t="s">
        <v>1827</v>
      </c>
      <c r="I17" s="28" t="s">
        <v>1827</v>
      </c>
      <c r="J17" s="26" t="s">
        <v>1828</v>
      </c>
      <c r="K17" s="31" t="s">
        <v>1827</v>
      </c>
      <c r="L17">
        <v>37</v>
      </c>
      <c r="M17" s="2">
        <v>3</v>
      </c>
      <c r="N17" s="2" t="s">
        <v>1830</v>
      </c>
      <c r="O17" s="2">
        <v>6</v>
      </c>
      <c r="P17" s="3">
        <v>2022.6381</v>
      </c>
      <c r="Q17" s="4">
        <v>766.09796</v>
      </c>
      <c r="R17" s="2" t="s">
        <v>1830</v>
      </c>
      <c r="S17" s="2">
        <v>6</v>
      </c>
      <c r="T17" s="3">
        <v>587.1005</v>
      </c>
      <c r="U17" s="4">
        <v>255.21227</v>
      </c>
      <c r="V17" s="4" t="s">
        <v>1830</v>
      </c>
      <c r="W17" s="5">
        <v>-1.7845587</v>
      </c>
      <c r="X17" s="6">
        <v>-6.1691127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2394.9229</v>
      </c>
      <c r="AD17" s="10">
        <v>746.8344</v>
      </c>
      <c r="AE17" s="8" t="s">
        <v>1830</v>
      </c>
      <c r="AF17" s="8">
        <v>5</v>
      </c>
      <c r="AG17" s="9">
        <v>403.17938</v>
      </c>
      <c r="AH17" s="10">
        <v>192.56511</v>
      </c>
      <c r="AI17" s="10" t="s">
        <v>1830</v>
      </c>
      <c r="AJ17" s="11">
        <v>-2.5704856</v>
      </c>
      <c r="AK17" s="12">
        <v>-6.775288</v>
      </c>
      <c r="AL17" s="12" t="s">
        <v>1828</v>
      </c>
      <c r="AM17" s="13">
        <v>24</v>
      </c>
      <c r="AN17" s="13" t="s">
        <v>1830</v>
      </c>
      <c r="AO17" s="13">
        <v>6</v>
      </c>
      <c r="AP17" s="14">
        <v>1654.8506</v>
      </c>
      <c r="AQ17" s="15">
        <v>693.0991</v>
      </c>
      <c r="AR17" s="13" t="s">
        <v>1830</v>
      </c>
      <c r="AS17" s="13">
        <v>6</v>
      </c>
      <c r="AT17" s="14">
        <v>932.77094</v>
      </c>
      <c r="AU17" s="15">
        <v>644.6785</v>
      </c>
      <c r="AV17" s="15" t="s">
        <v>1830</v>
      </c>
      <c r="AW17" s="16">
        <v>-0.8271062</v>
      </c>
      <c r="AX17" s="17">
        <v>-8.331159</v>
      </c>
      <c r="AY17" s="17" t="s">
        <v>1828</v>
      </c>
      <c r="AZ17" s="18"/>
      <c r="BA17" s="19">
        <v>2024.1372</v>
      </c>
      <c r="BB17" s="19">
        <v>932.77094</v>
      </c>
      <c r="BC17" s="6">
        <v>-1.48</v>
      </c>
      <c r="BD17" s="6">
        <v>0.45</v>
      </c>
      <c r="BE17" s="6">
        <v>-1.72</v>
      </c>
      <c r="BF17" s="6">
        <v>0.16</v>
      </c>
      <c r="BG17" s="6">
        <v>0.2695</v>
      </c>
      <c r="BH17" s="6">
        <v>-0.24</v>
      </c>
      <c r="BI17" s="12">
        <v>-2.23</v>
      </c>
      <c r="BJ17" s="12">
        <v>0.59</v>
      </c>
      <c r="BK17" s="12">
        <v>-2.63</v>
      </c>
      <c r="BL17" s="12">
        <v>0.62</v>
      </c>
      <c r="BM17" s="12">
        <v>0.2844</v>
      </c>
      <c r="BN17" s="12">
        <v>-0.4</v>
      </c>
      <c r="BO17" s="17">
        <v>-0.99</v>
      </c>
      <c r="BP17" s="17">
        <v>0.65</v>
      </c>
      <c r="BQ17" s="17">
        <v>-2.89</v>
      </c>
      <c r="BR17" s="17">
        <v>0.31</v>
      </c>
      <c r="BS17" s="17">
        <v>0.0003</v>
      </c>
      <c r="BT17" s="17">
        <v>-1.9</v>
      </c>
    </row>
    <row r="18" spans="1:72" ht="13.5">
      <c r="A18" s="26" t="s">
        <v>2217</v>
      </c>
      <c r="B18" s="19" t="s">
        <v>2218</v>
      </c>
      <c r="C18" s="27" t="s">
        <v>2219</v>
      </c>
      <c r="D18" s="26" t="s">
        <v>2212</v>
      </c>
      <c r="E18" s="26" t="s">
        <v>2156</v>
      </c>
      <c r="F18" s="26">
        <v>0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31" t="s">
        <v>1827</v>
      </c>
      <c r="L18">
        <v>47</v>
      </c>
      <c r="M18" s="2">
        <v>3</v>
      </c>
      <c r="N18" s="2" t="s">
        <v>1830</v>
      </c>
      <c r="O18" s="2">
        <v>6</v>
      </c>
      <c r="P18" s="3">
        <v>1967.9083</v>
      </c>
      <c r="Q18" s="4">
        <v>845.21936</v>
      </c>
      <c r="R18" s="2" t="s">
        <v>1830</v>
      </c>
      <c r="S18" s="2">
        <v>6</v>
      </c>
      <c r="T18" s="3">
        <v>624.4881</v>
      </c>
      <c r="U18" s="4">
        <v>303.16534</v>
      </c>
      <c r="V18" s="4" t="s">
        <v>1830</v>
      </c>
      <c r="W18" s="5">
        <v>-1.655917</v>
      </c>
      <c r="X18" s="6">
        <v>-5.6330886</v>
      </c>
      <c r="Y18" s="7" t="s">
        <v>1828</v>
      </c>
      <c r="Z18" s="8">
        <v>8</v>
      </c>
      <c r="AA18" s="8" t="s">
        <v>1830</v>
      </c>
      <c r="AB18" s="8">
        <v>5</v>
      </c>
      <c r="AC18" s="9">
        <v>2194.798</v>
      </c>
      <c r="AD18" s="10">
        <v>1119.9789</v>
      </c>
      <c r="AE18" s="8" t="s">
        <v>1830</v>
      </c>
      <c r="AF18" s="8">
        <v>5</v>
      </c>
      <c r="AG18" s="9">
        <v>518.42786</v>
      </c>
      <c r="AH18" s="10">
        <v>276.5541</v>
      </c>
      <c r="AI18" s="10" t="s">
        <v>1830</v>
      </c>
      <c r="AJ18" s="11">
        <v>-2.081873</v>
      </c>
      <c r="AK18" s="12">
        <v>-4.1923256</v>
      </c>
      <c r="AL18" s="12" t="s">
        <v>1828</v>
      </c>
      <c r="AM18" s="13">
        <v>24</v>
      </c>
      <c r="AN18" s="13" t="s">
        <v>1830</v>
      </c>
      <c r="AO18" s="13">
        <v>6</v>
      </c>
      <c r="AP18" s="14">
        <v>1871.8502</v>
      </c>
      <c r="AQ18" s="15">
        <v>845.7585</v>
      </c>
      <c r="AR18" s="13" t="s">
        <v>1830</v>
      </c>
      <c r="AS18" s="13">
        <v>6</v>
      </c>
      <c r="AT18" s="14">
        <v>1136.3088</v>
      </c>
      <c r="AU18" s="15">
        <v>579.85675</v>
      </c>
      <c r="AV18" s="15" t="s">
        <v>1830</v>
      </c>
      <c r="AW18" s="16">
        <v>-0.72011006</v>
      </c>
      <c r="AX18" s="17">
        <v>-4.384508</v>
      </c>
      <c r="AY18" s="17" t="s">
        <v>1828</v>
      </c>
      <c r="AZ18" s="18"/>
      <c r="BA18" s="19">
        <v>2011.5188333333333</v>
      </c>
      <c r="BB18" s="19">
        <v>1136.3088</v>
      </c>
      <c r="BC18" s="6">
        <v>-1.34</v>
      </c>
      <c r="BD18" s="6">
        <v>0.26</v>
      </c>
      <c r="BE18" s="6">
        <v>-1.61</v>
      </c>
      <c r="BF18" s="6">
        <v>0.43</v>
      </c>
      <c r="BG18" s="6">
        <v>0.2157</v>
      </c>
      <c r="BH18" s="6">
        <v>-0.27</v>
      </c>
      <c r="BI18" s="12">
        <v>-1.75</v>
      </c>
      <c r="BJ18" s="12">
        <v>0.44</v>
      </c>
      <c r="BK18" s="12">
        <v>-2.24</v>
      </c>
      <c r="BL18" s="12">
        <v>0.34</v>
      </c>
      <c r="BM18" s="12">
        <v>0.0651</v>
      </c>
      <c r="BN18" s="12">
        <v>-0.49</v>
      </c>
      <c r="BO18" s="17">
        <v>-0.67</v>
      </c>
      <c r="BP18" s="17">
        <v>0.36</v>
      </c>
      <c r="BQ18" s="17">
        <v>-2.1</v>
      </c>
      <c r="BR18" s="17">
        <v>0.58</v>
      </c>
      <c r="BS18" s="17">
        <v>0.001</v>
      </c>
      <c r="BT18" s="17">
        <v>-1.43</v>
      </c>
    </row>
    <row r="19" spans="1:72" ht="13.5">
      <c r="A19" s="26" t="s">
        <v>2230</v>
      </c>
      <c r="B19" s="19" t="s">
        <v>2231</v>
      </c>
      <c r="C19" s="27" t="s">
        <v>2232</v>
      </c>
      <c r="D19" s="26" t="s">
        <v>2212</v>
      </c>
      <c r="E19" s="26" t="s">
        <v>2156</v>
      </c>
      <c r="F19" s="26">
        <v>0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2233</v>
      </c>
      <c r="L19">
        <v>38</v>
      </c>
      <c r="M19" s="2">
        <v>3</v>
      </c>
      <c r="N19" s="2" t="s">
        <v>1830</v>
      </c>
      <c r="O19" s="2">
        <v>6</v>
      </c>
      <c r="P19" s="3">
        <v>483.7537</v>
      </c>
      <c r="Q19" s="4">
        <v>262.20874</v>
      </c>
      <c r="R19" s="2" t="s">
        <v>1830</v>
      </c>
      <c r="S19" s="2">
        <v>6</v>
      </c>
      <c r="T19" s="3">
        <v>106.01935</v>
      </c>
      <c r="U19" s="4">
        <v>50.859203</v>
      </c>
      <c r="V19" s="4" t="s">
        <v>1830</v>
      </c>
      <c r="W19" s="5">
        <v>-2.1899452</v>
      </c>
      <c r="X19" s="6">
        <v>-4.2698383</v>
      </c>
      <c r="Y19" s="7" t="s">
        <v>1828</v>
      </c>
      <c r="Z19" s="8">
        <v>8</v>
      </c>
      <c r="AA19" s="8" t="s">
        <v>1830</v>
      </c>
      <c r="AB19" s="8">
        <v>5</v>
      </c>
      <c r="AC19" s="9">
        <v>796.8176</v>
      </c>
      <c r="AD19" s="10">
        <v>513.9279</v>
      </c>
      <c r="AE19" s="8" t="s">
        <v>1830</v>
      </c>
      <c r="AF19" s="8">
        <v>5</v>
      </c>
      <c r="AG19" s="9">
        <v>138.28018</v>
      </c>
      <c r="AH19" s="10">
        <v>81.273186</v>
      </c>
      <c r="AI19" s="10" t="s">
        <v>1830</v>
      </c>
      <c r="AJ19" s="11">
        <v>-2.5266552</v>
      </c>
      <c r="AK19" s="12">
        <v>-3.1850276</v>
      </c>
      <c r="AL19" s="12" t="s">
        <v>1831</v>
      </c>
      <c r="AM19" s="13">
        <v>24</v>
      </c>
      <c r="AN19" s="13" t="s">
        <v>1830</v>
      </c>
      <c r="AO19" s="13">
        <v>6</v>
      </c>
      <c r="AP19" s="14">
        <v>567.0582</v>
      </c>
      <c r="AQ19" s="15">
        <v>476.46542</v>
      </c>
      <c r="AR19" s="13" t="s">
        <v>1830</v>
      </c>
      <c r="AS19" s="13">
        <v>6</v>
      </c>
      <c r="AT19" s="14">
        <v>281.5357</v>
      </c>
      <c r="AU19" s="15">
        <v>230.03455</v>
      </c>
      <c r="AV19" s="15" t="s">
        <v>1830</v>
      </c>
      <c r="AW19" s="16">
        <v>-1.010179</v>
      </c>
      <c r="AX19" s="17">
        <v>-2.5415847</v>
      </c>
      <c r="AY19" s="17" t="s">
        <v>1831</v>
      </c>
      <c r="AZ19" s="18"/>
      <c r="BA19" s="19">
        <v>615.8765</v>
      </c>
      <c r="BB19" s="19">
        <v>281.5357</v>
      </c>
      <c r="BC19" s="6">
        <v>-1.79</v>
      </c>
      <c r="BD19" s="6">
        <v>0.41</v>
      </c>
      <c r="BE19" s="6">
        <v>-1.57</v>
      </c>
      <c r="BF19" s="6">
        <v>0.46</v>
      </c>
      <c r="BG19" s="6">
        <v>0.4046</v>
      </c>
      <c r="BH19" s="6">
        <v>0.22</v>
      </c>
      <c r="BI19" s="12">
        <v>-2.09</v>
      </c>
      <c r="BJ19" s="12">
        <v>0.52</v>
      </c>
      <c r="BK19" s="12">
        <v>-2.12</v>
      </c>
      <c r="BL19" s="12">
        <v>0.37</v>
      </c>
      <c r="BM19" s="12">
        <v>0.8922</v>
      </c>
      <c r="BN19" s="12">
        <v>-0.03000000000000025</v>
      </c>
      <c r="BO19" s="17">
        <v>-1.05</v>
      </c>
      <c r="BP19" s="17">
        <v>0.58</v>
      </c>
      <c r="BQ19" s="17">
        <v>-1.94</v>
      </c>
      <c r="BR19" s="17">
        <v>0.45</v>
      </c>
      <c r="BS19" s="17">
        <v>0.0153</v>
      </c>
      <c r="BT19" s="17">
        <v>-0.89</v>
      </c>
    </row>
    <row r="20" spans="1:72" ht="13.5">
      <c r="A20" s="26" t="s">
        <v>2209</v>
      </c>
      <c r="B20" s="19" t="s">
        <v>2210</v>
      </c>
      <c r="C20" s="27" t="s">
        <v>2211</v>
      </c>
      <c r="D20" s="26" t="s">
        <v>2212</v>
      </c>
      <c r="E20" s="26" t="s">
        <v>2156</v>
      </c>
      <c r="F20" s="26">
        <v>0</v>
      </c>
      <c r="G20" s="28" t="s">
        <v>1827</v>
      </c>
      <c r="H20" s="28" t="s">
        <v>1827</v>
      </c>
      <c r="I20" s="28" t="s">
        <v>1827</v>
      </c>
      <c r="J20" s="26" t="s">
        <v>1828</v>
      </c>
      <c r="K20" s="26" t="s">
        <v>2213</v>
      </c>
      <c r="L20">
        <v>109</v>
      </c>
      <c r="M20" s="2">
        <v>3</v>
      </c>
      <c r="N20" s="2" t="s">
        <v>1830</v>
      </c>
      <c r="O20" s="2">
        <v>6</v>
      </c>
      <c r="P20" s="3">
        <v>2135.3787</v>
      </c>
      <c r="Q20" s="4">
        <v>920.7122</v>
      </c>
      <c r="R20" s="2" t="s">
        <v>1830</v>
      </c>
      <c r="S20" s="2">
        <v>6</v>
      </c>
      <c r="T20" s="3">
        <v>523.5765</v>
      </c>
      <c r="U20" s="4">
        <v>200.69455</v>
      </c>
      <c r="V20" s="4" t="s">
        <v>1830</v>
      </c>
      <c r="W20" s="5">
        <v>-2.0280197</v>
      </c>
      <c r="X20" s="6">
        <v>-5.350685</v>
      </c>
      <c r="Y20" s="7" t="s">
        <v>1828</v>
      </c>
      <c r="Z20" s="8">
        <v>8</v>
      </c>
      <c r="AA20" s="8" t="s">
        <v>1830</v>
      </c>
      <c r="AB20" s="8">
        <v>5</v>
      </c>
      <c r="AC20" s="9">
        <v>2251.192</v>
      </c>
      <c r="AD20" s="10">
        <v>950.90924</v>
      </c>
      <c r="AE20" s="8" t="s">
        <v>1830</v>
      </c>
      <c r="AF20" s="8">
        <v>5</v>
      </c>
      <c r="AG20" s="9">
        <v>419.50836</v>
      </c>
      <c r="AH20" s="10">
        <v>192.56479</v>
      </c>
      <c r="AI20" s="10" t="s">
        <v>1830</v>
      </c>
      <c r="AJ20" s="11">
        <v>-2.4239175</v>
      </c>
      <c r="AK20" s="12">
        <v>-5.0676765</v>
      </c>
      <c r="AL20" s="12" t="s">
        <v>1828</v>
      </c>
      <c r="AM20" s="13">
        <v>24</v>
      </c>
      <c r="AN20" s="13" t="s">
        <v>1830</v>
      </c>
      <c r="AO20" s="13">
        <v>6</v>
      </c>
      <c r="AP20" s="14">
        <v>2166.341</v>
      </c>
      <c r="AQ20" s="15">
        <v>1110.5969</v>
      </c>
      <c r="AR20" s="13" t="s">
        <v>1830</v>
      </c>
      <c r="AS20" s="13">
        <v>6</v>
      </c>
      <c r="AT20" s="14">
        <v>1711.213</v>
      </c>
      <c r="AU20" s="15">
        <v>776.85724</v>
      </c>
      <c r="AV20" s="15" t="s">
        <v>1830</v>
      </c>
      <c r="AW20" s="16">
        <v>-0.34024107</v>
      </c>
      <c r="AX20" s="17">
        <v>-1.7015383</v>
      </c>
      <c r="AY20" s="17" t="s">
        <v>1831</v>
      </c>
      <c r="AZ20" s="18"/>
      <c r="BA20" s="19">
        <v>2184.3039000000003</v>
      </c>
      <c r="BB20" s="19">
        <v>1711.213</v>
      </c>
      <c r="BC20" s="6">
        <v>-1.63</v>
      </c>
      <c r="BD20" s="6">
        <v>0.25</v>
      </c>
      <c r="BE20" s="6">
        <v>-1.58</v>
      </c>
      <c r="BF20" s="6">
        <v>0.58</v>
      </c>
      <c r="BG20" s="6">
        <v>0.8629</v>
      </c>
      <c r="BH20" s="6">
        <v>0.04999999999999982</v>
      </c>
      <c r="BI20" s="12">
        <v>-2.07</v>
      </c>
      <c r="BJ20" s="12">
        <v>0.34</v>
      </c>
      <c r="BK20" s="12">
        <v>-1.68</v>
      </c>
      <c r="BL20" s="12">
        <v>0.36</v>
      </c>
      <c r="BM20" s="12">
        <v>0.105</v>
      </c>
      <c r="BN20" s="12">
        <v>0.39</v>
      </c>
      <c r="BO20" s="17">
        <v>-0.24</v>
      </c>
      <c r="BP20" s="17">
        <v>0.49</v>
      </c>
      <c r="BQ20" s="17">
        <v>-1.25</v>
      </c>
      <c r="BR20" s="17">
        <v>0.32</v>
      </c>
      <c r="BS20" s="17">
        <v>0.0022</v>
      </c>
      <c r="BT20" s="17">
        <v>-1.01</v>
      </c>
    </row>
    <row r="21" spans="1:72" ht="13.5">
      <c r="A21" s="26" t="s">
        <v>2270</v>
      </c>
      <c r="B21" s="19" t="s">
        <v>2271</v>
      </c>
      <c r="C21" s="27" t="s">
        <v>2272</v>
      </c>
      <c r="D21" s="26" t="s">
        <v>2273</v>
      </c>
      <c r="E21" s="31" t="s">
        <v>1827</v>
      </c>
      <c r="F21" s="31" t="s">
        <v>1827</v>
      </c>
      <c r="G21" s="28" t="s">
        <v>1827</v>
      </c>
      <c r="H21" s="28" t="s">
        <v>1827</v>
      </c>
      <c r="I21" s="28" t="s">
        <v>1827</v>
      </c>
      <c r="J21" s="31" t="s">
        <v>1827</v>
      </c>
      <c r="K21" s="26" t="s">
        <v>2274</v>
      </c>
      <c r="L21">
        <v>64</v>
      </c>
      <c r="M21" s="2">
        <v>3</v>
      </c>
      <c r="N21" s="2" t="s">
        <v>1830</v>
      </c>
      <c r="O21" s="2">
        <v>6</v>
      </c>
      <c r="P21" s="3">
        <v>35.173477</v>
      </c>
      <c r="Q21" s="4">
        <v>18.379673</v>
      </c>
      <c r="R21" s="2" t="s">
        <v>1830</v>
      </c>
      <c r="S21" s="2">
        <v>6</v>
      </c>
      <c r="T21" s="3">
        <v>63.160522</v>
      </c>
      <c r="U21" s="4">
        <v>17.707285</v>
      </c>
      <c r="V21" s="4" t="s">
        <v>1830</v>
      </c>
      <c r="W21" s="5">
        <v>0.8445351</v>
      </c>
      <c r="X21" s="6">
        <v>5.0924735</v>
      </c>
      <c r="Y21" s="7" t="s">
        <v>1828</v>
      </c>
      <c r="Z21" s="8">
        <v>8</v>
      </c>
      <c r="AA21" s="8" t="s">
        <v>1830</v>
      </c>
      <c r="AB21" s="8">
        <v>5</v>
      </c>
      <c r="AC21" s="9">
        <v>34.27493</v>
      </c>
      <c r="AD21" s="10">
        <v>12.984832</v>
      </c>
      <c r="AE21" s="8" t="s">
        <v>1830</v>
      </c>
      <c r="AF21" s="8">
        <v>5</v>
      </c>
      <c r="AG21" s="9">
        <v>50.68935</v>
      </c>
      <c r="AH21" s="10">
        <v>20.138472</v>
      </c>
      <c r="AI21" s="10" t="s">
        <v>1830</v>
      </c>
      <c r="AJ21" s="11">
        <v>0.564529</v>
      </c>
      <c r="AK21" s="12">
        <v>2.7305088</v>
      </c>
      <c r="AL21" s="12" t="s">
        <v>1831</v>
      </c>
      <c r="AM21" s="13">
        <v>24</v>
      </c>
      <c r="AN21" s="13" t="s">
        <v>1828</v>
      </c>
      <c r="AO21" s="13">
        <v>6</v>
      </c>
      <c r="AP21" s="14">
        <v>30.019974</v>
      </c>
      <c r="AQ21" s="15">
        <v>20.7986</v>
      </c>
      <c r="AR21" s="13" t="s">
        <v>1830</v>
      </c>
      <c r="AS21" s="13">
        <v>6</v>
      </c>
      <c r="AT21" s="14">
        <v>42.418736</v>
      </c>
      <c r="AU21" s="15">
        <v>18.087341</v>
      </c>
      <c r="AV21" s="15" t="s">
        <v>1828</v>
      </c>
      <c r="AW21" s="16">
        <v>0.49877885</v>
      </c>
      <c r="AX21" s="17">
        <v>1.5448571</v>
      </c>
      <c r="AY21" s="17" t="s">
        <v>1831</v>
      </c>
      <c r="AZ21" s="18"/>
      <c r="BA21" s="19">
        <v>33.156127000000005</v>
      </c>
      <c r="BB21" s="19">
        <v>63.160522</v>
      </c>
      <c r="BC21" s="6" t="s">
        <v>1827</v>
      </c>
      <c r="BD21" s="6" t="s">
        <v>1827</v>
      </c>
      <c r="BE21" s="6" t="s">
        <v>1827</v>
      </c>
      <c r="BF21" s="6" t="s">
        <v>1827</v>
      </c>
      <c r="BG21" s="6" t="s">
        <v>1827</v>
      </c>
      <c r="BH21" s="6">
        <v>0</v>
      </c>
      <c r="BI21" s="12">
        <v>0.86</v>
      </c>
      <c r="BJ21" s="12">
        <v>0.48</v>
      </c>
      <c r="BK21" s="12">
        <v>1.03</v>
      </c>
      <c r="BL21" s="12">
        <v>0.83</v>
      </c>
      <c r="BM21" s="12">
        <v>0.7018</v>
      </c>
      <c r="BN21" s="12">
        <v>0.17</v>
      </c>
      <c r="BO21" s="17">
        <v>0.79</v>
      </c>
      <c r="BP21" s="17">
        <v>0.83</v>
      </c>
      <c r="BQ21" s="17">
        <v>1.43</v>
      </c>
      <c r="BR21" s="17">
        <v>0.57</v>
      </c>
      <c r="BS21" s="17">
        <v>0.1887</v>
      </c>
      <c r="BT21" s="17">
        <v>0.64</v>
      </c>
    </row>
    <row r="22" spans="1:72" ht="13.5">
      <c r="A22" s="26" t="s">
        <v>2255</v>
      </c>
      <c r="B22" s="19" t="s">
        <v>2256</v>
      </c>
      <c r="C22" s="27" t="s">
        <v>2257</v>
      </c>
      <c r="D22" s="26" t="s">
        <v>2258</v>
      </c>
      <c r="E22" s="26" t="s">
        <v>2156</v>
      </c>
      <c r="F22" s="26">
        <v>0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35">
        <v>724.947697142857</v>
      </c>
      <c r="L22">
        <v>75</v>
      </c>
      <c r="M22" s="2">
        <v>3</v>
      </c>
      <c r="N22" s="2" t="s">
        <v>1830</v>
      </c>
      <c r="O22" s="2">
        <v>6</v>
      </c>
      <c r="P22" s="3">
        <v>1543.317</v>
      </c>
      <c r="Q22" s="4">
        <v>568.5359</v>
      </c>
      <c r="R22" s="2" t="s">
        <v>1830</v>
      </c>
      <c r="S22" s="2">
        <v>6</v>
      </c>
      <c r="T22" s="3">
        <v>82.75806</v>
      </c>
      <c r="U22" s="4">
        <v>33.913372</v>
      </c>
      <c r="V22" s="4" t="s">
        <v>1830</v>
      </c>
      <c r="W22" s="5">
        <v>-4.2209907</v>
      </c>
      <c r="X22" s="6">
        <v>-6.628021</v>
      </c>
      <c r="Y22" s="7" t="s">
        <v>1828</v>
      </c>
      <c r="Z22" s="8">
        <v>8</v>
      </c>
      <c r="AA22" s="8" t="s">
        <v>1830</v>
      </c>
      <c r="AB22" s="8">
        <v>5</v>
      </c>
      <c r="AC22" s="9">
        <v>2009.7908</v>
      </c>
      <c r="AD22" s="10">
        <v>1055.8104</v>
      </c>
      <c r="AE22" s="8" t="s">
        <v>1830</v>
      </c>
      <c r="AF22" s="8">
        <v>5</v>
      </c>
      <c r="AG22" s="9">
        <v>73.15343</v>
      </c>
      <c r="AH22" s="10">
        <v>66.74358</v>
      </c>
      <c r="AI22" s="10" t="s">
        <v>1830</v>
      </c>
      <c r="AJ22" s="11">
        <v>-4.779976</v>
      </c>
      <c r="AK22" s="12">
        <v>-4.342175</v>
      </c>
      <c r="AL22" s="12" t="s">
        <v>1828</v>
      </c>
      <c r="AM22" s="13">
        <v>24</v>
      </c>
      <c r="AN22" s="13" t="s">
        <v>1830</v>
      </c>
      <c r="AO22" s="13">
        <v>6</v>
      </c>
      <c r="AP22" s="14">
        <v>1858.4227</v>
      </c>
      <c r="AQ22" s="15">
        <v>990.04254</v>
      </c>
      <c r="AR22" s="13" t="s">
        <v>1830</v>
      </c>
      <c r="AS22" s="13">
        <v>6</v>
      </c>
      <c r="AT22" s="14">
        <v>466.4553</v>
      </c>
      <c r="AU22" s="15">
        <v>349.86322</v>
      </c>
      <c r="AV22" s="15" t="s">
        <v>1830</v>
      </c>
      <c r="AW22" s="16">
        <v>-1.9942681</v>
      </c>
      <c r="AX22" s="17">
        <v>-5.273089</v>
      </c>
      <c r="AY22" s="17" t="s">
        <v>1828</v>
      </c>
      <c r="AZ22" s="18"/>
      <c r="BA22" s="19">
        <v>1803.8435</v>
      </c>
      <c r="BB22" s="19">
        <v>466.4553</v>
      </c>
      <c r="BC22" s="6">
        <v>-3.93</v>
      </c>
      <c r="BD22" s="6">
        <v>0.38</v>
      </c>
      <c r="BE22" s="6">
        <v>-3.76</v>
      </c>
      <c r="BF22" s="6">
        <v>0.86</v>
      </c>
      <c r="BG22" s="6">
        <v>0.6757</v>
      </c>
      <c r="BH22" s="6">
        <v>0.17</v>
      </c>
      <c r="BI22" s="12">
        <v>-4.62</v>
      </c>
      <c r="BJ22" s="12">
        <v>0.62</v>
      </c>
      <c r="BK22" s="12">
        <v>-5.12</v>
      </c>
      <c r="BL22" s="12">
        <v>0.85</v>
      </c>
      <c r="BM22" s="12">
        <v>0.2753</v>
      </c>
      <c r="BN22" s="12">
        <v>-0.5</v>
      </c>
      <c r="BO22" s="17">
        <v>-2.19</v>
      </c>
      <c r="BP22" s="17">
        <v>0.56</v>
      </c>
      <c r="BQ22" s="17">
        <v>-4.69</v>
      </c>
      <c r="BR22" s="17">
        <v>0.94</v>
      </c>
      <c r="BS22" s="17">
        <v>0.0019</v>
      </c>
      <c r="BT22" s="17">
        <v>-2.5</v>
      </c>
    </row>
    <row r="23" spans="1:72" ht="13.5">
      <c r="A23" s="26" t="s">
        <v>2259</v>
      </c>
      <c r="B23" s="19" t="s">
        <v>2260</v>
      </c>
      <c r="C23" s="27" t="s">
        <v>2261</v>
      </c>
      <c r="D23" s="26" t="s">
        <v>2262</v>
      </c>
      <c r="E23" s="26" t="s">
        <v>2156</v>
      </c>
      <c r="F23" s="26">
        <v>0</v>
      </c>
      <c r="G23" s="28" t="s">
        <v>1827</v>
      </c>
      <c r="H23" s="28" t="s">
        <v>1827</v>
      </c>
      <c r="I23" s="28" t="s">
        <v>1827</v>
      </c>
      <c r="J23" s="26" t="s">
        <v>1828</v>
      </c>
      <c r="K23" s="31" t="s">
        <v>1827</v>
      </c>
      <c r="L23">
        <v>859</v>
      </c>
      <c r="M23" s="2">
        <v>3</v>
      </c>
      <c r="N23" s="2" t="s">
        <v>1830</v>
      </c>
      <c r="O23" s="2">
        <v>6</v>
      </c>
      <c r="P23" s="3">
        <v>1559.9132</v>
      </c>
      <c r="Q23" s="4">
        <v>354.6777</v>
      </c>
      <c r="R23" s="2" t="s">
        <v>1830</v>
      </c>
      <c r="S23" s="2">
        <v>6</v>
      </c>
      <c r="T23" s="3">
        <v>97.50333</v>
      </c>
      <c r="U23" s="4">
        <v>31.740583</v>
      </c>
      <c r="V23" s="4" t="s">
        <v>1830</v>
      </c>
      <c r="W23" s="5">
        <v>-3.9998705</v>
      </c>
      <c r="X23" s="6">
        <v>-10.936138</v>
      </c>
      <c r="Y23" s="7" t="s">
        <v>1828</v>
      </c>
      <c r="Z23" s="8">
        <v>8</v>
      </c>
      <c r="AA23" s="8" t="s">
        <v>1830</v>
      </c>
      <c r="AB23" s="8">
        <v>5</v>
      </c>
      <c r="AC23" s="9">
        <v>1377.9724</v>
      </c>
      <c r="AD23" s="10">
        <v>332.46686</v>
      </c>
      <c r="AE23" s="8" t="s">
        <v>1830</v>
      </c>
      <c r="AF23" s="8">
        <v>5</v>
      </c>
      <c r="AG23" s="9">
        <v>69.28806</v>
      </c>
      <c r="AH23" s="10">
        <v>47.685017</v>
      </c>
      <c r="AI23" s="10" t="s">
        <v>1830</v>
      </c>
      <c r="AJ23" s="11">
        <v>-4.3137965</v>
      </c>
      <c r="AK23" s="12">
        <v>-9.483505</v>
      </c>
      <c r="AL23" s="12" t="s">
        <v>1828</v>
      </c>
      <c r="AM23" s="13">
        <v>24</v>
      </c>
      <c r="AN23" s="13" t="s">
        <v>1830</v>
      </c>
      <c r="AO23" s="13">
        <v>6</v>
      </c>
      <c r="AP23" s="14">
        <v>1615.2286</v>
      </c>
      <c r="AQ23" s="15">
        <v>434.25586</v>
      </c>
      <c r="AR23" s="13" t="s">
        <v>1830</v>
      </c>
      <c r="AS23" s="13">
        <v>6</v>
      </c>
      <c r="AT23" s="14">
        <v>523.0116</v>
      </c>
      <c r="AU23" s="15">
        <v>315.76462</v>
      </c>
      <c r="AV23" s="15" t="s">
        <v>1830</v>
      </c>
      <c r="AW23" s="16">
        <v>-1.6268235</v>
      </c>
      <c r="AX23" s="17">
        <v>-14.892223</v>
      </c>
      <c r="AY23" s="17" t="s">
        <v>1828</v>
      </c>
      <c r="AZ23" s="18"/>
      <c r="BA23" s="19">
        <v>1517.7047333333333</v>
      </c>
      <c r="BB23" s="19">
        <v>523.0116</v>
      </c>
      <c r="BC23" s="6">
        <v>-3.69</v>
      </c>
      <c r="BD23" s="6">
        <v>0.28</v>
      </c>
      <c r="BE23" s="6">
        <v>-3.25</v>
      </c>
      <c r="BF23" s="6">
        <v>0.7</v>
      </c>
      <c r="BG23" s="6">
        <v>0.196</v>
      </c>
      <c r="BH23" s="6">
        <v>0.44</v>
      </c>
      <c r="BI23" s="12">
        <v>-4.09</v>
      </c>
      <c r="BJ23" s="12">
        <v>0.72</v>
      </c>
      <c r="BK23" s="12">
        <v>-4.36</v>
      </c>
      <c r="BL23" s="12">
        <v>0.33</v>
      </c>
      <c r="BM23" s="12">
        <v>0.4505</v>
      </c>
      <c r="BN23" s="12">
        <v>-0.27</v>
      </c>
      <c r="BO23" s="17">
        <v>-1.73</v>
      </c>
      <c r="BP23" s="17">
        <v>0.61</v>
      </c>
      <c r="BQ23" s="17">
        <v>-4.1</v>
      </c>
      <c r="BR23" s="17">
        <v>0.84</v>
      </c>
      <c r="BS23" s="17">
        <v>0.0012</v>
      </c>
      <c r="BT23" s="17">
        <v>-2.37</v>
      </c>
    </row>
    <row r="24" spans="1:72" ht="13.5">
      <c r="A24" s="26" t="s">
        <v>2251</v>
      </c>
      <c r="B24" s="19" t="s">
        <v>2252</v>
      </c>
      <c r="C24" s="27" t="s">
        <v>2253</v>
      </c>
      <c r="D24" s="26" t="s">
        <v>2254</v>
      </c>
      <c r="E24" s="26" t="s">
        <v>2156</v>
      </c>
      <c r="F24" s="26">
        <v>0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31" t="s">
        <v>1827</v>
      </c>
      <c r="L24">
        <v>146</v>
      </c>
      <c r="M24" s="2">
        <v>3</v>
      </c>
      <c r="N24" s="2" t="s">
        <v>1830</v>
      </c>
      <c r="O24" s="2">
        <v>6</v>
      </c>
      <c r="P24" s="3">
        <v>2729.196</v>
      </c>
      <c r="Q24" s="4">
        <v>1219.5232</v>
      </c>
      <c r="R24" s="2" t="s">
        <v>1830</v>
      </c>
      <c r="S24" s="2">
        <v>6</v>
      </c>
      <c r="T24" s="3">
        <v>135.49788</v>
      </c>
      <c r="U24" s="4">
        <v>77.17321</v>
      </c>
      <c r="V24" s="4" t="s">
        <v>1830</v>
      </c>
      <c r="W24" s="5">
        <v>-4.332134</v>
      </c>
      <c r="X24" s="6">
        <v>-5.524958</v>
      </c>
      <c r="Y24" s="7" t="s">
        <v>1828</v>
      </c>
      <c r="Z24" s="8">
        <v>8</v>
      </c>
      <c r="AA24" s="8" t="s">
        <v>1830</v>
      </c>
      <c r="AB24" s="8">
        <v>5</v>
      </c>
      <c r="AC24" s="9">
        <v>3278.6968</v>
      </c>
      <c r="AD24" s="10">
        <v>2024.3303</v>
      </c>
      <c r="AE24" s="8" t="s">
        <v>1830</v>
      </c>
      <c r="AF24" s="8">
        <v>5</v>
      </c>
      <c r="AG24" s="9">
        <v>148.39886</v>
      </c>
      <c r="AH24" s="10">
        <v>112.49489</v>
      </c>
      <c r="AI24" s="10" t="s">
        <v>1830</v>
      </c>
      <c r="AJ24" s="11">
        <v>-4.4655704</v>
      </c>
      <c r="AK24" s="12">
        <v>-3.6267693</v>
      </c>
      <c r="AL24" s="12" t="s">
        <v>1828</v>
      </c>
      <c r="AM24" s="13">
        <v>24</v>
      </c>
      <c r="AN24" s="13" t="s">
        <v>1830</v>
      </c>
      <c r="AO24" s="13">
        <v>6</v>
      </c>
      <c r="AP24" s="14">
        <v>3288.6953</v>
      </c>
      <c r="AQ24" s="15">
        <v>1750.9607</v>
      </c>
      <c r="AR24" s="13" t="s">
        <v>1830</v>
      </c>
      <c r="AS24" s="13">
        <v>6</v>
      </c>
      <c r="AT24" s="14">
        <v>878.72095</v>
      </c>
      <c r="AU24" s="15">
        <v>573.1875</v>
      </c>
      <c r="AV24" s="15" t="s">
        <v>1830</v>
      </c>
      <c r="AW24" s="16">
        <v>-1.9040384</v>
      </c>
      <c r="AX24" s="17">
        <v>-4.72467</v>
      </c>
      <c r="AY24" s="17" t="s">
        <v>1828</v>
      </c>
      <c r="AZ24" s="18"/>
      <c r="BA24" s="19">
        <v>3098.8626999999997</v>
      </c>
      <c r="BB24" s="19">
        <v>878.72095</v>
      </c>
      <c r="BC24" s="6">
        <v>-4.17</v>
      </c>
      <c r="BD24" s="6">
        <v>0.55</v>
      </c>
      <c r="BE24" s="6">
        <v>-4.04</v>
      </c>
      <c r="BF24" s="6">
        <v>0.32</v>
      </c>
      <c r="BG24" s="6">
        <v>0.6531</v>
      </c>
      <c r="BH24" s="6">
        <v>0.13</v>
      </c>
      <c r="BI24" s="12">
        <v>-4.14</v>
      </c>
      <c r="BJ24" s="12">
        <v>0.48</v>
      </c>
      <c r="BK24" s="12">
        <v>-5.13</v>
      </c>
      <c r="BL24" s="12">
        <v>0.81</v>
      </c>
      <c r="BM24" s="12">
        <v>0.0316</v>
      </c>
      <c r="BN24" s="12">
        <v>-0.99</v>
      </c>
      <c r="BO24" s="17">
        <v>-2.02</v>
      </c>
      <c r="BP24" s="17">
        <v>0.65</v>
      </c>
      <c r="BQ24" s="17">
        <v>-4.66</v>
      </c>
      <c r="BR24" s="17">
        <v>0.89</v>
      </c>
      <c r="BS24" s="17">
        <v>0.0002</v>
      </c>
      <c r="BT24" s="17">
        <v>-2.64</v>
      </c>
    </row>
    <row r="25" spans="1:72" ht="13.5">
      <c r="A25" s="26" t="s">
        <v>2263</v>
      </c>
      <c r="B25" s="19" t="s">
        <v>2264</v>
      </c>
      <c r="C25" s="27" t="s">
        <v>2265</v>
      </c>
      <c r="D25" s="26" t="s">
        <v>2266</v>
      </c>
      <c r="E25" s="26" t="s">
        <v>2156</v>
      </c>
      <c r="F25" s="26" t="s">
        <v>2202</v>
      </c>
      <c r="G25" s="28" t="s">
        <v>1827</v>
      </c>
      <c r="H25" s="28" t="s">
        <v>1827</v>
      </c>
      <c r="I25" s="28" t="s">
        <v>1827</v>
      </c>
      <c r="J25" s="26" t="s">
        <v>1828</v>
      </c>
      <c r="K25" s="31" t="s">
        <v>1827</v>
      </c>
      <c r="L25">
        <v>75</v>
      </c>
      <c r="M25" s="2">
        <v>3</v>
      </c>
      <c r="N25" s="2" t="s">
        <v>1830</v>
      </c>
      <c r="O25" s="2">
        <v>6</v>
      </c>
      <c r="P25" s="3">
        <v>212.4605</v>
      </c>
      <c r="Q25" s="4">
        <v>126.11754</v>
      </c>
      <c r="R25" s="2" t="s">
        <v>1830</v>
      </c>
      <c r="S25" s="2">
        <v>6</v>
      </c>
      <c r="T25" s="3">
        <v>39.959488</v>
      </c>
      <c r="U25" s="4">
        <v>22.60599</v>
      </c>
      <c r="V25" s="4" t="s">
        <v>1830</v>
      </c>
      <c r="W25" s="5">
        <v>-2.4105847</v>
      </c>
      <c r="X25" s="6">
        <v>-3.702265</v>
      </c>
      <c r="Y25" s="7" t="s">
        <v>1828</v>
      </c>
      <c r="Z25" s="8">
        <v>8</v>
      </c>
      <c r="AA25" s="8" t="s">
        <v>1830</v>
      </c>
      <c r="AB25" s="8">
        <v>5</v>
      </c>
      <c r="AC25" s="9">
        <v>145.52783</v>
      </c>
      <c r="AD25" s="10">
        <v>59.04617</v>
      </c>
      <c r="AE25" s="8" t="s">
        <v>1830</v>
      </c>
      <c r="AF25" s="8">
        <v>5</v>
      </c>
      <c r="AG25" s="9">
        <v>17.858295</v>
      </c>
      <c r="AH25" s="10">
        <v>4.747887</v>
      </c>
      <c r="AI25" s="10" t="s">
        <v>1830</v>
      </c>
      <c r="AJ25" s="11">
        <v>-3.0266287</v>
      </c>
      <c r="AK25" s="12">
        <v>-4.5919943</v>
      </c>
      <c r="AL25" s="12" t="s">
        <v>1828</v>
      </c>
      <c r="AM25" s="13">
        <v>24</v>
      </c>
      <c r="AN25" s="13" t="s">
        <v>1830</v>
      </c>
      <c r="AO25" s="13">
        <v>6</v>
      </c>
      <c r="AP25" s="14">
        <v>188.65999</v>
      </c>
      <c r="AQ25" s="15">
        <v>70.61471</v>
      </c>
      <c r="AR25" s="13" t="s">
        <v>1830</v>
      </c>
      <c r="AS25" s="13">
        <v>6</v>
      </c>
      <c r="AT25" s="14">
        <v>76.169205</v>
      </c>
      <c r="AU25" s="15">
        <v>28.473278</v>
      </c>
      <c r="AV25" s="15" t="s">
        <v>1830</v>
      </c>
      <c r="AW25" s="16">
        <v>-1.3085088</v>
      </c>
      <c r="AX25" s="17">
        <v>-4.8773756</v>
      </c>
      <c r="AY25" s="17" t="s">
        <v>1828</v>
      </c>
      <c r="AZ25" s="18"/>
      <c r="BA25" s="19">
        <v>182.21610666666666</v>
      </c>
      <c r="BB25" s="19">
        <v>76.169205</v>
      </c>
      <c r="BC25" s="6">
        <v>-2.09</v>
      </c>
      <c r="BD25" s="6">
        <v>0.62</v>
      </c>
      <c r="BE25" s="6">
        <v>-2.8</v>
      </c>
      <c r="BF25" s="6">
        <v>0.7</v>
      </c>
      <c r="BG25" s="6">
        <v>0.1117</v>
      </c>
      <c r="BH25" s="6">
        <v>-0.71</v>
      </c>
      <c r="BI25" s="12">
        <v>-2.69</v>
      </c>
      <c r="BJ25" s="12">
        <v>0.78</v>
      </c>
      <c r="BK25" s="12">
        <v>-3.83</v>
      </c>
      <c r="BL25" s="12">
        <v>0.91</v>
      </c>
      <c r="BM25" s="12">
        <v>0.0865</v>
      </c>
      <c r="BN25" s="12">
        <v>-1.14</v>
      </c>
      <c r="BO25" s="17">
        <v>-1.23</v>
      </c>
      <c r="BP25" s="17">
        <v>0.5</v>
      </c>
      <c r="BQ25" s="17">
        <v>-3.14</v>
      </c>
      <c r="BR25" s="17">
        <v>1.27</v>
      </c>
      <c r="BS25" s="17">
        <v>0.0254</v>
      </c>
      <c r="BT25" s="17">
        <v>-1.91</v>
      </c>
    </row>
    <row r="26" spans="1:72" ht="13.5">
      <c r="A26" s="26" t="s">
        <v>2267</v>
      </c>
      <c r="B26" s="19" t="s">
        <v>2268</v>
      </c>
      <c r="C26" s="27" t="s">
        <v>2269</v>
      </c>
      <c r="D26" s="26" t="s">
        <v>2266</v>
      </c>
      <c r="E26" s="26" t="s">
        <v>2156</v>
      </c>
      <c r="F26" s="26">
        <v>0</v>
      </c>
      <c r="G26" s="28" t="s">
        <v>1827</v>
      </c>
      <c r="H26" s="28" t="s">
        <v>1827</v>
      </c>
      <c r="I26" s="28" t="s">
        <v>1827</v>
      </c>
      <c r="J26" s="26" t="s">
        <v>1828</v>
      </c>
      <c r="K26" s="31" t="s">
        <v>1827</v>
      </c>
      <c r="L26">
        <v>415</v>
      </c>
      <c r="M26" s="2">
        <v>3</v>
      </c>
      <c r="N26" s="2" t="s">
        <v>1830</v>
      </c>
      <c r="O26" s="2">
        <v>6</v>
      </c>
      <c r="P26" s="3">
        <v>37.327705</v>
      </c>
      <c r="Q26" s="4">
        <v>13.246197</v>
      </c>
      <c r="R26" s="2" t="s">
        <v>1828</v>
      </c>
      <c r="S26" s="2">
        <v>6</v>
      </c>
      <c r="T26" s="3">
        <v>16.029453</v>
      </c>
      <c r="U26" s="4">
        <v>15.575858</v>
      </c>
      <c r="V26" s="4" t="s">
        <v>1828</v>
      </c>
      <c r="W26" s="5">
        <v>-1.2195216</v>
      </c>
      <c r="X26" s="6">
        <v>-4.2745805</v>
      </c>
      <c r="Y26" s="7" t="s">
        <v>1828</v>
      </c>
      <c r="Z26" s="8">
        <v>8</v>
      </c>
      <c r="AA26" s="8" t="s">
        <v>1830</v>
      </c>
      <c r="AB26" s="8">
        <v>5</v>
      </c>
      <c r="AC26" s="9">
        <v>29.711176</v>
      </c>
      <c r="AD26" s="10">
        <v>14.776585</v>
      </c>
      <c r="AE26" s="8" t="s">
        <v>1828</v>
      </c>
      <c r="AF26" s="8">
        <v>5</v>
      </c>
      <c r="AG26" s="9">
        <v>5.804962</v>
      </c>
      <c r="AH26" s="10">
        <v>5.340046</v>
      </c>
      <c r="AI26" s="10" t="s">
        <v>1828</v>
      </c>
      <c r="AJ26" s="11">
        <v>-2.355647</v>
      </c>
      <c r="AK26" s="12">
        <v>-4.652255</v>
      </c>
      <c r="AL26" s="12" t="s">
        <v>1828</v>
      </c>
      <c r="AM26" s="13">
        <v>24</v>
      </c>
      <c r="AN26" s="13" t="s">
        <v>1830</v>
      </c>
      <c r="AO26" s="13">
        <v>6</v>
      </c>
      <c r="AP26" s="14">
        <v>34.78828</v>
      </c>
      <c r="AQ26" s="15">
        <v>11.693103</v>
      </c>
      <c r="AR26" s="13" t="s">
        <v>1828</v>
      </c>
      <c r="AS26" s="13">
        <v>6</v>
      </c>
      <c r="AT26" s="14">
        <v>21.763533</v>
      </c>
      <c r="AU26" s="15">
        <v>14.256484</v>
      </c>
      <c r="AV26" s="15" t="s">
        <v>1828</v>
      </c>
      <c r="AW26" s="16">
        <v>-0.6766886</v>
      </c>
      <c r="AX26" s="17">
        <v>-6.6525536</v>
      </c>
      <c r="AY26" s="17" t="s">
        <v>1828</v>
      </c>
      <c r="AZ26" s="18"/>
      <c r="BA26" s="19">
        <v>33.942387000000004</v>
      </c>
      <c r="BB26" s="19">
        <v>21.763533</v>
      </c>
      <c r="BC26" s="6" t="s">
        <v>1827</v>
      </c>
      <c r="BD26" s="6" t="s">
        <v>1827</v>
      </c>
      <c r="BE26" s="6" t="s">
        <v>1827</v>
      </c>
      <c r="BF26" s="6" t="s">
        <v>1827</v>
      </c>
      <c r="BG26" s="6" t="s">
        <v>1827</v>
      </c>
      <c r="BH26" s="6">
        <v>0</v>
      </c>
      <c r="BI26" s="12">
        <v>-1.91</v>
      </c>
      <c r="BJ26" s="12">
        <v>1.53</v>
      </c>
      <c r="BK26" s="12">
        <v>-1.06</v>
      </c>
      <c r="BL26" s="12">
        <v>1.42</v>
      </c>
      <c r="BM26" s="12">
        <v>0.4152</v>
      </c>
      <c r="BN26" s="12">
        <v>0.85</v>
      </c>
      <c r="BO26" s="17" t="s">
        <v>1827</v>
      </c>
      <c r="BP26" s="17" t="s">
        <v>1827</v>
      </c>
      <c r="BQ26" s="17" t="s">
        <v>1827</v>
      </c>
      <c r="BR26" s="17" t="s">
        <v>1827</v>
      </c>
      <c r="BS26" s="17" t="s">
        <v>1827</v>
      </c>
      <c r="BT26" s="17" t="e">
        <v>#VALUE!</v>
      </c>
    </row>
    <row r="27" spans="1:11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72" ht="13.5">
      <c r="A28" s="26" t="s">
        <v>2280</v>
      </c>
      <c r="B28" s="19" t="s">
        <v>2281</v>
      </c>
      <c r="C28" s="27" t="s">
        <v>2282</v>
      </c>
      <c r="D28" s="26" t="s">
        <v>2283</v>
      </c>
      <c r="E28" s="31" t="s">
        <v>1827</v>
      </c>
      <c r="F28" s="31" t="s">
        <v>1827</v>
      </c>
      <c r="G28" s="27" t="s">
        <v>1828</v>
      </c>
      <c r="H28" s="28" t="s">
        <v>1827</v>
      </c>
      <c r="I28" s="28" t="s">
        <v>1827</v>
      </c>
      <c r="J28" s="26" t="s">
        <v>1828</v>
      </c>
      <c r="K28" s="26" t="s">
        <v>2284</v>
      </c>
      <c r="L28">
        <v>562</v>
      </c>
      <c r="M28" s="2">
        <v>3</v>
      </c>
      <c r="N28" s="2" t="s">
        <v>1828</v>
      </c>
      <c r="O28" s="2">
        <v>6</v>
      </c>
      <c r="P28" s="3">
        <v>4.715092</v>
      </c>
      <c r="Q28" s="4">
        <v>4.3655367</v>
      </c>
      <c r="R28" s="2" t="s">
        <v>1830</v>
      </c>
      <c r="S28" s="2">
        <v>6</v>
      </c>
      <c r="T28" s="3">
        <v>29.537222</v>
      </c>
      <c r="U28" s="4">
        <v>24.234285</v>
      </c>
      <c r="V28" s="4" t="s">
        <v>1828</v>
      </c>
      <c r="W28" s="5">
        <v>2.6471763</v>
      </c>
      <c r="X28" s="6">
        <v>2.881996</v>
      </c>
      <c r="Y28" s="7">
        <f>IF((O28+S28-2)=10,IF(ABS(X28)&gt;3.17,"T",""),IF((O28+S28-2)=9,IF(ABS(X28)&gt;3.25,"T",""),IF((O28+S28-2)=8,IF(ABS(X28)&gt;3.36,"T",""),IF((O28+S28-2)=7,IF(ABS(X28)&gt;3.5,"T",""),IF((O28+S28-2)=6,IF(ABS(X28)&gt;3.71,"T",""),"")))))</f>
      </c>
      <c r="Z28" s="8">
        <v>8</v>
      </c>
      <c r="AA28" s="8" t="s">
        <v>1830</v>
      </c>
      <c r="AB28" s="8">
        <v>5</v>
      </c>
      <c r="AC28" s="9">
        <v>8.245192</v>
      </c>
      <c r="AD28" s="10">
        <v>6.1252713</v>
      </c>
      <c r="AE28" s="8" t="s">
        <v>1830</v>
      </c>
      <c r="AF28" s="8">
        <v>5</v>
      </c>
      <c r="AG28" s="9">
        <v>81.95078</v>
      </c>
      <c r="AH28" s="10">
        <v>42.291485</v>
      </c>
      <c r="AI28" s="10" t="s">
        <v>1830</v>
      </c>
      <c r="AJ28" s="11">
        <v>3.3131328</v>
      </c>
      <c r="AK28" s="12">
        <v>4.5091114</v>
      </c>
      <c r="AL28" s="12" t="str">
        <f>IF((AB28+AF28-2)=10,IF(ABS(AK28)&gt;3.17,"T",""),IF((AB28+AF28-2)=9,IF(ABS(AK28)&gt;3.25,"T",""),IF((AB28+AF28-2)=8,IF(ABS(AK28)&gt;3.36,"T",""),IF((AB28+AF28-2)=7,IF(ABS(AK28)&gt;3.5,"T",""),IF((AB28+AF28-2)=6,IF(ABS(AK28)&gt;3.71,"T",""),"")))))</f>
        <v>T</v>
      </c>
      <c r="AM28" s="13">
        <v>24</v>
      </c>
      <c r="AN28" s="13" t="s">
        <v>1828</v>
      </c>
      <c r="AO28" s="13">
        <v>6</v>
      </c>
      <c r="AP28" s="14">
        <v>3.1533048</v>
      </c>
      <c r="AQ28" s="15">
        <v>5.9480004</v>
      </c>
      <c r="AR28" s="13" t="s">
        <v>1828</v>
      </c>
      <c r="AS28" s="13">
        <v>6</v>
      </c>
      <c r="AT28" s="14">
        <v>18.084969</v>
      </c>
      <c r="AU28" s="15">
        <v>19.888828</v>
      </c>
      <c r="AV28" s="15" t="s">
        <v>1828</v>
      </c>
      <c r="AW28" s="16">
        <v>2.5198545</v>
      </c>
      <c r="AX28" s="17">
        <v>1.6935344</v>
      </c>
      <c r="AY28" s="17">
        <f>IF((AO28+AS28-2)=10,IF(ABS(AX28)&gt;3.17,"T",""),IF((AO28+AS28-2)=9,IF(ABS(AX28)&gt;3.25,"T",""),IF((AO28+AS28-2)=8,IF(ABS(AX28)&gt;3.36,"T",""),IF((AO28+AS28-2)=7,IF(ABS(AX28)&gt;3.5,"T",""),IF((AO28+AS28-2)=6,IF(ABS(AX28)&gt;3.71,"T",""),"")))))</f>
      </c>
      <c r="AZ28" s="18"/>
      <c r="BA28" s="19">
        <f>AVERAGE(P28,AC28,AP28)</f>
        <v>5.371196266666666</v>
      </c>
      <c r="BB28" s="19">
        <f>MAX(IF(AN28="OK",AT28,-999),IF(AA28="OK",AG28,-99),IF(N28="OK",T28,0))</f>
        <v>81.95078</v>
      </c>
      <c r="BC28" s="6">
        <v>2.48</v>
      </c>
      <c r="BD28" s="6">
        <v>0.86</v>
      </c>
      <c r="BE28" s="6">
        <v>2.71</v>
      </c>
      <c r="BF28" s="6">
        <v>1.81</v>
      </c>
      <c r="BG28" s="6">
        <v>0.8087</v>
      </c>
      <c r="BH28" s="6">
        <f>BE28-BC28</f>
        <v>0.22999999999999998</v>
      </c>
      <c r="BI28" s="12">
        <v>3.59</v>
      </c>
      <c r="BJ28" s="12">
        <v>0.31</v>
      </c>
      <c r="BK28" s="12">
        <v>2.85</v>
      </c>
      <c r="BL28" s="12">
        <v>0.86</v>
      </c>
      <c r="BM28" s="12">
        <v>0.1755</v>
      </c>
      <c r="BN28" s="12">
        <f>BK28-BI28</f>
        <v>-0.7399999999999998</v>
      </c>
      <c r="BO28" s="17" t="s">
        <v>1827</v>
      </c>
      <c r="BP28" s="17" t="s">
        <v>1827</v>
      </c>
      <c r="BQ28" s="17" t="s">
        <v>1827</v>
      </c>
      <c r="BR28" s="17" t="s">
        <v>1827</v>
      </c>
      <c r="BS28" s="17" t="s">
        <v>1827</v>
      </c>
      <c r="BT28" s="17" t="e">
        <f>BQ28-BO28</f>
        <v>#VALUE!</v>
      </c>
    </row>
    <row r="29" spans="1:72" ht="13.5">
      <c r="A29" s="26" t="s">
        <v>2275</v>
      </c>
      <c r="B29" s="19" t="s">
        <v>2276</v>
      </c>
      <c r="C29" s="27" t="s">
        <v>2277</v>
      </c>
      <c r="D29" s="26" t="s">
        <v>2278</v>
      </c>
      <c r="E29" s="31" t="s">
        <v>1827</v>
      </c>
      <c r="F29" s="31" t="s">
        <v>1827</v>
      </c>
      <c r="G29" s="28" t="s">
        <v>1827</v>
      </c>
      <c r="H29" s="28" t="s">
        <v>1827</v>
      </c>
      <c r="I29" s="28" t="s">
        <v>1827</v>
      </c>
      <c r="J29" s="26" t="s">
        <v>1828</v>
      </c>
      <c r="K29" s="26" t="s">
        <v>2279</v>
      </c>
      <c r="L29">
        <v>84</v>
      </c>
      <c r="M29" s="2">
        <v>3</v>
      </c>
      <c r="N29" s="2" t="s">
        <v>1830</v>
      </c>
      <c r="O29" s="2">
        <v>6</v>
      </c>
      <c r="P29" s="3">
        <v>156.22891</v>
      </c>
      <c r="Q29" s="4">
        <v>88.44737</v>
      </c>
      <c r="R29" s="2" t="s">
        <v>1830</v>
      </c>
      <c r="S29" s="2">
        <v>6</v>
      </c>
      <c r="T29" s="3">
        <v>125.68772</v>
      </c>
      <c r="U29" s="4">
        <v>54.93005</v>
      </c>
      <c r="V29" s="4" t="s">
        <v>1830</v>
      </c>
      <c r="W29" s="5">
        <v>-0.31381774</v>
      </c>
      <c r="X29" s="6">
        <v>-1.2379229</v>
      </c>
      <c r="Y29" s="7">
        <f>IF((O29+S29-2)=10,IF(ABS(X29)&gt;3.17,"T",""),IF((O29+S29-2)=9,IF(ABS(X29)&gt;3.25,"T",""),IF((O29+S29-2)=8,IF(ABS(X29)&gt;3.36,"T",""),IF((O29+S29-2)=7,IF(ABS(X29)&gt;3.5,"T",""),IF((O29+S29-2)=6,IF(ABS(X29)&gt;3.71,"T",""),"")))))</f>
      </c>
      <c r="Z29" s="8">
        <v>8</v>
      </c>
      <c r="AA29" s="8" t="s">
        <v>1830</v>
      </c>
      <c r="AB29" s="8">
        <v>5</v>
      </c>
      <c r="AC29" s="9">
        <v>186.31192</v>
      </c>
      <c r="AD29" s="10">
        <v>94.4679</v>
      </c>
      <c r="AE29" s="8" t="s">
        <v>1830</v>
      </c>
      <c r="AF29" s="8">
        <v>5</v>
      </c>
      <c r="AG29" s="9">
        <v>117.520035</v>
      </c>
      <c r="AH29" s="10">
        <v>61.36302</v>
      </c>
      <c r="AI29" s="10" t="s">
        <v>1830</v>
      </c>
      <c r="AJ29" s="11">
        <v>-0.6648133</v>
      </c>
      <c r="AK29" s="12">
        <v>-2.5411868</v>
      </c>
      <c r="AL29" s="12">
        <f>IF((AB29+AF29-2)=10,IF(ABS(AK29)&gt;3.17,"T",""),IF((AB29+AF29-2)=9,IF(ABS(AK29)&gt;3.25,"T",""),IF((AB29+AF29-2)=8,IF(ABS(AK29)&gt;3.36,"T",""),IF((AB29+AF29-2)=7,IF(ABS(AK29)&gt;3.5,"T",""),IF((AB29+AF29-2)=6,IF(ABS(AK29)&gt;3.71,"T",""),"")))))</f>
      </c>
      <c r="AM29" s="13">
        <v>24</v>
      </c>
      <c r="AN29" s="13" t="s">
        <v>1830</v>
      </c>
      <c r="AO29" s="13">
        <v>6</v>
      </c>
      <c r="AP29" s="14">
        <v>215.2148</v>
      </c>
      <c r="AQ29" s="15">
        <v>90.85827</v>
      </c>
      <c r="AR29" s="13" t="s">
        <v>1830</v>
      </c>
      <c r="AS29" s="13">
        <v>6</v>
      </c>
      <c r="AT29" s="14">
        <v>128.86436</v>
      </c>
      <c r="AU29" s="15">
        <v>27.145672</v>
      </c>
      <c r="AV29" s="15" t="s">
        <v>1830</v>
      </c>
      <c r="AW29" s="16">
        <v>-0.73992395</v>
      </c>
      <c r="AX29" s="17">
        <v>-3.1248887</v>
      </c>
      <c r="AY29" s="17">
        <f>IF((AO29+AS29-2)=10,IF(ABS(AX29)&gt;3.17,"T",""),IF((AO29+AS29-2)=9,IF(ABS(AX29)&gt;3.25,"T",""),IF((AO29+AS29-2)=8,IF(ABS(AX29)&gt;3.36,"T",""),IF((AO29+AS29-2)=7,IF(ABS(AX29)&gt;3.5,"T",""),IF((AO29+AS29-2)=6,IF(ABS(AX29)&gt;3.71,"T",""),"")))))</f>
      </c>
      <c r="AZ29" s="18"/>
      <c r="BA29" s="19">
        <f>AVERAGE(P29,AC29,AP29)</f>
        <v>185.91854333333333</v>
      </c>
      <c r="BB29" s="19">
        <f>MAX(IF(AN29="OK",AT29,-999),IF(AA29="OK",AG29,-99),IF(N29="OK",T29,0))</f>
        <v>128.86436</v>
      </c>
      <c r="BC29" s="6">
        <v>0.07</v>
      </c>
      <c r="BD29" s="6">
        <v>0.5</v>
      </c>
      <c r="BE29" s="6">
        <v>0.12</v>
      </c>
      <c r="BF29" s="6">
        <v>0.26</v>
      </c>
      <c r="BG29" s="6">
        <v>0.8395</v>
      </c>
      <c r="BH29" s="6">
        <f>BE29-BC29</f>
        <v>0.04999999999999999</v>
      </c>
      <c r="BI29" s="12">
        <v>-0.34</v>
      </c>
      <c r="BJ29" s="12">
        <v>0.43</v>
      </c>
      <c r="BK29" s="12">
        <v>-0.05</v>
      </c>
      <c r="BL29" s="12">
        <v>0.32</v>
      </c>
      <c r="BM29" s="12">
        <v>0.2163</v>
      </c>
      <c r="BN29" s="12">
        <f>BK29-BI29</f>
        <v>0.29000000000000004</v>
      </c>
      <c r="BO29" s="17">
        <v>-0.54</v>
      </c>
      <c r="BP29" s="17">
        <v>0.48</v>
      </c>
      <c r="BQ29" s="17">
        <v>-0.23</v>
      </c>
      <c r="BR29" s="17">
        <v>0.32</v>
      </c>
      <c r="BS29" s="17">
        <v>0.2085</v>
      </c>
      <c r="BT29" s="17">
        <f>BQ29-BO29</f>
        <v>0.31000000000000005</v>
      </c>
    </row>
    <row r="30" spans="1:72" ht="13.5">
      <c r="A30" s="26" t="s">
        <v>244</v>
      </c>
      <c r="B30" s="19" t="s">
        <v>245</v>
      </c>
      <c r="C30" s="27" t="s">
        <v>1827</v>
      </c>
      <c r="D30" s="26" t="s">
        <v>246</v>
      </c>
      <c r="E30" s="26" t="s">
        <v>247</v>
      </c>
      <c r="F30" s="26" t="s">
        <v>248</v>
      </c>
      <c r="G30" s="28" t="s">
        <v>1827</v>
      </c>
      <c r="H30" s="28" t="s">
        <v>1827</v>
      </c>
      <c r="I30" s="28" t="s">
        <v>1827</v>
      </c>
      <c r="J30" s="31" t="s">
        <v>1827</v>
      </c>
      <c r="K30" s="26" t="s">
        <v>249</v>
      </c>
      <c r="L30">
        <v>308</v>
      </c>
      <c r="M30" s="2">
        <v>3</v>
      </c>
      <c r="N30" s="2" t="s">
        <v>1830</v>
      </c>
      <c r="O30" s="2">
        <v>6</v>
      </c>
      <c r="P30" s="3">
        <v>26.17219</v>
      </c>
      <c r="Q30" s="4">
        <v>15.353186</v>
      </c>
      <c r="R30" s="2" t="s">
        <v>1830</v>
      </c>
      <c r="S30" s="2">
        <v>6</v>
      </c>
      <c r="T30" s="3">
        <v>87.08076</v>
      </c>
      <c r="U30" s="4">
        <v>36.95039</v>
      </c>
      <c r="V30" s="4" t="s">
        <v>1830</v>
      </c>
      <c r="W30" s="5">
        <v>1.7343193</v>
      </c>
      <c r="X30" s="6">
        <v>4.343956</v>
      </c>
      <c r="Y30" s="7" t="str">
        <f>IF((O30+S30-2)=10,IF(ABS(X30)&gt;3.17,"T",""),IF((O30+S30-2)=9,IF(ABS(X30)&gt;3.25,"T",""),IF((O30+S30-2)=8,IF(ABS(X30)&gt;3.36,"T",""),IF((O30+S30-2)=7,IF(ABS(X30)&gt;3.5,"T",""),IF((O30+S30-2)=6,IF(ABS(X30)&gt;3.71,"T",""),"")))))</f>
        <v>T</v>
      </c>
      <c r="Z30" s="8">
        <v>8</v>
      </c>
      <c r="AA30" s="8" t="s">
        <v>1830</v>
      </c>
      <c r="AB30" s="8">
        <v>5</v>
      </c>
      <c r="AC30" s="9">
        <v>17.689041</v>
      </c>
      <c r="AD30" s="10">
        <v>6.881114</v>
      </c>
      <c r="AE30" s="8" t="s">
        <v>1830</v>
      </c>
      <c r="AF30" s="8">
        <v>5</v>
      </c>
      <c r="AG30" s="9">
        <v>84.87956</v>
      </c>
      <c r="AH30" s="10">
        <v>29.052471</v>
      </c>
      <c r="AI30" s="10" t="s">
        <v>1830</v>
      </c>
      <c r="AJ30" s="11">
        <v>2.2625613</v>
      </c>
      <c r="AK30" s="12">
        <v>5.825226</v>
      </c>
      <c r="AL30" s="12" t="str">
        <f>IF((AB30+AF30-2)=10,IF(ABS(AK30)&gt;3.17,"T",""),IF((AB30+AF30-2)=9,IF(ABS(AK30)&gt;3.25,"T",""),IF((AB30+AF30-2)=8,IF(ABS(AK30)&gt;3.36,"T",""),IF((AB30+AF30-2)=7,IF(ABS(AK30)&gt;3.5,"T",""),IF((AB30+AF30-2)=6,IF(ABS(AK30)&gt;3.71,"T",""),"")))))</f>
        <v>T</v>
      </c>
      <c r="AM30" s="13">
        <v>24</v>
      </c>
      <c r="AN30" s="13" t="s">
        <v>1828</v>
      </c>
      <c r="AO30" s="13">
        <v>6</v>
      </c>
      <c r="AP30" s="14">
        <v>16.691565</v>
      </c>
      <c r="AQ30" s="15">
        <v>7.1606474</v>
      </c>
      <c r="AR30" s="13" t="s">
        <v>1830</v>
      </c>
      <c r="AS30" s="13">
        <v>6</v>
      </c>
      <c r="AT30" s="14">
        <v>42.446888</v>
      </c>
      <c r="AU30" s="15">
        <v>23.89332</v>
      </c>
      <c r="AV30" s="15" t="s">
        <v>1828</v>
      </c>
      <c r="AW30" s="16">
        <v>1.3465396</v>
      </c>
      <c r="AX30" s="17">
        <v>3.1567528</v>
      </c>
      <c r="AY30" s="17">
        <f>IF((AO30+AS30-2)=10,IF(ABS(AX30)&gt;3.17,"T",""),IF((AO30+AS30-2)=9,IF(ABS(AX30)&gt;3.25,"T",""),IF((AO30+AS30-2)=8,IF(ABS(AX30)&gt;3.36,"T",""),IF((AO30+AS30-2)=7,IF(ABS(AX30)&gt;3.5,"T",""),IF((AO30+AS30-2)=6,IF(ABS(AX30)&gt;3.71,"T",""),"")))))</f>
      </c>
      <c r="AZ30" s="18"/>
      <c r="BA30" s="19">
        <f>AVERAGE(P30,AC30,AP30)</f>
        <v>20.184265333333332</v>
      </c>
      <c r="BB30" s="19">
        <f>MAX(IF(AN30="OK",AT30,-999),IF(AA30="OK",AG30,-99),IF(N30="OK",T30,0))</f>
        <v>87.08076</v>
      </c>
      <c r="BC30" s="6">
        <v>2.25</v>
      </c>
      <c r="BD30" s="6">
        <v>0.97</v>
      </c>
      <c r="BE30" s="6">
        <v>2.06</v>
      </c>
      <c r="BF30" s="6">
        <v>0.99</v>
      </c>
      <c r="BG30" s="6">
        <v>0.7635</v>
      </c>
      <c r="BH30" s="6">
        <f>BE30-BC30</f>
        <v>-0.18999999999999995</v>
      </c>
      <c r="BI30" s="12">
        <v>2.61</v>
      </c>
      <c r="BJ30" s="12">
        <v>0.43</v>
      </c>
      <c r="BK30" s="12">
        <v>2.5</v>
      </c>
      <c r="BL30" s="12">
        <v>1.07</v>
      </c>
      <c r="BM30" s="12">
        <v>0.8139</v>
      </c>
      <c r="BN30" s="12">
        <f>BK30-BI30</f>
        <v>-0.10999999999999988</v>
      </c>
      <c r="BO30" s="17">
        <v>1.36</v>
      </c>
      <c r="BP30" s="17">
        <v>0.77</v>
      </c>
      <c r="BQ30" s="17">
        <v>2.78</v>
      </c>
      <c r="BR30" s="17">
        <v>0.61</v>
      </c>
      <c r="BS30" s="17">
        <v>0.0078</v>
      </c>
      <c r="BT30" s="17">
        <f>BQ30-BO30</f>
        <v>1.4199999999999997</v>
      </c>
    </row>
    <row r="31" spans="1:1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3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AJ32">
        <f>2^3.31</f>
        <v>9.917661599511893</v>
      </c>
    </row>
    <row r="33" spans="1:11" s="24" customFormat="1" ht="18">
      <c r="A33" s="25" t="s">
        <v>2285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72" ht="13.5">
      <c r="A34" s="26" t="s">
        <v>2353</v>
      </c>
      <c r="B34" s="19" t="s">
        <v>2354</v>
      </c>
      <c r="C34" s="27" t="s">
        <v>1827</v>
      </c>
      <c r="D34" s="26" t="s">
        <v>2355</v>
      </c>
      <c r="E34" s="26" t="s">
        <v>2156</v>
      </c>
      <c r="F34" s="26">
        <v>0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31" t="s">
        <v>1827</v>
      </c>
      <c r="L34">
        <v>258</v>
      </c>
      <c r="M34" s="2">
        <v>3</v>
      </c>
      <c r="N34" s="2" t="s">
        <v>1828</v>
      </c>
      <c r="O34" s="2">
        <v>6</v>
      </c>
      <c r="P34" s="3">
        <v>11.15492</v>
      </c>
      <c r="Q34" s="4">
        <v>9.846828</v>
      </c>
      <c r="R34" s="2" t="s">
        <v>1828</v>
      </c>
      <c r="S34" s="2">
        <v>6</v>
      </c>
      <c r="T34" s="3">
        <v>16.179287</v>
      </c>
      <c r="U34" s="4">
        <v>14.184381</v>
      </c>
      <c r="V34" s="4" t="s">
        <v>1828</v>
      </c>
      <c r="W34" s="5">
        <v>0.5364679</v>
      </c>
      <c r="X34" s="6">
        <v>1.7974983</v>
      </c>
      <c r="Y34" s="7" t="s">
        <v>1831</v>
      </c>
      <c r="Z34" s="8">
        <v>8</v>
      </c>
      <c r="AA34" s="8" t="s">
        <v>1830</v>
      </c>
      <c r="AB34" s="8">
        <v>5</v>
      </c>
      <c r="AC34" s="9">
        <v>7.7220054</v>
      </c>
      <c r="AD34" s="10">
        <v>5.3777432</v>
      </c>
      <c r="AE34" s="8" t="s">
        <v>1828</v>
      </c>
      <c r="AF34" s="8">
        <v>5</v>
      </c>
      <c r="AG34" s="9">
        <v>6.621016</v>
      </c>
      <c r="AH34" s="10">
        <v>3.5393107</v>
      </c>
      <c r="AI34" s="10" t="s">
        <v>1828</v>
      </c>
      <c r="AJ34" s="11">
        <v>-0.22192296</v>
      </c>
      <c r="AK34" s="12">
        <v>-0.36407351</v>
      </c>
      <c r="AL34" s="12" t="s">
        <v>1831</v>
      </c>
      <c r="AM34" s="13">
        <v>24</v>
      </c>
      <c r="AN34" s="13" t="s">
        <v>1828</v>
      </c>
      <c r="AO34" s="13">
        <v>6</v>
      </c>
      <c r="AP34" s="14">
        <v>7.875276</v>
      </c>
      <c r="AQ34" s="15">
        <v>10.313913</v>
      </c>
      <c r="AR34" s="13" t="s">
        <v>1828</v>
      </c>
      <c r="AS34" s="13">
        <v>6</v>
      </c>
      <c r="AT34" s="14">
        <v>13.311447</v>
      </c>
      <c r="AU34" s="15">
        <v>12.360298</v>
      </c>
      <c r="AV34" s="15" t="s">
        <v>1828</v>
      </c>
      <c r="AW34" s="16">
        <v>0.757265</v>
      </c>
      <c r="AX34" s="17">
        <v>0.7355383</v>
      </c>
      <c r="AY34" s="17" t="s">
        <v>1831</v>
      </c>
      <c r="AZ34" s="18"/>
      <c r="BA34" s="19">
        <v>8.917400466666667</v>
      </c>
      <c r="BB34" s="19">
        <v>6.621016</v>
      </c>
      <c r="BC34" s="6">
        <v>0.79</v>
      </c>
      <c r="BD34" s="6">
        <v>0.5</v>
      </c>
      <c r="BE34" s="6">
        <v>0.06</v>
      </c>
      <c r="BF34" s="6">
        <v>0.89</v>
      </c>
      <c r="BG34" s="6">
        <v>0.2148</v>
      </c>
      <c r="BH34" s="6">
        <v>-0.73</v>
      </c>
      <c r="BI34" s="12" t="s">
        <v>1827</v>
      </c>
      <c r="BJ34" s="12" t="s">
        <v>1827</v>
      </c>
      <c r="BK34" s="12" t="s">
        <v>1827</v>
      </c>
      <c r="BL34" s="12" t="s">
        <v>1827</v>
      </c>
      <c r="BM34" s="12" t="s">
        <v>1827</v>
      </c>
      <c r="BN34" s="12" t="e">
        <v>#VALUE!</v>
      </c>
      <c r="BO34" s="17" t="s">
        <v>1827</v>
      </c>
      <c r="BP34" s="17" t="s">
        <v>1827</v>
      </c>
      <c r="BQ34" s="17" t="s">
        <v>1827</v>
      </c>
      <c r="BR34" s="17" t="s">
        <v>1827</v>
      </c>
      <c r="BS34" s="17" t="s">
        <v>1827</v>
      </c>
      <c r="BT34" s="17" t="e">
        <v>#VALUE!</v>
      </c>
    </row>
    <row r="35" spans="1:72" ht="13.5">
      <c r="A35" s="26" t="s">
        <v>2345</v>
      </c>
      <c r="B35" s="19" t="s">
        <v>2346</v>
      </c>
      <c r="C35" s="27" t="s">
        <v>1827</v>
      </c>
      <c r="D35" s="26" t="s">
        <v>2347</v>
      </c>
      <c r="E35" s="26" t="s">
        <v>2156</v>
      </c>
      <c r="F35" s="26">
        <v>0</v>
      </c>
      <c r="G35" s="27" t="s">
        <v>1828</v>
      </c>
      <c r="H35" s="28" t="s">
        <v>1827</v>
      </c>
      <c r="I35" s="28" t="s">
        <v>1827</v>
      </c>
      <c r="J35" s="26" t="s">
        <v>1828</v>
      </c>
      <c r="K35" s="26" t="s">
        <v>2348</v>
      </c>
      <c r="L35">
        <v>154</v>
      </c>
      <c r="M35" s="2">
        <v>3</v>
      </c>
      <c r="N35" s="2" t="s">
        <v>1830</v>
      </c>
      <c r="O35" s="2">
        <v>6</v>
      </c>
      <c r="P35" s="3">
        <v>91.9788</v>
      </c>
      <c r="Q35" s="4">
        <v>26.396141</v>
      </c>
      <c r="R35" s="2" t="s">
        <v>1830</v>
      </c>
      <c r="S35" s="2">
        <v>6</v>
      </c>
      <c r="T35" s="3">
        <v>59.28416</v>
      </c>
      <c r="U35" s="4">
        <v>11.797621</v>
      </c>
      <c r="V35" s="4" t="s">
        <v>1830</v>
      </c>
      <c r="W35" s="5">
        <v>-0.6336547</v>
      </c>
      <c r="X35" s="6">
        <v>-4.661894</v>
      </c>
      <c r="Y35" s="7" t="s">
        <v>1828</v>
      </c>
      <c r="Z35" s="8">
        <v>8</v>
      </c>
      <c r="AA35" s="8" t="s">
        <v>1830</v>
      </c>
      <c r="AB35" s="8">
        <v>5</v>
      </c>
      <c r="AC35" s="9">
        <v>95.550095</v>
      </c>
      <c r="AD35" s="10">
        <v>23.042336</v>
      </c>
      <c r="AE35" s="8" t="s">
        <v>1830</v>
      </c>
      <c r="AF35" s="8">
        <v>5</v>
      </c>
      <c r="AG35" s="9">
        <v>61.458466</v>
      </c>
      <c r="AH35" s="10">
        <v>6.881843</v>
      </c>
      <c r="AI35" s="10" t="s">
        <v>1830</v>
      </c>
      <c r="AJ35" s="11">
        <v>-0.6366455</v>
      </c>
      <c r="AK35" s="12">
        <v>-2.7755744</v>
      </c>
      <c r="AL35" s="12" t="s">
        <v>1831</v>
      </c>
      <c r="AM35" s="13">
        <v>24</v>
      </c>
      <c r="AN35" s="13" t="s">
        <v>1830</v>
      </c>
      <c r="AO35" s="13">
        <v>6</v>
      </c>
      <c r="AP35" s="14">
        <v>86.39056</v>
      </c>
      <c r="AQ35" s="15">
        <v>36.84288</v>
      </c>
      <c r="AR35" s="13" t="s">
        <v>1830</v>
      </c>
      <c r="AS35" s="13">
        <v>6</v>
      </c>
      <c r="AT35" s="14">
        <v>135.99828</v>
      </c>
      <c r="AU35" s="15">
        <v>35.468735</v>
      </c>
      <c r="AV35" s="15" t="s">
        <v>1830</v>
      </c>
      <c r="AW35" s="16">
        <v>0.6546428</v>
      </c>
      <c r="AX35" s="17">
        <v>6.6462235</v>
      </c>
      <c r="AY35" s="17" t="s">
        <v>1828</v>
      </c>
      <c r="AZ35" s="18"/>
      <c r="BA35" s="19">
        <v>91.306485</v>
      </c>
      <c r="BB35" s="19">
        <v>135.99828</v>
      </c>
      <c r="BC35" s="6">
        <v>-0.26</v>
      </c>
      <c r="BD35" s="6">
        <v>0.2</v>
      </c>
      <c r="BE35" s="6">
        <v>-0.43</v>
      </c>
      <c r="BF35" s="6">
        <v>0.47</v>
      </c>
      <c r="BG35" s="6">
        <v>0.464</v>
      </c>
      <c r="BH35" s="6">
        <v>-0.17</v>
      </c>
      <c r="BI35" s="12">
        <v>-0.22</v>
      </c>
      <c r="BJ35" s="12">
        <v>0.45</v>
      </c>
      <c r="BK35" s="12">
        <v>0.39</v>
      </c>
      <c r="BL35" s="12">
        <v>0.21</v>
      </c>
      <c r="BM35" s="12">
        <v>0.0205</v>
      </c>
      <c r="BN35" s="12">
        <v>0.61</v>
      </c>
      <c r="BO35" s="17">
        <v>0.81</v>
      </c>
      <c r="BP35" s="17">
        <v>0.3</v>
      </c>
      <c r="BQ35" s="17">
        <v>0.59</v>
      </c>
      <c r="BR35" s="17">
        <v>0.51</v>
      </c>
      <c r="BS35" s="17">
        <v>0.3971</v>
      </c>
      <c r="BT35" s="17">
        <v>-0.22</v>
      </c>
    </row>
    <row r="36" spans="1:72" ht="13.5">
      <c r="A36" s="26" t="s">
        <v>2291</v>
      </c>
      <c r="B36" s="19" t="s">
        <v>2292</v>
      </c>
      <c r="C36" s="27" t="s">
        <v>2293</v>
      </c>
      <c r="D36" s="26" t="s">
        <v>2294</v>
      </c>
      <c r="E36" s="26" t="s">
        <v>2156</v>
      </c>
      <c r="F36" s="26">
        <v>0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26" t="s">
        <v>2295</v>
      </c>
      <c r="L36">
        <v>509</v>
      </c>
      <c r="M36" s="2">
        <v>3</v>
      </c>
      <c r="N36" s="2" t="s">
        <v>1830</v>
      </c>
      <c r="O36" s="2">
        <v>6</v>
      </c>
      <c r="P36" s="3">
        <v>8809.85</v>
      </c>
      <c r="Q36" s="4">
        <v>2935.0386</v>
      </c>
      <c r="R36" s="2" t="s">
        <v>1830</v>
      </c>
      <c r="S36" s="2">
        <v>6</v>
      </c>
      <c r="T36" s="3">
        <v>4652.4956</v>
      </c>
      <c r="U36" s="4">
        <v>1823.332</v>
      </c>
      <c r="V36" s="4" t="s">
        <v>1830</v>
      </c>
      <c r="W36" s="5">
        <v>-0.92111266</v>
      </c>
      <c r="X36" s="6">
        <v>-4.5286646</v>
      </c>
      <c r="Y36" s="7" t="s">
        <v>1828</v>
      </c>
      <c r="Z36" s="8">
        <v>8</v>
      </c>
      <c r="AA36" s="8" t="s">
        <v>1830</v>
      </c>
      <c r="AB36" s="8">
        <v>5</v>
      </c>
      <c r="AC36" s="9">
        <v>7270.0015</v>
      </c>
      <c r="AD36" s="10">
        <v>1763.384</v>
      </c>
      <c r="AE36" s="8" t="s">
        <v>1830</v>
      </c>
      <c r="AF36" s="8">
        <v>5</v>
      </c>
      <c r="AG36" s="9">
        <v>2539.6753</v>
      </c>
      <c r="AH36" s="10">
        <v>682.15656</v>
      </c>
      <c r="AI36" s="10" t="s">
        <v>1830</v>
      </c>
      <c r="AJ36" s="11">
        <v>-1.5173116</v>
      </c>
      <c r="AK36" s="12">
        <v>-8.744499</v>
      </c>
      <c r="AL36" s="12" t="s">
        <v>1828</v>
      </c>
      <c r="AM36" s="13">
        <v>24</v>
      </c>
      <c r="AN36" s="13" t="s">
        <v>1830</v>
      </c>
      <c r="AO36" s="13">
        <v>6</v>
      </c>
      <c r="AP36" s="14">
        <v>8053.916</v>
      </c>
      <c r="AQ36" s="15">
        <v>2671.7668</v>
      </c>
      <c r="AR36" s="13" t="s">
        <v>1830</v>
      </c>
      <c r="AS36" s="13">
        <v>6</v>
      </c>
      <c r="AT36" s="14">
        <v>4275.4863</v>
      </c>
      <c r="AU36" s="15">
        <v>2051.6597</v>
      </c>
      <c r="AV36" s="15" t="s">
        <v>1830</v>
      </c>
      <c r="AW36" s="16">
        <v>-0.9136018</v>
      </c>
      <c r="AX36" s="17">
        <v>-8.264015</v>
      </c>
      <c r="AY36" s="17" t="s">
        <v>1828</v>
      </c>
      <c r="AZ36" s="18"/>
      <c r="BA36" s="19">
        <v>8044.589166666668</v>
      </c>
      <c r="BB36" s="19">
        <v>4652.4956</v>
      </c>
      <c r="BC36" s="6">
        <v>-0.59</v>
      </c>
      <c r="BD36" s="6">
        <v>0.42</v>
      </c>
      <c r="BE36" s="6">
        <v>-0.29</v>
      </c>
      <c r="BF36" s="6">
        <v>0.34</v>
      </c>
      <c r="BG36" s="6">
        <v>0.2108</v>
      </c>
      <c r="BH36" s="6">
        <v>0.3</v>
      </c>
      <c r="BI36" s="12">
        <v>-1.15</v>
      </c>
      <c r="BJ36" s="12">
        <v>0.21</v>
      </c>
      <c r="BK36" s="12">
        <v>-0.97</v>
      </c>
      <c r="BL36" s="12">
        <v>0.39</v>
      </c>
      <c r="BM36" s="12">
        <v>0.366</v>
      </c>
      <c r="BN36" s="12">
        <v>0.18</v>
      </c>
      <c r="BO36" s="17">
        <v>-0.92</v>
      </c>
      <c r="BP36" s="17">
        <v>0.36</v>
      </c>
      <c r="BQ36" s="17">
        <v>-1.91</v>
      </c>
      <c r="BR36" s="17">
        <v>0.39</v>
      </c>
      <c r="BS36" s="17">
        <v>0.001</v>
      </c>
      <c r="BT36" s="17">
        <v>-0.99</v>
      </c>
    </row>
    <row r="37" spans="1:72" ht="13.5">
      <c r="A37" s="26" t="s">
        <v>2286</v>
      </c>
      <c r="B37" s="19" t="s">
        <v>2287</v>
      </c>
      <c r="C37" s="27" t="s">
        <v>2288</v>
      </c>
      <c r="D37" s="26" t="s">
        <v>2289</v>
      </c>
      <c r="E37" s="26" t="s">
        <v>2156</v>
      </c>
      <c r="F37" s="26">
        <v>0</v>
      </c>
      <c r="G37" s="28" t="s">
        <v>1827</v>
      </c>
      <c r="H37" s="28" t="s">
        <v>1827</v>
      </c>
      <c r="I37" s="28" t="s">
        <v>1827</v>
      </c>
      <c r="J37" s="26" t="s">
        <v>1828</v>
      </c>
      <c r="K37" s="26" t="s">
        <v>2290</v>
      </c>
      <c r="L37">
        <v>122</v>
      </c>
      <c r="M37" s="2">
        <v>3</v>
      </c>
      <c r="N37" s="2" t="s">
        <v>1830</v>
      </c>
      <c r="O37" s="2">
        <v>6</v>
      </c>
      <c r="P37" s="3">
        <v>14715.417</v>
      </c>
      <c r="Q37" s="4">
        <v>8577.6875</v>
      </c>
      <c r="R37" s="2" t="s">
        <v>1830</v>
      </c>
      <c r="S37" s="2">
        <v>6</v>
      </c>
      <c r="T37" s="3">
        <v>9686.806</v>
      </c>
      <c r="U37" s="4">
        <v>4542.22</v>
      </c>
      <c r="V37" s="4" t="s">
        <v>1830</v>
      </c>
      <c r="W37" s="5">
        <v>-0.6032356</v>
      </c>
      <c r="X37" s="6">
        <v>-2.4850962</v>
      </c>
      <c r="Y37" s="7" t="s">
        <v>1831</v>
      </c>
      <c r="Z37" s="8">
        <v>8</v>
      </c>
      <c r="AA37" s="8" t="s">
        <v>1830</v>
      </c>
      <c r="AB37" s="8">
        <v>5</v>
      </c>
      <c r="AC37" s="9">
        <v>11140.467</v>
      </c>
      <c r="AD37" s="10">
        <v>7846.2065</v>
      </c>
      <c r="AE37" s="8" t="s">
        <v>1830</v>
      </c>
      <c r="AF37" s="8">
        <v>5</v>
      </c>
      <c r="AG37" s="9">
        <v>5495.2334</v>
      </c>
      <c r="AH37" s="10">
        <v>3643.795</v>
      </c>
      <c r="AI37" s="10" t="s">
        <v>1830</v>
      </c>
      <c r="AJ37" s="11">
        <v>-1.019557</v>
      </c>
      <c r="AK37" s="12">
        <v>-2.671345</v>
      </c>
      <c r="AL37" s="12" t="s">
        <v>1831</v>
      </c>
      <c r="AM37" s="13">
        <v>24</v>
      </c>
      <c r="AN37" s="13" t="s">
        <v>1830</v>
      </c>
      <c r="AO37" s="13">
        <v>6</v>
      </c>
      <c r="AP37" s="14">
        <v>15286.9375</v>
      </c>
      <c r="AQ37" s="15">
        <v>13220.947</v>
      </c>
      <c r="AR37" s="13" t="s">
        <v>1830</v>
      </c>
      <c r="AS37" s="13">
        <v>6</v>
      </c>
      <c r="AT37" s="14">
        <v>8366.0625</v>
      </c>
      <c r="AU37" s="15">
        <v>4848.065</v>
      </c>
      <c r="AV37" s="15" t="s">
        <v>1830</v>
      </c>
      <c r="AW37" s="16">
        <v>-0.8696788</v>
      </c>
      <c r="AX37" s="17">
        <v>-1.8024092</v>
      </c>
      <c r="AY37" s="17" t="s">
        <v>1831</v>
      </c>
      <c r="AZ37" s="18"/>
      <c r="BA37" s="19">
        <v>13714.273833333333</v>
      </c>
      <c r="BB37" s="19">
        <v>9686.806</v>
      </c>
      <c r="BC37" s="6">
        <v>-0.22</v>
      </c>
      <c r="BD37" s="6">
        <v>0.46</v>
      </c>
      <c r="BE37" s="6">
        <v>-0.1</v>
      </c>
      <c r="BF37" s="6">
        <v>0.41</v>
      </c>
      <c r="BG37" s="6">
        <v>0.6428</v>
      </c>
      <c r="BH37" s="6">
        <v>0.12</v>
      </c>
      <c r="BI37" s="12">
        <v>-0.55</v>
      </c>
      <c r="BJ37" s="12">
        <v>0.47</v>
      </c>
      <c r="BK37" s="12">
        <v>-0.5</v>
      </c>
      <c r="BL37" s="12">
        <v>0.56</v>
      </c>
      <c r="BM37" s="12">
        <v>0.8597</v>
      </c>
      <c r="BN37" s="12">
        <v>0.05</v>
      </c>
      <c r="BO37" s="17">
        <v>-0.66</v>
      </c>
      <c r="BP37" s="17">
        <v>0.62</v>
      </c>
      <c r="BQ37" s="17">
        <v>-1.36</v>
      </c>
      <c r="BR37" s="17">
        <v>0.46</v>
      </c>
      <c r="BS37" s="17">
        <v>0.0534</v>
      </c>
      <c r="BT37" s="17">
        <v>-0.7</v>
      </c>
    </row>
    <row r="38" spans="1:72" ht="13.5">
      <c r="A38" s="26" t="s">
        <v>2349</v>
      </c>
      <c r="B38" s="19" t="s">
        <v>2350</v>
      </c>
      <c r="C38" s="27" t="s">
        <v>2288</v>
      </c>
      <c r="D38" s="26" t="s">
        <v>2351</v>
      </c>
      <c r="E38" s="26" t="s">
        <v>2156</v>
      </c>
      <c r="F38" s="26">
        <v>0</v>
      </c>
      <c r="G38" s="28" t="s">
        <v>1827</v>
      </c>
      <c r="H38" s="28" t="s">
        <v>1827</v>
      </c>
      <c r="I38" s="28" t="s">
        <v>1827</v>
      </c>
      <c r="J38" s="26" t="s">
        <v>1828</v>
      </c>
      <c r="K38" s="26" t="s">
        <v>2352</v>
      </c>
      <c r="L38">
        <v>796</v>
      </c>
      <c r="M38" s="2">
        <v>3</v>
      </c>
      <c r="N38" s="2" t="s">
        <v>1830</v>
      </c>
      <c r="O38" s="2">
        <v>6</v>
      </c>
      <c r="P38" s="3">
        <v>12.997851</v>
      </c>
      <c r="Q38" s="4">
        <v>10.429985</v>
      </c>
      <c r="R38" s="2" t="s">
        <v>1828</v>
      </c>
      <c r="S38" s="2">
        <v>6</v>
      </c>
      <c r="T38" s="3">
        <v>12.659618</v>
      </c>
      <c r="U38" s="4">
        <v>8.600439</v>
      </c>
      <c r="V38" s="4" t="s">
        <v>1828</v>
      </c>
      <c r="W38" s="5">
        <v>-0.0380392</v>
      </c>
      <c r="X38" s="6">
        <v>-0.08678478</v>
      </c>
      <c r="Y38" s="7" t="s">
        <v>1831</v>
      </c>
      <c r="Z38" s="8">
        <v>8</v>
      </c>
      <c r="AA38" s="8" t="s">
        <v>1830</v>
      </c>
      <c r="AB38" s="8">
        <v>5</v>
      </c>
      <c r="AC38" s="9">
        <v>12.357773</v>
      </c>
      <c r="AD38" s="10">
        <v>12.350366</v>
      </c>
      <c r="AE38" s="8" t="s">
        <v>1830</v>
      </c>
      <c r="AF38" s="8">
        <v>5</v>
      </c>
      <c r="AG38" s="9">
        <v>9.718092</v>
      </c>
      <c r="AH38" s="10">
        <v>4.7500772</v>
      </c>
      <c r="AI38" s="10" t="s">
        <v>1830</v>
      </c>
      <c r="AJ38" s="11">
        <v>-0.34667382</v>
      </c>
      <c r="AK38" s="12">
        <v>-0.5368908</v>
      </c>
      <c r="AL38" s="12" t="s">
        <v>1831</v>
      </c>
      <c r="AM38" s="13">
        <v>24</v>
      </c>
      <c r="AN38" s="13" t="s">
        <v>1830</v>
      </c>
      <c r="AO38" s="13">
        <v>6</v>
      </c>
      <c r="AP38" s="14">
        <v>16.820631</v>
      </c>
      <c r="AQ38" s="15">
        <v>17.715439</v>
      </c>
      <c r="AR38" s="13" t="s">
        <v>1828</v>
      </c>
      <c r="AS38" s="13">
        <v>6</v>
      </c>
      <c r="AT38" s="14">
        <v>7.282829</v>
      </c>
      <c r="AU38" s="15">
        <v>7.568288</v>
      </c>
      <c r="AV38" s="15" t="s">
        <v>1828</v>
      </c>
      <c r="AW38" s="16">
        <v>-1.2076609</v>
      </c>
      <c r="AX38" s="17">
        <v>-1.7797674</v>
      </c>
      <c r="AY38" s="17" t="s">
        <v>1831</v>
      </c>
      <c r="AZ38" s="18"/>
      <c r="BA38" s="19">
        <v>14.058751666666666</v>
      </c>
      <c r="BB38" s="19">
        <v>12.659618</v>
      </c>
      <c r="BC38" s="6">
        <v>0.13</v>
      </c>
      <c r="BD38" s="6">
        <v>0.7</v>
      </c>
      <c r="BE38" s="6">
        <v>0.33</v>
      </c>
      <c r="BF38" s="6">
        <v>0.68</v>
      </c>
      <c r="BG38" s="6">
        <v>0.6848</v>
      </c>
      <c r="BH38" s="6">
        <v>0.2</v>
      </c>
      <c r="BI38" s="12">
        <v>-0.13</v>
      </c>
      <c r="BJ38" s="12">
        <v>0.76</v>
      </c>
      <c r="BK38" s="12">
        <v>0.62</v>
      </c>
      <c r="BL38" s="12">
        <v>0.83</v>
      </c>
      <c r="BM38" s="12">
        <v>0.155</v>
      </c>
      <c r="BN38" s="12">
        <v>0.75</v>
      </c>
      <c r="BO38" s="17">
        <v>-0.17</v>
      </c>
      <c r="BP38" s="17">
        <v>1.48</v>
      </c>
      <c r="BQ38" s="17">
        <v>1.47</v>
      </c>
      <c r="BR38" s="17">
        <v>1.93</v>
      </c>
      <c r="BS38" s="17">
        <v>0.2272</v>
      </c>
      <c r="BT38" s="17">
        <v>1.64</v>
      </c>
    </row>
    <row r="39" spans="1:72" ht="13.5">
      <c r="A39" s="26" t="s">
        <v>2331</v>
      </c>
      <c r="B39" s="19" t="s">
        <v>2332</v>
      </c>
      <c r="C39" s="27" t="s">
        <v>2333</v>
      </c>
      <c r="D39" s="26" t="s">
        <v>2334</v>
      </c>
      <c r="E39" s="26" t="s">
        <v>2156</v>
      </c>
      <c r="F39" s="26">
        <v>0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2335</v>
      </c>
      <c r="L39">
        <v>359</v>
      </c>
      <c r="M39" s="2">
        <v>3</v>
      </c>
      <c r="N39" s="2" t="s">
        <v>1830</v>
      </c>
      <c r="O39" s="2">
        <v>6</v>
      </c>
      <c r="P39" s="3">
        <v>533.78674</v>
      </c>
      <c r="Q39" s="4">
        <v>163.4399</v>
      </c>
      <c r="R39" s="2" t="s">
        <v>1830</v>
      </c>
      <c r="S39" s="2">
        <v>6</v>
      </c>
      <c r="T39" s="3">
        <v>352.1405</v>
      </c>
      <c r="U39" s="4">
        <v>93.43046</v>
      </c>
      <c r="V39" s="4" t="s">
        <v>1830</v>
      </c>
      <c r="W39" s="5">
        <v>-0.6001123</v>
      </c>
      <c r="X39" s="6">
        <v>-5.294418</v>
      </c>
      <c r="Y39" s="7" t="s">
        <v>1828</v>
      </c>
      <c r="Z39" s="8">
        <v>8</v>
      </c>
      <c r="AA39" s="8" t="s">
        <v>1830</v>
      </c>
      <c r="AB39" s="8">
        <v>5</v>
      </c>
      <c r="AC39" s="9">
        <v>536.4684</v>
      </c>
      <c r="AD39" s="10">
        <v>124.5261</v>
      </c>
      <c r="AE39" s="8" t="s">
        <v>1830</v>
      </c>
      <c r="AF39" s="8">
        <v>5</v>
      </c>
      <c r="AG39" s="9">
        <v>314.56113</v>
      </c>
      <c r="AH39" s="10">
        <v>58.81018</v>
      </c>
      <c r="AI39" s="10" t="s">
        <v>1830</v>
      </c>
      <c r="AJ39" s="11">
        <v>-0.77015275</v>
      </c>
      <c r="AK39" s="12">
        <v>-5.267628</v>
      </c>
      <c r="AL39" s="12" t="s">
        <v>1828</v>
      </c>
      <c r="AM39" s="13">
        <v>24</v>
      </c>
      <c r="AN39" s="13" t="s">
        <v>1830</v>
      </c>
      <c r="AO39" s="13">
        <v>6</v>
      </c>
      <c r="AP39" s="14">
        <v>544.34796</v>
      </c>
      <c r="AQ39" s="15">
        <v>126.40424</v>
      </c>
      <c r="AR39" s="13" t="s">
        <v>1830</v>
      </c>
      <c r="AS39" s="13">
        <v>6</v>
      </c>
      <c r="AT39" s="14">
        <v>398.00772</v>
      </c>
      <c r="AU39" s="15">
        <v>113.811104</v>
      </c>
      <c r="AV39" s="15" t="s">
        <v>1830</v>
      </c>
      <c r="AW39" s="16">
        <v>-0.45173275</v>
      </c>
      <c r="AX39" s="17">
        <v>-5.5985293</v>
      </c>
      <c r="AY39" s="17" t="s">
        <v>1828</v>
      </c>
      <c r="AZ39" s="18"/>
      <c r="BA39" s="19">
        <v>538.2010333333333</v>
      </c>
      <c r="BB39" s="19">
        <v>398.00772</v>
      </c>
      <c r="BC39" s="6">
        <v>-0.24</v>
      </c>
      <c r="BD39" s="6">
        <v>0.16</v>
      </c>
      <c r="BE39" s="6">
        <v>-0.1</v>
      </c>
      <c r="BF39" s="6">
        <v>0.4</v>
      </c>
      <c r="BG39" s="6">
        <v>0.4498</v>
      </c>
      <c r="BH39" s="6">
        <v>0.14</v>
      </c>
      <c r="BI39" s="12">
        <v>-0.37</v>
      </c>
      <c r="BJ39" s="12">
        <v>0.25</v>
      </c>
      <c r="BK39" s="12">
        <v>-0.21</v>
      </c>
      <c r="BL39" s="12">
        <v>0.35</v>
      </c>
      <c r="BM39" s="12">
        <v>0.3948</v>
      </c>
      <c r="BN39" s="12">
        <v>0.16</v>
      </c>
      <c r="BO39" s="17">
        <v>-0.38</v>
      </c>
      <c r="BP39" s="17">
        <v>0.21</v>
      </c>
      <c r="BQ39" s="17">
        <v>-0.91</v>
      </c>
      <c r="BR39" s="17">
        <v>0.34</v>
      </c>
      <c r="BS39" s="17">
        <v>0.0121</v>
      </c>
      <c r="BT39" s="17">
        <v>-0.53</v>
      </c>
    </row>
    <row r="40" spans="1:72" ht="13.5">
      <c r="A40" s="26" t="s">
        <v>2311</v>
      </c>
      <c r="B40" s="19" t="s">
        <v>2312</v>
      </c>
      <c r="C40" s="27" t="s">
        <v>2313</v>
      </c>
      <c r="D40" s="26" t="s">
        <v>2314</v>
      </c>
      <c r="E40" s="26" t="s">
        <v>2156</v>
      </c>
      <c r="F40" s="26">
        <v>0</v>
      </c>
      <c r="G40" s="28" t="s">
        <v>1827</v>
      </c>
      <c r="H40" s="28" t="s">
        <v>1827</v>
      </c>
      <c r="I40" s="28" t="s">
        <v>1827</v>
      </c>
      <c r="J40" s="26" t="s">
        <v>1828</v>
      </c>
      <c r="K40" s="26" t="s">
        <v>2315</v>
      </c>
      <c r="L40">
        <v>144</v>
      </c>
      <c r="M40" s="2">
        <v>3</v>
      </c>
      <c r="N40" s="2" t="s">
        <v>1830</v>
      </c>
      <c r="O40" s="2">
        <v>6</v>
      </c>
      <c r="P40" s="3">
        <v>1115.9027</v>
      </c>
      <c r="Q40" s="4">
        <v>461.0452</v>
      </c>
      <c r="R40" s="2" t="s">
        <v>1830</v>
      </c>
      <c r="S40" s="2">
        <v>6</v>
      </c>
      <c r="T40" s="3">
        <v>533.774</v>
      </c>
      <c r="U40" s="4">
        <v>222.6885</v>
      </c>
      <c r="V40" s="4" t="s">
        <v>1830</v>
      </c>
      <c r="W40" s="5">
        <v>-1.0639104</v>
      </c>
      <c r="X40" s="6">
        <v>-5.65866</v>
      </c>
      <c r="Y40" s="7" t="s">
        <v>1828</v>
      </c>
      <c r="Z40" s="8">
        <v>8</v>
      </c>
      <c r="AA40" s="8" t="s">
        <v>1830</v>
      </c>
      <c r="AB40" s="8">
        <v>5</v>
      </c>
      <c r="AC40" s="9">
        <v>1728.5183</v>
      </c>
      <c r="AD40" s="10">
        <v>629.7301</v>
      </c>
      <c r="AE40" s="8" t="s">
        <v>1830</v>
      </c>
      <c r="AF40" s="8">
        <v>5</v>
      </c>
      <c r="AG40" s="9">
        <v>853.29553</v>
      </c>
      <c r="AH40" s="10">
        <v>461.37576</v>
      </c>
      <c r="AI40" s="10" t="s">
        <v>1830</v>
      </c>
      <c r="AJ40" s="11">
        <v>-1.0184186</v>
      </c>
      <c r="AK40" s="12">
        <v>-4.332343</v>
      </c>
      <c r="AL40" s="12" t="s">
        <v>1828</v>
      </c>
      <c r="AM40" s="13">
        <v>24</v>
      </c>
      <c r="AN40" s="13" t="s">
        <v>1830</v>
      </c>
      <c r="AO40" s="13">
        <v>6</v>
      </c>
      <c r="AP40" s="14">
        <v>886.4272</v>
      </c>
      <c r="AQ40" s="15">
        <v>806.7684</v>
      </c>
      <c r="AR40" s="13" t="s">
        <v>1828</v>
      </c>
      <c r="AS40" s="13">
        <v>6</v>
      </c>
      <c r="AT40" s="14">
        <v>556.25287</v>
      </c>
      <c r="AU40" s="15">
        <v>544.128</v>
      </c>
      <c r="AV40" s="15" t="s">
        <v>1828</v>
      </c>
      <c r="AW40" s="16">
        <v>-0.67226124</v>
      </c>
      <c r="AX40" s="17">
        <v>-2.8300772</v>
      </c>
      <c r="AY40" s="17" t="s">
        <v>1831</v>
      </c>
      <c r="AZ40" s="18"/>
      <c r="BA40" s="19">
        <v>1243.6160666666667</v>
      </c>
      <c r="BB40" s="19">
        <v>853.29553</v>
      </c>
      <c r="BC40" s="6">
        <v>-0.69</v>
      </c>
      <c r="BD40" s="6">
        <v>0.26</v>
      </c>
      <c r="BE40" s="6">
        <v>-0.02</v>
      </c>
      <c r="BF40" s="6">
        <v>0.26</v>
      </c>
      <c r="BG40" s="6">
        <v>0.0013</v>
      </c>
      <c r="BH40" s="6">
        <v>0.67</v>
      </c>
      <c r="BI40" s="12">
        <v>-0.7</v>
      </c>
      <c r="BJ40" s="12">
        <v>0.41</v>
      </c>
      <c r="BK40" s="12">
        <v>-0.23</v>
      </c>
      <c r="BL40" s="12">
        <v>0.4</v>
      </c>
      <c r="BM40" s="12">
        <v>0.071</v>
      </c>
      <c r="BN40" s="12">
        <v>0.47</v>
      </c>
      <c r="BO40" s="17">
        <v>-0.64</v>
      </c>
      <c r="BP40" s="17">
        <v>0.19</v>
      </c>
      <c r="BQ40" s="17">
        <v>-1.06</v>
      </c>
      <c r="BR40" s="17">
        <v>0.62</v>
      </c>
      <c r="BS40" s="17">
        <v>0.1703</v>
      </c>
      <c r="BT40" s="17">
        <v>-0.42</v>
      </c>
    </row>
    <row r="41" spans="1:72" ht="13.5">
      <c r="A41" s="26" t="s">
        <v>2306</v>
      </c>
      <c r="B41" s="19" t="s">
        <v>2307</v>
      </c>
      <c r="C41" s="27" t="s">
        <v>2308</v>
      </c>
      <c r="D41" s="26" t="s">
        <v>2309</v>
      </c>
      <c r="E41" s="26" t="s">
        <v>2156</v>
      </c>
      <c r="F41" s="26">
        <v>0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26" t="s">
        <v>2310</v>
      </c>
      <c r="L41">
        <v>309</v>
      </c>
      <c r="M41" s="2">
        <v>3</v>
      </c>
      <c r="N41" s="2" t="s">
        <v>1830</v>
      </c>
      <c r="O41" s="2">
        <v>6</v>
      </c>
      <c r="P41" s="3">
        <v>1197.3119</v>
      </c>
      <c r="Q41" s="4">
        <v>393.06454</v>
      </c>
      <c r="R41" s="2" t="s">
        <v>1830</v>
      </c>
      <c r="S41" s="2">
        <v>6</v>
      </c>
      <c r="T41" s="3">
        <v>673.466</v>
      </c>
      <c r="U41" s="4">
        <v>202.07169</v>
      </c>
      <c r="V41" s="4" t="s">
        <v>1830</v>
      </c>
      <c r="W41" s="5">
        <v>-0.83012193</v>
      </c>
      <c r="X41" s="6">
        <v>-6.14165</v>
      </c>
      <c r="Y41" s="7" t="s">
        <v>1828</v>
      </c>
      <c r="Z41" s="8">
        <v>8</v>
      </c>
      <c r="AA41" s="8" t="s">
        <v>1830</v>
      </c>
      <c r="AB41" s="8">
        <v>5</v>
      </c>
      <c r="AC41" s="9">
        <v>1333.6428</v>
      </c>
      <c r="AD41" s="10">
        <v>257.4564</v>
      </c>
      <c r="AE41" s="8" t="s">
        <v>1830</v>
      </c>
      <c r="AF41" s="8">
        <v>5</v>
      </c>
      <c r="AG41" s="9">
        <v>715.1213</v>
      </c>
      <c r="AH41" s="10">
        <v>190.28938</v>
      </c>
      <c r="AI41" s="10" t="s">
        <v>1830</v>
      </c>
      <c r="AJ41" s="11">
        <v>-0.89911246</v>
      </c>
      <c r="AK41" s="12">
        <v>-15.062836</v>
      </c>
      <c r="AL41" s="12" t="s">
        <v>1828</v>
      </c>
      <c r="AM41" s="13">
        <v>24</v>
      </c>
      <c r="AN41" s="13" t="s">
        <v>1830</v>
      </c>
      <c r="AO41" s="13">
        <v>6</v>
      </c>
      <c r="AP41" s="14">
        <v>1417.9086</v>
      </c>
      <c r="AQ41" s="15">
        <v>402.47665</v>
      </c>
      <c r="AR41" s="13" t="s">
        <v>1830</v>
      </c>
      <c r="AS41" s="13">
        <v>6</v>
      </c>
      <c r="AT41" s="14">
        <v>1157.8268</v>
      </c>
      <c r="AU41" s="15">
        <v>438.7157</v>
      </c>
      <c r="AV41" s="15" t="s">
        <v>1830</v>
      </c>
      <c r="AW41" s="16">
        <v>-0.29234502</v>
      </c>
      <c r="AX41" s="17">
        <v>-2.5345283</v>
      </c>
      <c r="AY41" s="17" t="s">
        <v>1831</v>
      </c>
      <c r="AZ41" s="18"/>
      <c r="BA41" s="19">
        <v>1316.2877666666666</v>
      </c>
      <c r="BB41" s="19">
        <v>1157.8268</v>
      </c>
      <c r="BC41" s="6">
        <v>-0.47</v>
      </c>
      <c r="BD41" s="6">
        <v>0.18</v>
      </c>
      <c r="BE41" s="6">
        <v>-0.19</v>
      </c>
      <c r="BF41" s="6">
        <v>0.2</v>
      </c>
      <c r="BG41" s="6">
        <v>0.0276</v>
      </c>
      <c r="BH41" s="6">
        <v>0.28</v>
      </c>
      <c r="BI41" s="12">
        <v>-0.57</v>
      </c>
      <c r="BJ41" s="12">
        <v>0.14</v>
      </c>
      <c r="BK41" s="12">
        <v>-0.12</v>
      </c>
      <c r="BL41" s="12">
        <v>0.27</v>
      </c>
      <c r="BM41" s="12">
        <v>0.0063</v>
      </c>
      <c r="BN41" s="12">
        <v>0.45</v>
      </c>
      <c r="BO41" s="17">
        <v>-0.26</v>
      </c>
      <c r="BP41" s="17">
        <v>0.33</v>
      </c>
      <c r="BQ41" s="17">
        <v>-0.65</v>
      </c>
      <c r="BR41" s="17">
        <v>0.53</v>
      </c>
      <c r="BS41" s="17">
        <v>0.1666</v>
      </c>
      <c r="BT41" s="17">
        <v>-0.39</v>
      </c>
    </row>
    <row r="42" spans="1:72" ht="13.5">
      <c r="A42" s="26" t="s">
        <v>2296</v>
      </c>
      <c r="B42" s="19" t="s">
        <v>2297</v>
      </c>
      <c r="C42" s="27" t="s">
        <v>2298</v>
      </c>
      <c r="D42" s="26" t="s">
        <v>2299</v>
      </c>
      <c r="E42" s="26" t="s">
        <v>2156</v>
      </c>
      <c r="F42" s="26">
        <v>0</v>
      </c>
      <c r="G42" s="28" t="s">
        <v>1827</v>
      </c>
      <c r="H42" s="28" t="s">
        <v>1827</v>
      </c>
      <c r="I42" s="28" t="s">
        <v>1827</v>
      </c>
      <c r="J42" s="26" t="s">
        <v>1828</v>
      </c>
      <c r="K42" s="26" t="s">
        <v>2300</v>
      </c>
      <c r="L42">
        <v>283</v>
      </c>
      <c r="M42" s="2">
        <v>3</v>
      </c>
      <c r="N42" s="2" t="s">
        <v>1830</v>
      </c>
      <c r="O42" s="2">
        <v>6</v>
      </c>
      <c r="P42" s="3">
        <v>3005.493</v>
      </c>
      <c r="Q42" s="4">
        <v>1025.9996</v>
      </c>
      <c r="R42" s="2" t="s">
        <v>1830</v>
      </c>
      <c r="S42" s="2">
        <v>6</v>
      </c>
      <c r="T42" s="3">
        <v>1645.1226</v>
      </c>
      <c r="U42" s="4">
        <v>472.33408</v>
      </c>
      <c r="V42" s="4" t="s">
        <v>1830</v>
      </c>
      <c r="W42" s="5">
        <v>-0.8694065</v>
      </c>
      <c r="X42" s="6">
        <v>-4.4031553</v>
      </c>
      <c r="Y42" s="7" t="s">
        <v>1828</v>
      </c>
      <c r="Z42" s="8">
        <v>8</v>
      </c>
      <c r="AA42" s="8" t="s">
        <v>1830</v>
      </c>
      <c r="AB42" s="8">
        <v>5</v>
      </c>
      <c r="AC42" s="9">
        <v>2246.356</v>
      </c>
      <c r="AD42" s="10">
        <v>586.32275</v>
      </c>
      <c r="AE42" s="8" t="s">
        <v>1830</v>
      </c>
      <c r="AF42" s="8">
        <v>5</v>
      </c>
      <c r="AG42" s="9">
        <v>1350.7429</v>
      </c>
      <c r="AH42" s="10">
        <v>469.9536</v>
      </c>
      <c r="AI42" s="10" t="s">
        <v>1830</v>
      </c>
      <c r="AJ42" s="11">
        <v>-0.73383343</v>
      </c>
      <c r="AK42" s="12">
        <v>-3.854126</v>
      </c>
      <c r="AL42" s="12" t="s">
        <v>1828</v>
      </c>
      <c r="AM42" s="13">
        <v>24</v>
      </c>
      <c r="AN42" s="13" t="s">
        <v>1830</v>
      </c>
      <c r="AO42" s="13">
        <v>6</v>
      </c>
      <c r="AP42" s="14">
        <v>2320.6396</v>
      </c>
      <c r="AQ42" s="15">
        <v>705.2387</v>
      </c>
      <c r="AR42" s="13" t="s">
        <v>1830</v>
      </c>
      <c r="AS42" s="13">
        <v>6</v>
      </c>
      <c r="AT42" s="14">
        <v>2232.9392</v>
      </c>
      <c r="AU42" s="15">
        <v>1039.1537</v>
      </c>
      <c r="AV42" s="15" t="s">
        <v>1830</v>
      </c>
      <c r="AW42" s="16">
        <v>-0.055578537</v>
      </c>
      <c r="AX42" s="17">
        <v>-0.2438332</v>
      </c>
      <c r="AY42" s="17" t="s">
        <v>1831</v>
      </c>
      <c r="AZ42" s="18"/>
      <c r="BA42" s="19">
        <v>2524.162866666667</v>
      </c>
      <c r="BB42" s="19">
        <v>2232.9392</v>
      </c>
      <c r="BC42" s="6">
        <v>-0.5</v>
      </c>
      <c r="BD42" s="6">
        <v>0.3</v>
      </c>
      <c r="BE42" s="6">
        <v>-0.37</v>
      </c>
      <c r="BF42" s="6">
        <v>0.24</v>
      </c>
      <c r="BG42" s="6">
        <v>0.4286</v>
      </c>
      <c r="BH42" s="6">
        <v>0.13</v>
      </c>
      <c r="BI42" s="12">
        <v>-0.4</v>
      </c>
      <c r="BJ42" s="12">
        <v>0.41</v>
      </c>
      <c r="BK42" s="12">
        <v>-0.31</v>
      </c>
      <c r="BL42" s="12">
        <v>0.36</v>
      </c>
      <c r="BM42" s="12">
        <v>0.6953</v>
      </c>
      <c r="BN42" s="12">
        <v>0.09</v>
      </c>
      <c r="BO42" s="17">
        <v>-0.05</v>
      </c>
      <c r="BP42" s="17">
        <v>0.57</v>
      </c>
      <c r="BQ42" s="17">
        <v>-1.27</v>
      </c>
      <c r="BR42" s="17">
        <v>0.54</v>
      </c>
      <c r="BS42" s="17">
        <v>0.0036</v>
      </c>
      <c r="BT42" s="17">
        <v>-1.22</v>
      </c>
    </row>
    <row r="43" spans="1:72" ht="13.5">
      <c r="A43" s="26" t="s">
        <v>2336</v>
      </c>
      <c r="B43" s="19" t="s">
        <v>2337</v>
      </c>
      <c r="C43" s="27" t="s">
        <v>2338</v>
      </c>
      <c r="D43" s="26" t="s">
        <v>2339</v>
      </c>
      <c r="E43" s="26" t="s">
        <v>2156</v>
      </c>
      <c r="F43" s="26">
        <v>0</v>
      </c>
      <c r="G43" s="28" t="s">
        <v>1827</v>
      </c>
      <c r="H43" s="28" t="s">
        <v>1827</v>
      </c>
      <c r="I43" s="28" t="s">
        <v>1827</v>
      </c>
      <c r="J43" s="31" t="s">
        <v>1827</v>
      </c>
      <c r="K43" s="31" t="s">
        <v>1827</v>
      </c>
      <c r="L43">
        <v>109</v>
      </c>
      <c r="M43" s="2">
        <v>3</v>
      </c>
      <c r="N43" s="2" t="s">
        <v>1830</v>
      </c>
      <c r="O43" s="2">
        <v>6</v>
      </c>
      <c r="P43" s="3">
        <v>444.53357</v>
      </c>
      <c r="Q43" s="4">
        <v>322.20178</v>
      </c>
      <c r="R43" s="2" t="s">
        <v>1830</v>
      </c>
      <c r="S43" s="2">
        <v>6</v>
      </c>
      <c r="T43" s="3">
        <v>268.08176</v>
      </c>
      <c r="U43" s="4">
        <v>139.56895</v>
      </c>
      <c r="V43" s="4" t="s">
        <v>1830</v>
      </c>
      <c r="W43" s="5">
        <v>-0.72961926</v>
      </c>
      <c r="X43" s="6">
        <v>-2.1150959</v>
      </c>
      <c r="Y43" s="7" t="s">
        <v>1831</v>
      </c>
      <c r="Z43" s="8">
        <v>8</v>
      </c>
      <c r="AA43" s="8" t="s">
        <v>1830</v>
      </c>
      <c r="AB43" s="8">
        <v>5</v>
      </c>
      <c r="AC43" s="9">
        <v>291.54892</v>
      </c>
      <c r="AD43" s="10">
        <v>104.074554</v>
      </c>
      <c r="AE43" s="8" t="s">
        <v>1830</v>
      </c>
      <c r="AF43" s="8">
        <v>5</v>
      </c>
      <c r="AG43" s="9">
        <v>185.25162</v>
      </c>
      <c r="AH43" s="10">
        <v>60.398647</v>
      </c>
      <c r="AI43" s="10" t="s">
        <v>1830</v>
      </c>
      <c r="AJ43" s="11">
        <v>-0.65425175</v>
      </c>
      <c r="AK43" s="12">
        <v>-2.6864839</v>
      </c>
      <c r="AL43" s="12" t="s">
        <v>1831</v>
      </c>
      <c r="AM43" s="13">
        <v>24</v>
      </c>
      <c r="AN43" s="13" t="s">
        <v>1830</v>
      </c>
      <c r="AO43" s="13">
        <v>6</v>
      </c>
      <c r="AP43" s="14">
        <v>388.71484</v>
      </c>
      <c r="AQ43" s="15">
        <v>164.22267</v>
      </c>
      <c r="AR43" s="13" t="s">
        <v>1830</v>
      </c>
      <c r="AS43" s="13">
        <v>6</v>
      </c>
      <c r="AT43" s="14">
        <v>334.73215</v>
      </c>
      <c r="AU43" s="15">
        <v>194.78029</v>
      </c>
      <c r="AV43" s="15" t="s">
        <v>1830</v>
      </c>
      <c r="AW43" s="16">
        <v>-0.21570514</v>
      </c>
      <c r="AX43" s="17">
        <v>-0.96520346</v>
      </c>
      <c r="AY43" s="17" t="s">
        <v>1831</v>
      </c>
      <c r="AZ43" s="18"/>
      <c r="BA43" s="19">
        <v>374.9324433333333</v>
      </c>
      <c r="BB43" s="19">
        <v>334.73215</v>
      </c>
      <c r="BC43" s="6">
        <v>-0.17</v>
      </c>
      <c r="BD43" s="6">
        <v>0.47</v>
      </c>
      <c r="BE43" s="6">
        <v>0.17</v>
      </c>
      <c r="BF43" s="6">
        <v>0.4</v>
      </c>
      <c r="BG43" s="6">
        <v>0.2024</v>
      </c>
      <c r="BH43" s="6">
        <v>0.34</v>
      </c>
      <c r="BI43" s="12">
        <v>-0.37</v>
      </c>
      <c r="BJ43" s="12">
        <v>0.41</v>
      </c>
      <c r="BK43" s="12">
        <v>0.29</v>
      </c>
      <c r="BL43" s="12">
        <v>0.37</v>
      </c>
      <c r="BM43" s="12">
        <v>0.0151</v>
      </c>
      <c r="BN43" s="12">
        <v>0.66</v>
      </c>
      <c r="BO43" s="17">
        <v>-0.18</v>
      </c>
      <c r="BP43" s="17">
        <v>0.45</v>
      </c>
      <c r="BQ43" s="17">
        <v>-0.07</v>
      </c>
      <c r="BR43" s="17">
        <v>0.51</v>
      </c>
      <c r="BS43" s="17">
        <v>0.6972</v>
      </c>
      <c r="BT43" s="17">
        <v>0.11</v>
      </c>
    </row>
    <row r="44" spans="1:72" ht="13.5">
      <c r="A44" s="26" t="s">
        <v>2301</v>
      </c>
      <c r="B44" s="19" t="s">
        <v>2302</v>
      </c>
      <c r="C44" s="27" t="s">
        <v>2303</v>
      </c>
      <c r="D44" s="26" t="s">
        <v>2304</v>
      </c>
      <c r="E44" s="26" t="s">
        <v>2156</v>
      </c>
      <c r="F44" s="26">
        <v>0</v>
      </c>
      <c r="G44" s="28" t="s">
        <v>1827</v>
      </c>
      <c r="H44" s="28" t="s">
        <v>1827</v>
      </c>
      <c r="I44" s="28" t="s">
        <v>1827</v>
      </c>
      <c r="J44" s="26" t="s">
        <v>1828</v>
      </c>
      <c r="K44" s="26" t="s">
        <v>2305</v>
      </c>
      <c r="L44">
        <v>37</v>
      </c>
      <c r="M44" s="2">
        <v>3</v>
      </c>
      <c r="N44" s="2" t="s">
        <v>1830</v>
      </c>
      <c r="O44" s="2">
        <v>6</v>
      </c>
      <c r="P44" s="3">
        <v>1951.1002</v>
      </c>
      <c r="Q44" s="4">
        <v>651.1246</v>
      </c>
      <c r="R44" s="2" t="s">
        <v>1830</v>
      </c>
      <c r="S44" s="2">
        <v>6</v>
      </c>
      <c r="T44" s="3">
        <v>1289.8802</v>
      </c>
      <c r="U44" s="4">
        <v>644.87366</v>
      </c>
      <c r="V44" s="4" t="s">
        <v>1830</v>
      </c>
      <c r="W44" s="5">
        <v>-0.5970508</v>
      </c>
      <c r="X44" s="6">
        <v>-11.157547</v>
      </c>
      <c r="Y44" s="7" t="s">
        <v>1828</v>
      </c>
      <c r="Z44" s="8">
        <v>8</v>
      </c>
      <c r="AA44" s="8" t="s">
        <v>1830</v>
      </c>
      <c r="AB44" s="8">
        <v>5</v>
      </c>
      <c r="AC44" s="9">
        <v>1857.2096</v>
      </c>
      <c r="AD44" s="10">
        <v>554.0289</v>
      </c>
      <c r="AE44" s="8" t="s">
        <v>1830</v>
      </c>
      <c r="AF44" s="8">
        <v>5</v>
      </c>
      <c r="AG44" s="9">
        <v>1387.5968</v>
      </c>
      <c r="AH44" s="10">
        <v>527.21155</v>
      </c>
      <c r="AI44" s="10" t="s">
        <v>1830</v>
      </c>
      <c r="AJ44" s="11">
        <v>-0.42054823</v>
      </c>
      <c r="AK44" s="12">
        <v>-2.2759092</v>
      </c>
      <c r="AL44" s="12" t="s">
        <v>1831</v>
      </c>
      <c r="AM44" s="13">
        <v>24</v>
      </c>
      <c r="AN44" s="13" t="s">
        <v>1830</v>
      </c>
      <c r="AO44" s="13">
        <v>6</v>
      </c>
      <c r="AP44" s="14">
        <v>2312.2778</v>
      </c>
      <c r="AQ44" s="15">
        <v>883.8446</v>
      </c>
      <c r="AR44" s="13" t="s">
        <v>1830</v>
      </c>
      <c r="AS44" s="13">
        <v>6</v>
      </c>
      <c r="AT44" s="14">
        <v>1954.2225</v>
      </c>
      <c r="AU44" s="15">
        <v>1128.3206</v>
      </c>
      <c r="AV44" s="15" t="s">
        <v>1830</v>
      </c>
      <c r="AW44" s="16">
        <v>-0.24271998</v>
      </c>
      <c r="AX44" s="17">
        <v>-1.6455886</v>
      </c>
      <c r="AY44" s="17" t="s">
        <v>1831</v>
      </c>
      <c r="AZ44" s="18"/>
      <c r="BA44" s="19">
        <v>2040.1958666666667</v>
      </c>
      <c r="BB44" s="19">
        <v>1954.2225</v>
      </c>
      <c r="BC44" s="6">
        <v>-0.32</v>
      </c>
      <c r="BD44" s="6">
        <v>0.24</v>
      </c>
      <c r="BE44" s="6">
        <v>-0.19</v>
      </c>
      <c r="BF44" s="6">
        <v>0.34</v>
      </c>
      <c r="BG44" s="6">
        <v>0.4589</v>
      </c>
      <c r="BH44" s="6">
        <v>0.13</v>
      </c>
      <c r="BI44" s="12">
        <v>-0.09</v>
      </c>
      <c r="BJ44" s="12">
        <v>0.38</v>
      </c>
      <c r="BK44" s="12">
        <v>0.08</v>
      </c>
      <c r="BL44" s="12">
        <v>0.26</v>
      </c>
      <c r="BM44" s="12">
        <v>0.3859</v>
      </c>
      <c r="BN44" s="12">
        <v>0.17</v>
      </c>
      <c r="BO44" s="17">
        <v>-0.31</v>
      </c>
      <c r="BP44" s="17">
        <v>0.52</v>
      </c>
      <c r="BQ44" s="17">
        <v>-0.92</v>
      </c>
      <c r="BR44" s="17">
        <v>0.5</v>
      </c>
      <c r="BS44" s="17">
        <v>0.067</v>
      </c>
      <c r="BT44" s="17">
        <v>-0.61</v>
      </c>
    </row>
    <row r="45" spans="1:72" ht="13.5">
      <c r="A45" s="26" t="s">
        <v>2316</v>
      </c>
      <c r="B45" s="19" t="s">
        <v>2317</v>
      </c>
      <c r="C45" s="27" t="s">
        <v>2318</v>
      </c>
      <c r="D45" s="26" t="s">
        <v>2319</v>
      </c>
      <c r="E45" s="26" t="s">
        <v>2156</v>
      </c>
      <c r="F45" s="26">
        <v>0</v>
      </c>
      <c r="G45" s="28" t="s">
        <v>1827</v>
      </c>
      <c r="H45" s="28" t="s">
        <v>1827</v>
      </c>
      <c r="I45" s="28" t="s">
        <v>1827</v>
      </c>
      <c r="J45" s="26" t="s">
        <v>1828</v>
      </c>
      <c r="K45" s="26" t="s">
        <v>2320</v>
      </c>
      <c r="L45">
        <v>213</v>
      </c>
      <c r="M45" s="2">
        <v>3</v>
      </c>
      <c r="N45" s="2" t="s">
        <v>1830</v>
      </c>
      <c r="O45" s="2">
        <v>6</v>
      </c>
      <c r="P45" s="3">
        <v>1073.994</v>
      </c>
      <c r="Q45" s="4">
        <v>370.91275</v>
      </c>
      <c r="R45" s="2" t="s">
        <v>1830</v>
      </c>
      <c r="S45" s="2">
        <v>6</v>
      </c>
      <c r="T45" s="3">
        <v>602.7888</v>
      </c>
      <c r="U45" s="4">
        <v>114.2096</v>
      </c>
      <c r="V45" s="4" t="s">
        <v>1830</v>
      </c>
      <c r="W45" s="5">
        <v>-0.8332613</v>
      </c>
      <c r="X45" s="6">
        <v>-3.7032123</v>
      </c>
      <c r="Y45" s="7" t="s">
        <v>1828</v>
      </c>
      <c r="Z45" s="8">
        <v>8</v>
      </c>
      <c r="AA45" s="8" t="s">
        <v>1830</v>
      </c>
      <c r="AB45" s="8">
        <v>5</v>
      </c>
      <c r="AC45" s="9">
        <v>1042.419</v>
      </c>
      <c r="AD45" s="10">
        <v>428.19028</v>
      </c>
      <c r="AE45" s="8" t="s">
        <v>1830</v>
      </c>
      <c r="AF45" s="8">
        <v>5</v>
      </c>
      <c r="AG45" s="9">
        <v>639.19006</v>
      </c>
      <c r="AH45" s="10">
        <v>114.73796</v>
      </c>
      <c r="AI45" s="10" t="s">
        <v>1830</v>
      </c>
      <c r="AJ45" s="11">
        <v>-0.7056183</v>
      </c>
      <c r="AK45" s="12">
        <v>-2.6327262</v>
      </c>
      <c r="AL45" s="12" t="s">
        <v>1831</v>
      </c>
      <c r="AM45" s="13">
        <v>24</v>
      </c>
      <c r="AN45" s="13" t="s">
        <v>1830</v>
      </c>
      <c r="AO45" s="13">
        <v>6</v>
      </c>
      <c r="AP45" s="14">
        <v>1247.5841</v>
      </c>
      <c r="AQ45" s="15">
        <v>487.26996</v>
      </c>
      <c r="AR45" s="13" t="s">
        <v>1830</v>
      </c>
      <c r="AS45" s="13">
        <v>6</v>
      </c>
      <c r="AT45" s="14">
        <v>713.1873</v>
      </c>
      <c r="AU45" s="15">
        <v>367.325</v>
      </c>
      <c r="AV45" s="15" t="s">
        <v>1830</v>
      </c>
      <c r="AW45" s="16">
        <v>-0.80678415</v>
      </c>
      <c r="AX45" s="17">
        <v>-5.826183</v>
      </c>
      <c r="AY45" s="17" t="s">
        <v>1828</v>
      </c>
      <c r="AZ45" s="18"/>
      <c r="BA45" s="19">
        <v>1121.3323666666668</v>
      </c>
      <c r="BB45" s="19">
        <v>713.1873</v>
      </c>
      <c r="BC45" s="6">
        <v>-0.43</v>
      </c>
      <c r="BD45" s="6">
        <v>0.37</v>
      </c>
      <c r="BE45" s="6">
        <v>-0.03</v>
      </c>
      <c r="BF45" s="6">
        <v>0.31</v>
      </c>
      <c r="BG45" s="6">
        <v>0.0688</v>
      </c>
      <c r="BH45" s="6">
        <v>0.4</v>
      </c>
      <c r="BI45" s="12">
        <v>-0.3</v>
      </c>
      <c r="BJ45" s="12">
        <v>0.42</v>
      </c>
      <c r="BK45" s="12">
        <v>0.21</v>
      </c>
      <c r="BL45" s="12">
        <v>0.49</v>
      </c>
      <c r="BM45" s="12">
        <v>0.0802</v>
      </c>
      <c r="BN45" s="12">
        <v>0.51</v>
      </c>
      <c r="BO45" s="17">
        <v>-0.73</v>
      </c>
      <c r="BP45" s="17">
        <v>0.35</v>
      </c>
      <c r="BQ45" s="17">
        <v>0.15</v>
      </c>
      <c r="BR45" s="17">
        <v>0.34</v>
      </c>
      <c r="BS45" s="17">
        <v>0.0025</v>
      </c>
      <c r="BT45" s="17">
        <v>0.88</v>
      </c>
    </row>
    <row r="46" spans="1:72" ht="13.5">
      <c r="A46" s="26" t="s">
        <v>2340</v>
      </c>
      <c r="B46" s="19" t="s">
        <v>2341</v>
      </c>
      <c r="C46" s="27" t="s">
        <v>2342</v>
      </c>
      <c r="D46" s="26" t="s">
        <v>2343</v>
      </c>
      <c r="E46" s="26" t="s">
        <v>2156</v>
      </c>
      <c r="F46" s="26">
        <v>0</v>
      </c>
      <c r="G46" s="28" t="s">
        <v>1827</v>
      </c>
      <c r="H46" s="28" t="s">
        <v>1827</v>
      </c>
      <c r="I46" s="28" t="s">
        <v>1827</v>
      </c>
      <c r="J46" s="26" t="s">
        <v>1828</v>
      </c>
      <c r="K46" s="26" t="s">
        <v>2344</v>
      </c>
      <c r="L46">
        <v>270</v>
      </c>
      <c r="M46" s="2">
        <v>3</v>
      </c>
      <c r="N46" s="2" t="s">
        <v>1830</v>
      </c>
      <c r="O46" s="2">
        <v>6</v>
      </c>
      <c r="P46" s="3">
        <v>330.626</v>
      </c>
      <c r="Q46" s="4">
        <v>129.16833</v>
      </c>
      <c r="R46" s="2" t="s">
        <v>1830</v>
      </c>
      <c r="S46" s="2">
        <v>6</v>
      </c>
      <c r="T46" s="3">
        <v>189.21382</v>
      </c>
      <c r="U46" s="4">
        <v>82.76067</v>
      </c>
      <c r="V46" s="4" t="s">
        <v>1830</v>
      </c>
      <c r="W46" s="5">
        <v>-0.80518275</v>
      </c>
      <c r="X46" s="6">
        <v>-5.8690186</v>
      </c>
      <c r="Y46" s="7" t="s">
        <v>1828</v>
      </c>
      <c r="Z46" s="8">
        <v>8</v>
      </c>
      <c r="AA46" s="8" t="s">
        <v>1830</v>
      </c>
      <c r="AB46" s="8">
        <v>5</v>
      </c>
      <c r="AC46" s="9">
        <v>434.32974</v>
      </c>
      <c r="AD46" s="10">
        <v>193.89964</v>
      </c>
      <c r="AE46" s="8" t="s">
        <v>1830</v>
      </c>
      <c r="AF46" s="8">
        <v>5</v>
      </c>
      <c r="AG46" s="9">
        <v>224.9674</v>
      </c>
      <c r="AH46" s="10">
        <v>122.28711</v>
      </c>
      <c r="AI46" s="10" t="s">
        <v>1830</v>
      </c>
      <c r="AJ46" s="11">
        <v>-0.94907475</v>
      </c>
      <c r="AK46" s="12">
        <v>-5.1788864</v>
      </c>
      <c r="AL46" s="12" t="s">
        <v>1828</v>
      </c>
      <c r="AM46" s="13">
        <v>24</v>
      </c>
      <c r="AN46" s="13" t="s">
        <v>1830</v>
      </c>
      <c r="AO46" s="13">
        <v>6</v>
      </c>
      <c r="AP46" s="14">
        <v>326.79404</v>
      </c>
      <c r="AQ46" s="15">
        <v>207.03003</v>
      </c>
      <c r="AR46" s="13" t="s">
        <v>1830</v>
      </c>
      <c r="AS46" s="13">
        <v>6</v>
      </c>
      <c r="AT46" s="14">
        <v>258.55154</v>
      </c>
      <c r="AU46" s="15">
        <v>202.61559</v>
      </c>
      <c r="AV46" s="15" t="s">
        <v>1830</v>
      </c>
      <c r="AW46" s="16">
        <v>-0.33792973</v>
      </c>
      <c r="AX46" s="17">
        <v>-3.4238517</v>
      </c>
      <c r="AY46" s="17" t="s">
        <v>1828</v>
      </c>
      <c r="AZ46" s="18"/>
      <c r="BA46" s="19">
        <v>363.91659333333337</v>
      </c>
      <c r="BB46" s="19">
        <v>258.55154</v>
      </c>
      <c r="BC46" s="6">
        <v>-0.49</v>
      </c>
      <c r="BD46" s="6">
        <v>0.22</v>
      </c>
      <c r="BE46" s="6">
        <v>-0.07</v>
      </c>
      <c r="BF46" s="6">
        <v>0.29</v>
      </c>
      <c r="BG46" s="6">
        <v>0.0171</v>
      </c>
      <c r="BH46" s="6">
        <v>0.42</v>
      </c>
      <c r="BI46" s="12">
        <v>-0.66</v>
      </c>
      <c r="BJ46" s="12">
        <v>0.29</v>
      </c>
      <c r="BK46" s="12">
        <v>0.02</v>
      </c>
      <c r="BL46" s="12">
        <v>0.49</v>
      </c>
      <c r="BM46" s="12">
        <v>0.018</v>
      </c>
      <c r="BN46" s="12">
        <v>0.68</v>
      </c>
      <c r="BO46" s="17">
        <v>-0.39</v>
      </c>
      <c r="BP46" s="17">
        <v>0.48</v>
      </c>
      <c r="BQ46" s="17">
        <v>-0.39</v>
      </c>
      <c r="BR46" s="17">
        <v>0.22</v>
      </c>
      <c r="BS46" s="17">
        <v>0.9933</v>
      </c>
      <c r="BT46" s="17">
        <v>0</v>
      </c>
    </row>
    <row r="47" spans="1:72" ht="13.5">
      <c r="A47" s="26" t="s">
        <v>2321</v>
      </c>
      <c r="B47" s="19" t="s">
        <v>2322</v>
      </c>
      <c r="C47" s="27" t="s">
        <v>2323</v>
      </c>
      <c r="D47" s="26" t="s">
        <v>2324</v>
      </c>
      <c r="E47" s="26" t="s">
        <v>2156</v>
      </c>
      <c r="F47" s="26">
        <v>0</v>
      </c>
      <c r="G47" s="28" t="s">
        <v>1827</v>
      </c>
      <c r="H47" s="28" t="s">
        <v>1827</v>
      </c>
      <c r="I47" s="28" t="s">
        <v>1827</v>
      </c>
      <c r="J47" s="31" t="s">
        <v>1827</v>
      </c>
      <c r="K47" s="26" t="s">
        <v>2325</v>
      </c>
      <c r="L47">
        <v>161</v>
      </c>
      <c r="M47" s="2">
        <v>3</v>
      </c>
      <c r="N47" s="2" t="s">
        <v>1830</v>
      </c>
      <c r="O47" s="2">
        <v>6</v>
      </c>
      <c r="P47" s="3">
        <v>835.4255</v>
      </c>
      <c r="Q47" s="4">
        <v>389.23642</v>
      </c>
      <c r="R47" s="2" t="s">
        <v>1830</v>
      </c>
      <c r="S47" s="2">
        <v>6</v>
      </c>
      <c r="T47" s="3">
        <v>592.71967</v>
      </c>
      <c r="U47" s="4">
        <v>219.62096</v>
      </c>
      <c r="V47" s="4" t="s">
        <v>1830</v>
      </c>
      <c r="W47" s="5">
        <v>-0.49516127</v>
      </c>
      <c r="X47" s="6">
        <v>-2.9446082</v>
      </c>
      <c r="Y47" s="7" t="s">
        <v>1831</v>
      </c>
      <c r="Z47" s="8">
        <v>8</v>
      </c>
      <c r="AA47" s="8" t="s">
        <v>1830</v>
      </c>
      <c r="AB47" s="8">
        <v>5</v>
      </c>
      <c r="AC47" s="9">
        <v>944.7718</v>
      </c>
      <c r="AD47" s="10">
        <v>265.70453</v>
      </c>
      <c r="AE47" s="8" t="s">
        <v>1830</v>
      </c>
      <c r="AF47" s="8">
        <v>5</v>
      </c>
      <c r="AG47" s="9">
        <v>621.2106</v>
      </c>
      <c r="AH47" s="10">
        <v>95.6687</v>
      </c>
      <c r="AI47" s="10" t="s">
        <v>1830</v>
      </c>
      <c r="AJ47" s="11">
        <v>-0.6048835</v>
      </c>
      <c r="AK47" s="12">
        <v>-3.2599986</v>
      </c>
      <c r="AL47" s="12" t="s">
        <v>1831</v>
      </c>
      <c r="AM47" s="13">
        <v>24</v>
      </c>
      <c r="AN47" s="13" t="s">
        <v>1830</v>
      </c>
      <c r="AO47" s="13">
        <v>6</v>
      </c>
      <c r="AP47" s="14">
        <v>1176.3762</v>
      </c>
      <c r="AQ47" s="15">
        <v>815.0572</v>
      </c>
      <c r="AR47" s="13" t="s">
        <v>1830</v>
      </c>
      <c r="AS47" s="13">
        <v>6</v>
      </c>
      <c r="AT47" s="14">
        <v>974.8636</v>
      </c>
      <c r="AU47" s="15">
        <v>368.20938</v>
      </c>
      <c r="AV47" s="15" t="s">
        <v>1830</v>
      </c>
      <c r="AW47" s="16">
        <v>-0.27107722</v>
      </c>
      <c r="AX47" s="17">
        <v>-0.8941974</v>
      </c>
      <c r="AY47" s="17" t="s">
        <v>1831</v>
      </c>
      <c r="AZ47" s="18"/>
      <c r="BA47" s="19">
        <v>985.5245</v>
      </c>
      <c r="BB47" s="19">
        <v>974.8636</v>
      </c>
      <c r="BC47" s="6">
        <v>-0.09</v>
      </c>
      <c r="BD47" s="6">
        <v>0.27</v>
      </c>
      <c r="BE47" s="6">
        <v>0.21</v>
      </c>
      <c r="BF47" s="6">
        <v>0.38</v>
      </c>
      <c r="BG47" s="6">
        <v>0.1529</v>
      </c>
      <c r="BH47" s="6">
        <v>0.3</v>
      </c>
      <c r="BI47" s="12">
        <v>-0.23</v>
      </c>
      <c r="BJ47" s="12">
        <v>0.32</v>
      </c>
      <c r="BK47" s="12">
        <v>0.15</v>
      </c>
      <c r="BL47" s="12">
        <v>0.68</v>
      </c>
      <c r="BM47" s="12">
        <v>0.2598</v>
      </c>
      <c r="BN47" s="12">
        <v>0.38</v>
      </c>
      <c r="BO47" s="17">
        <v>-0.04</v>
      </c>
      <c r="BP47" s="17">
        <v>0.56</v>
      </c>
      <c r="BQ47" s="17">
        <v>0.02</v>
      </c>
      <c r="BR47" s="17">
        <v>0.49</v>
      </c>
      <c r="BS47" s="17">
        <v>0.8493</v>
      </c>
      <c r="BT47" s="17">
        <v>0.06</v>
      </c>
    </row>
    <row r="48" spans="1:72" ht="13.5">
      <c r="A48" s="26" t="s">
        <v>2326</v>
      </c>
      <c r="B48" s="19" t="s">
        <v>2327</v>
      </c>
      <c r="C48" s="27" t="s">
        <v>2328</v>
      </c>
      <c r="D48" s="26" t="s">
        <v>2329</v>
      </c>
      <c r="E48" s="26" t="s">
        <v>2156</v>
      </c>
      <c r="F48" s="26">
        <v>0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26" t="s">
        <v>2330</v>
      </c>
      <c r="L48">
        <v>318</v>
      </c>
      <c r="M48" s="2">
        <v>3</v>
      </c>
      <c r="N48" s="2" t="s">
        <v>1830</v>
      </c>
      <c r="O48" s="2">
        <v>6</v>
      </c>
      <c r="P48" s="3">
        <v>778.50287</v>
      </c>
      <c r="Q48" s="4">
        <v>456.26556</v>
      </c>
      <c r="R48" s="2" t="s">
        <v>1830</v>
      </c>
      <c r="S48" s="2">
        <v>6</v>
      </c>
      <c r="T48" s="3">
        <v>464.58658</v>
      </c>
      <c r="U48" s="4">
        <v>176.29474</v>
      </c>
      <c r="V48" s="4" t="s">
        <v>1830</v>
      </c>
      <c r="W48" s="5">
        <v>-0.74475485</v>
      </c>
      <c r="X48" s="6">
        <v>-2.4445684</v>
      </c>
      <c r="Y48" s="7" t="s">
        <v>1831</v>
      </c>
      <c r="Z48" s="8">
        <v>8</v>
      </c>
      <c r="AA48" s="8" t="s">
        <v>1830</v>
      </c>
      <c r="AB48" s="8">
        <v>5</v>
      </c>
      <c r="AC48" s="9">
        <v>652.9303</v>
      </c>
      <c r="AD48" s="10">
        <v>316.05307</v>
      </c>
      <c r="AE48" s="8" t="s">
        <v>1830</v>
      </c>
      <c r="AF48" s="8">
        <v>5</v>
      </c>
      <c r="AG48" s="9">
        <v>254.69547</v>
      </c>
      <c r="AH48" s="10">
        <v>99.739944</v>
      </c>
      <c r="AI48" s="10" t="s">
        <v>1830</v>
      </c>
      <c r="AJ48" s="11">
        <v>-1.3581557</v>
      </c>
      <c r="AK48" s="12">
        <v>-3.7003918</v>
      </c>
      <c r="AL48" s="12" t="s">
        <v>1828</v>
      </c>
      <c r="AM48" s="13">
        <v>24</v>
      </c>
      <c r="AN48" s="13" t="s">
        <v>1830</v>
      </c>
      <c r="AO48" s="13">
        <v>6</v>
      </c>
      <c r="AP48" s="14">
        <v>906.80035</v>
      </c>
      <c r="AQ48" s="15">
        <v>369.12137</v>
      </c>
      <c r="AR48" s="13" t="s">
        <v>1830</v>
      </c>
      <c r="AS48" s="13">
        <v>6</v>
      </c>
      <c r="AT48" s="14">
        <v>482.55948</v>
      </c>
      <c r="AU48" s="15">
        <v>258.3051</v>
      </c>
      <c r="AV48" s="15" t="s">
        <v>1830</v>
      </c>
      <c r="AW48" s="16">
        <v>-0.9100782</v>
      </c>
      <c r="AX48" s="17">
        <v>-6.92169</v>
      </c>
      <c r="AY48" s="17" t="s">
        <v>1828</v>
      </c>
      <c r="AZ48" s="18"/>
      <c r="BA48" s="19">
        <v>779.4111733333333</v>
      </c>
      <c r="BB48" s="19">
        <v>482.55948</v>
      </c>
      <c r="BC48" s="6">
        <v>-0.3</v>
      </c>
      <c r="BD48" s="6">
        <v>0.36</v>
      </c>
      <c r="BE48" s="6">
        <v>0.2</v>
      </c>
      <c r="BF48" s="6">
        <v>0.4</v>
      </c>
      <c r="BG48" s="6">
        <v>0.0443</v>
      </c>
      <c r="BH48" s="6">
        <v>0.5</v>
      </c>
      <c r="BI48" s="12">
        <v>-0.89</v>
      </c>
      <c r="BJ48" s="12">
        <v>0.48</v>
      </c>
      <c r="BK48" s="12">
        <v>-0.15</v>
      </c>
      <c r="BL48" s="12">
        <v>0.26</v>
      </c>
      <c r="BM48" s="12">
        <v>0.0105</v>
      </c>
      <c r="BN48" s="12">
        <v>0.74</v>
      </c>
      <c r="BO48" s="17">
        <v>-0.86</v>
      </c>
      <c r="BP48" s="17">
        <v>0.23</v>
      </c>
      <c r="BQ48" s="17">
        <v>-0.43</v>
      </c>
      <c r="BR48" s="17">
        <v>0.54</v>
      </c>
      <c r="BS48" s="17">
        <v>0.1142</v>
      </c>
      <c r="BT48" s="17">
        <v>0.43</v>
      </c>
    </row>
    <row r="49" spans="1:1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8">
      <c r="A50" s="25" t="s">
        <v>2356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72" ht="13.5">
      <c r="A51" s="26" t="s">
        <v>2466</v>
      </c>
      <c r="B51" s="19" t="s">
        <v>2467</v>
      </c>
      <c r="C51" s="27" t="s">
        <v>2468</v>
      </c>
      <c r="D51" s="26" t="s">
        <v>2469</v>
      </c>
      <c r="E51" s="31" t="s">
        <v>1827</v>
      </c>
      <c r="F51" s="31" t="s">
        <v>1827</v>
      </c>
      <c r="G51" s="28" t="s">
        <v>1827</v>
      </c>
      <c r="H51" s="28" t="s">
        <v>1827</v>
      </c>
      <c r="I51" s="28" t="s">
        <v>1827</v>
      </c>
      <c r="J51" s="31" t="s">
        <v>1827</v>
      </c>
      <c r="K51" s="31" t="s">
        <v>1827</v>
      </c>
      <c r="L51">
        <v>570</v>
      </c>
      <c r="M51" s="2">
        <v>3</v>
      </c>
      <c r="N51" s="2" t="s">
        <v>1830</v>
      </c>
      <c r="O51" s="2">
        <v>6</v>
      </c>
      <c r="P51" s="3">
        <v>175.3546</v>
      </c>
      <c r="Q51" s="4">
        <v>249.91731</v>
      </c>
      <c r="R51" s="2" t="s">
        <v>1830</v>
      </c>
      <c r="S51" s="2">
        <v>6</v>
      </c>
      <c r="T51" s="3">
        <v>107.42544</v>
      </c>
      <c r="U51" s="4">
        <v>131.13118</v>
      </c>
      <c r="V51" s="4" t="s">
        <v>1830</v>
      </c>
      <c r="W51" s="5">
        <v>-0.7069396</v>
      </c>
      <c r="X51" s="6">
        <v>-1.385708</v>
      </c>
      <c r="Y51" s="7" t="s">
        <v>1831</v>
      </c>
      <c r="Z51" s="8">
        <v>8</v>
      </c>
      <c r="AA51" s="8" t="s">
        <v>1830</v>
      </c>
      <c r="AB51" s="8">
        <v>5</v>
      </c>
      <c r="AC51" s="9">
        <v>262.3903</v>
      </c>
      <c r="AD51" s="10">
        <v>351.76147</v>
      </c>
      <c r="AE51" s="8" t="s">
        <v>1830</v>
      </c>
      <c r="AF51" s="8">
        <v>5</v>
      </c>
      <c r="AG51" s="9">
        <v>2440.2432</v>
      </c>
      <c r="AH51" s="10">
        <v>3516.2695</v>
      </c>
      <c r="AI51" s="10" t="s">
        <v>1830</v>
      </c>
      <c r="AJ51" s="11">
        <v>3.2172387</v>
      </c>
      <c r="AK51" s="12">
        <v>1.5378971</v>
      </c>
      <c r="AL51" s="12" t="s">
        <v>1831</v>
      </c>
      <c r="AM51" s="13">
        <v>24</v>
      </c>
      <c r="AN51" s="13" t="s">
        <v>1830</v>
      </c>
      <c r="AO51" s="13">
        <v>6</v>
      </c>
      <c r="AP51" s="14">
        <v>259.81433</v>
      </c>
      <c r="AQ51" s="15">
        <v>378.33755</v>
      </c>
      <c r="AR51" s="13" t="s">
        <v>1830</v>
      </c>
      <c r="AS51" s="13">
        <v>6</v>
      </c>
      <c r="AT51" s="14">
        <v>452.74988</v>
      </c>
      <c r="AU51" s="15">
        <v>657.3925</v>
      </c>
      <c r="AV51" s="15" t="s">
        <v>1830</v>
      </c>
      <c r="AW51" s="16">
        <v>0.80123323</v>
      </c>
      <c r="AX51" s="17">
        <v>1.6910673</v>
      </c>
      <c r="AY51" s="17" t="s">
        <v>1831</v>
      </c>
      <c r="AZ51" s="18"/>
      <c r="BA51" s="19">
        <v>232.51974333333337</v>
      </c>
      <c r="BB51" s="19">
        <v>2440.2432</v>
      </c>
      <c r="BC51" s="6">
        <v>0.19</v>
      </c>
      <c r="BD51" s="6">
        <v>1.02</v>
      </c>
      <c r="BE51" s="6">
        <v>-2.33</v>
      </c>
      <c r="BF51" s="6">
        <v>2.48</v>
      </c>
      <c r="BG51" s="6">
        <v>0.0866</v>
      </c>
      <c r="BH51" s="6">
        <v>-2.52</v>
      </c>
      <c r="BI51" s="12">
        <v>2.81</v>
      </c>
      <c r="BJ51" s="12">
        <v>0.91</v>
      </c>
      <c r="BK51" s="12">
        <v>-1.55</v>
      </c>
      <c r="BL51" s="12">
        <v>4.05</v>
      </c>
      <c r="BM51" s="12">
        <v>0.1241</v>
      </c>
      <c r="BN51" s="12">
        <v>-4.36</v>
      </c>
      <c r="BO51" s="17">
        <v>1.16</v>
      </c>
      <c r="BP51" s="17">
        <v>0.8</v>
      </c>
      <c r="BQ51" s="17">
        <v>-0.02</v>
      </c>
      <c r="BR51" s="17">
        <v>3.4</v>
      </c>
      <c r="BS51" s="17">
        <v>0.5452</v>
      </c>
      <c r="BT51" s="17">
        <v>-1.18</v>
      </c>
    </row>
    <row r="52" spans="1:72" ht="13.5">
      <c r="A52" s="26" t="s">
        <v>2463</v>
      </c>
      <c r="B52" s="19" t="s">
        <v>2464</v>
      </c>
      <c r="C52" s="27" t="s">
        <v>2465</v>
      </c>
      <c r="D52" s="26" t="s">
        <v>2365</v>
      </c>
      <c r="E52" s="26" t="s">
        <v>2156</v>
      </c>
      <c r="F52" s="26">
        <v>0</v>
      </c>
      <c r="G52" s="28" t="s">
        <v>1827</v>
      </c>
      <c r="H52" s="28" t="s">
        <v>1827</v>
      </c>
      <c r="I52" s="28" t="s">
        <v>1827</v>
      </c>
      <c r="J52" s="26" t="s">
        <v>1828</v>
      </c>
      <c r="K52" s="31" t="s">
        <v>1827</v>
      </c>
      <c r="L52">
        <v>197</v>
      </c>
      <c r="M52" s="2">
        <v>3</v>
      </c>
      <c r="N52" s="2" t="s">
        <v>1828</v>
      </c>
      <c r="O52" s="2">
        <v>6</v>
      </c>
      <c r="P52" s="3">
        <v>6.9962106</v>
      </c>
      <c r="Q52" s="4">
        <v>7.7852736</v>
      </c>
      <c r="R52" s="2" t="s">
        <v>1830</v>
      </c>
      <c r="S52" s="2">
        <v>6</v>
      </c>
      <c r="T52" s="3">
        <v>18.895681</v>
      </c>
      <c r="U52" s="4">
        <v>9.7717905</v>
      </c>
      <c r="V52" s="4" t="s">
        <v>1828</v>
      </c>
      <c r="W52" s="5">
        <v>1.433411</v>
      </c>
      <c r="X52" s="6">
        <v>2.6311653</v>
      </c>
      <c r="Y52" s="7" t="s">
        <v>1831</v>
      </c>
      <c r="Z52" s="8">
        <v>8</v>
      </c>
      <c r="AA52" s="8" t="s">
        <v>1830</v>
      </c>
      <c r="AB52" s="8">
        <v>5</v>
      </c>
      <c r="AC52" s="9">
        <v>7.9598875</v>
      </c>
      <c r="AD52" s="10">
        <v>14.200362</v>
      </c>
      <c r="AE52" s="8" t="s">
        <v>1830</v>
      </c>
      <c r="AF52" s="8">
        <v>5</v>
      </c>
      <c r="AG52" s="9">
        <v>32.690815</v>
      </c>
      <c r="AH52" s="10">
        <v>27.774778</v>
      </c>
      <c r="AI52" s="10" t="s">
        <v>1830</v>
      </c>
      <c r="AJ52" s="11">
        <v>2.0380654</v>
      </c>
      <c r="AK52" s="12">
        <v>3.1043296</v>
      </c>
      <c r="AL52" s="12" t="s">
        <v>1831</v>
      </c>
      <c r="AM52" s="13">
        <v>24</v>
      </c>
      <c r="AN52" s="13" t="s">
        <v>1828</v>
      </c>
      <c r="AO52" s="13">
        <v>6</v>
      </c>
      <c r="AP52" s="14">
        <v>6.1533165</v>
      </c>
      <c r="AQ52" s="15">
        <v>6.9314704</v>
      </c>
      <c r="AR52" s="13" t="s">
        <v>1830</v>
      </c>
      <c r="AS52" s="13">
        <v>6</v>
      </c>
      <c r="AT52" s="14">
        <v>24.5001</v>
      </c>
      <c r="AU52" s="15">
        <v>12.022375</v>
      </c>
      <c r="AV52" s="15" t="s">
        <v>1828</v>
      </c>
      <c r="AW52" s="16">
        <v>1.9933515</v>
      </c>
      <c r="AX52" s="17">
        <v>4.767377</v>
      </c>
      <c r="AY52" s="17" t="s">
        <v>1828</v>
      </c>
      <c r="AZ52" s="18"/>
      <c r="BA52" s="19">
        <v>7.036471533333334</v>
      </c>
      <c r="BB52" s="19">
        <v>32.690815</v>
      </c>
      <c r="BC52" s="6">
        <v>1.6</v>
      </c>
      <c r="BD52" s="6">
        <v>1.14</v>
      </c>
      <c r="BE52" s="6">
        <v>1.63</v>
      </c>
      <c r="BF52" s="6">
        <v>0.85</v>
      </c>
      <c r="BG52" s="6">
        <v>0.9666</v>
      </c>
      <c r="BH52" s="6">
        <v>0.029999999999999805</v>
      </c>
      <c r="BI52" s="12">
        <v>2.68</v>
      </c>
      <c r="BJ52" s="12">
        <v>1.21</v>
      </c>
      <c r="BK52" s="12">
        <v>2.23</v>
      </c>
      <c r="BL52" s="12">
        <v>0.59</v>
      </c>
      <c r="BM52" s="12">
        <v>0.5306</v>
      </c>
      <c r="BN52" s="12">
        <v>-0.45</v>
      </c>
      <c r="BO52" s="17" t="s">
        <v>1827</v>
      </c>
      <c r="BP52" s="17" t="s">
        <v>1827</v>
      </c>
      <c r="BQ52" s="17" t="s">
        <v>1827</v>
      </c>
      <c r="BR52" s="17" t="s">
        <v>1827</v>
      </c>
      <c r="BS52" s="17" t="s">
        <v>1827</v>
      </c>
      <c r="BT52" s="17" t="e">
        <v>#VALUE!</v>
      </c>
    </row>
    <row r="53" spans="1:72" ht="13.5">
      <c r="A53" s="26" t="s">
        <v>2362</v>
      </c>
      <c r="B53" s="19" t="s">
        <v>2363</v>
      </c>
      <c r="C53" s="27" t="s">
        <v>2364</v>
      </c>
      <c r="D53" s="26" t="s">
        <v>2365</v>
      </c>
      <c r="E53" s="26" t="s">
        <v>2156</v>
      </c>
      <c r="F53" s="26">
        <v>0</v>
      </c>
      <c r="G53" s="28" t="s">
        <v>1827</v>
      </c>
      <c r="H53" s="28" t="s">
        <v>1827</v>
      </c>
      <c r="I53" s="28" t="s">
        <v>1827</v>
      </c>
      <c r="J53" s="31" t="s">
        <v>1827</v>
      </c>
      <c r="K53" s="31" t="s">
        <v>1827</v>
      </c>
      <c r="L53">
        <v>6</v>
      </c>
      <c r="M53" s="2">
        <v>3</v>
      </c>
      <c r="N53" s="2" t="s">
        <v>1830</v>
      </c>
      <c r="O53" s="2">
        <v>6</v>
      </c>
      <c r="P53" s="3">
        <v>3190.0554</v>
      </c>
      <c r="Q53" s="4">
        <v>1766.0055</v>
      </c>
      <c r="R53" s="2" t="s">
        <v>1830</v>
      </c>
      <c r="S53" s="2">
        <v>6</v>
      </c>
      <c r="T53" s="3">
        <v>3105.973</v>
      </c>
      <c r="U53" s="4">
        <v>1921.9224</v>
      </c>
      <c r="V53" s="4" t="s">
        <v>1830</v>
      </c>
      <c r="W53" s="5">
        <v>-0.03853626</v>
      </c>
      <c r="X53" s="6">
        <v>-0.33120883</v>
      </c>
      <c r="Y53" s="7" t="s">
        <v>1831</v>
      </c>
      <c r="Z53" s="8">
        <v>8</v>
      </c>
      <c r="AA53" s="8" t="s">
        <v>1830</v>
      </c>
      <c r="AB53" s="8">
        <v>5</v>
      </c>
      <c r="AC53" s="9">
        <v>3594.1843</v>
      </c>
      <c r="AD53" s="10">
        <v>3136.2607</v>
      </c>
      <c r="AE53" s="8" t="s">
        <v>1830</v>
      </c>
      <c r="AF53" s="8">
        <v>5</v>
      </c>
      <c r="AG53" s="9">
        <v>2546.589</v>
      </c>
      <c r="AH53" s="10">
        <v>1824.74</v>
      </c>
      <c r="AI53" s="10" t="s">
        <v>1830</v>
      </c>
      <c r="AJ53" s="11">
        <v>-0.49709818</v>
      </c>
      <c r="AK53" s="12">
        <v>-1.5752574</v>
      </c>
      <c r="AL53" s="12" t="s">
        <v>1831</v>
      </c>
      <c r="AM53" s="13">
        <v>24</v>
      </c>
      <c r="AN53" s="13" t="s">
        <v>1830</v>
      </c>
      <c r="AO53" s="13">
        <v>6</v>
      </c>
      <c r="AP53" s="14">
        <v>4844.146</v>
      </c>
      <c r="AQ53" s="15">
        <v>2779.1606</v>
      </c>
      <c r="AR53" s="13" t="s">
        <v>1830</v>
      </c>
      <c r="AS53" s="13">
        <v>6</v>
      </c>
      <c r="AT53" s="14">
        <v>1668.3146</v>
      </c>
      <c r="AU53" s="15">
        <v>1050.297</v>
      </c>
      <c r="AV53" s="15" t="s">
        <v>1830</v>
      </c>
      <c r="AW53" s="16">
        <v>-1.537851</v>
      </c>
      <c r="AX53" s="17">
        <v>-4.2660956</v>
      </c>
      <c r="AY53" s="17" t="s">
        <v>1828</v>
      </c>
      <c r="AZ53" s="18">
        <v>-1</v>
      </c>
      <c r="BA53" s="19">
        <v>3876.1285666666663</v>
      </c>
      <c r="BB53" s="19">
        <v>3105.973</v>
      </c>
      <c r="BC53" s="6">
        <v>0.3</v>
      </c>
      <c r="BD53" s="6">
        <v>0.43</v>
      </c>
      <c r="BE53" s="6">
        <v>0.42</v>
      </c>
      <c r="BF53" s="6">
        <v>0.6</v>
      </c>
      <c r="BG53" s="6">
        <v>0.7</v>
      </c>
      <c r="BH53" s="6">
        <v>0.12</v>
      </c>
      <c r="BI53" s="12">
        <v>-0.03</v>
      </c>
      <c r="BJ53" s="12">
        <v>0.4</v>
      </c>
      <c r="BK53" s="12">
        <v>-0.14</v>
      </c>
      <c r="BL53" s="12">
        <v>0.48</v>
      </c>
      <c r="BM53" s="12">
        <v>0.6774</v>
      </c>
      <c r="BN53" s="12">
        <v>-0.11</v>
      </c>
      <c r="BO53" s="17">
        <v>-1.46</v>
      </c>
      <c r="BP53" s="17">
        <v>0.32</v>
      </c>
      <c r="BQ53" s="17">
        <v>-0.74</v>
      </c>
      <c r="BR53" s="17">
        <v>0.6</v>
      </c>
      <c r="BS53" s="17">
        <v>0.0334</v>
      </c>
      <c r="BT53" s="17">
        <v>0.72</v>
      </c>
    </row>
    <row r="54" spans="1:72" ht="13.5">
      <c r="A54" s="26" t="s">
        <v>2460</v>
      </c>
      <c r="B54" s="19" t="s">
        <v>2461</v>
      </c>
      <c r="C54" s="27" t="s">
        <v>2462</v>
      </c>
      <c r="D54" s="26" t="s">
        <v>2365</v>
      </c>
      <c r="E54" s="26" t="s">
        <v>2156</v>
      </c>
      <c r="F54" s="26">
        <v>0</v>
      </c>
      <c r="G54" s="28" t="s">
        <v>1827</v>
      </c>
      <c r="H54" s="28" t="s">
        <v>1827</v>
      </c>
      <c r="I54" s="28" t="s">
        <v>1827</v>
      </c>
      <c r="J54" s="26" t="s">
        <v>1828</v>
      </c>
      <c r="K54" s="31" t="s">
        <v>1827</v>
      </c>
      <c r="L54">
        <v>364</v>
      </c>
      <c r="M54" s="2">
        <v>3</v>
      </c>
      <c r="N54" s="2" t="s">
        <v>1828</v>
      </c>
      <c r="O54" s="2">
        <v>6</v>
      </c>
      <c r="P54" s="3">
        <v>14.917198</v>
      </c>
      <c r="Q54" s="4">
        <v>11.307751</v>
      </c>
      <c r="R54" s="2" t="s">
        <v>1828</v>
      </c>
      <c r="S54" s="2">
        <v>6</v>
      </c>
      <c r="T54" s="3">
        <v>22.860022</v>
      </c>
      <c r="U54" s="4">
        <v>24.964725</v>
      </c>
      <c r="V54" s="4" t="s">
        <v>1828</v>
      </c>
      <c r="W54" s="5">
        <v>0.61585015</v>
      </c>
      <c r="X54" s="6">
        <v>1.1214002</v>
      </c>
      <c r="Y54" s="7" t="s">
        <v>1831</v>
      </c>
      <c r="Z54" s="8">
        <v>8</v>
      </c>
      <c r="AA54" s="8" t="s">
        <v>1828</v>
      </c>
      <c r="AB54" s="8">
        <v>5</v>
      </c>
      <c r="AC54" s="9">
        <v>10.983161</v>
      </c>
      <c r="AD54" s="10">
        <v>7.6144547</v>
      </c>
      <c r="AE54" s="8" t="s">
        <v>1828</v>
      </c>
      <c r="AF54" s="8">
        <v>5</v>
      </c>
      <c r="AG54" s="9">
        <v>14.890386</v>
      </c>
      <c r="AH54" s="10">
        <v>9.0121565</v>
      </c>
      <c r="AI54" s="10" t="s">
        <v>1828</v>
      </c>
      <c r="AJ54" s="11">
        <v>0.43908784</v>
      </c>
      <c r="AK54" s="12">
        <v>1.2420881</v>
      </c>
      <c r="AL54" s="12" t="s">
        <v>1831</v>
      </c>
      <c r="AM54" s="13">
        <v>24</v>
      </c>
      <c r="AN54" s="13" t="s">
        <v>1828</v>
      </c>
      <c r="AO54" s="13">
        <v>6</v>
      </c>
      <c r="AP54" s="14">
        <v>4.896945</v>
      </c>
      <c r="AQ54" s="15">
        <v>14.436306</v>
      </c>
      <c r="AR54" s="13" t="s">
        <v>1828</v>
      </c>
      <c r="AS54" s="13">
        <v>6</v>
      </c>
      <c r="AT54" s="14">
        <v>16.096413</v>
      </c>
      <c r="AU54" s="15">
        <v>20.901808</v>
      </c>
      <c r="AV54" s="15" t="s">
        <v>1828</v>
      </c>
      <c r="AW54" s="16">
        <v>1.7167853</v>
      </c>
      <c r="AX54" s="17">
        <v>1.0103606</v>
      </c>
      <c r="AY54" s="17" t="s">
        <v>1831</v>
      </c>
      <c r="AZ54" s="18"/>
      <c r="BA54" s="19">
        <v>10.265768</v>
      </c>
      <c r="BB54" s="19">
        <v>0</v>
      </c>
      <c r="BC54" s="6">
        <v>0.79</v>
      </c>
      <c r="BD54" s="6">
        <v>0.77</v>
      </c>
      <c r="BE54" s="6">
        <v>0.4</v>
      </c>
      <c r="BF54" s="6">
        <v>1.25</v>
      </c>
      <c r="BG54" s="6">
        <v>0.609</v>
      </c>
      <c r="BH54" s="6">
        <v>-0.39</v>
      </c>
      <c r="BI54" s="12">
        <v>0.73</v>
      </c>
      <c r="BJ54" s="12">
        <v>0.64</v>
      </c>
      <c r="BK54" s="12">
        <v>0.85</v>
      </c>
      <c r="BL54" s="12">
        <v>0.71</v>
      </c>
      <c r="BM54" s="12">
        <v>0.7947</v>
      </c>
      <c r="BN54" s="12">
        <v>0.12</v>
      </c>
      <c r="BO54" s="17" t="s">
        <v>1827</v>
      </c>
      <c r="BP54" s="17" t="s">
        <v>1827</v>
      </c>
      <c r="BQ54" s="17" t="s">
        <v>1827</v>
      </c>
      <c r="BR54" s="17" t="s">
        <v>1827</v>
      </c>
      <c r="BS54" s="17" t="s">
        <v>1827</v>
      </c>
      <c r="BT54" s="17" t="e">
        <v>#VALUE!</v>
      </c>
    </row>
    <row r="55" spans="1:72" ht="13.5">
      <c r="A55" s="26" t="s">
        <v>2376</v>
      </c>
      <c r="B55" s="19" t="s">
        <v>2377</v>
      </c>
      <c r="C55" s="27" t="s">
        <v>2378</v>
      </c>
      <c r="D55" s="26" t="s">
        <v>2365</v>
      </c>
      <c r="E55" s="26" t="s">
        <v>2156</v>
      </c>
      <c r="F55" s="26">
        <v>0</v>
      </c>
      <c r="G55" s="28" t="s">
        <v>1827</v>
      </c>
      <c r="H55" s="28" t="s">
        <v>1827</v>
      </c>
      <c r="I55" s="28" t="s">
        <v>1827</v>
      </c>
      <c r="J55" s="31" t="s">
        <v>1827</v>
      </c>
      <c r="K55" s="26" t="s">
        <v>2379</v>
      </c>
      <c r="L55">
        <v>226</v>
      </c>
      <c r="M55" s="2">
        <v>3</v>
      </c>
      <c r="N55" s="2" t="s">
        <v>1830</v>
      </c>
      <c r="O55" s="2">
        <v>6</v>
      </c>
      <c r="P55" s="3">
        <v>1464.4908</v>
      </c>
      <c r="Q55" s="4">
        <v>846.81885</v>
      </c>
      <c r="R55" s="2" t="s">
        <v>1830</v>
      </c>
      <c r="S55" s="2">
        <v>6</v>
      </c>
      <c r="T55" s="3">
        <v>3657.2786</v>
      </c>
      <c r="U55" s="4">
        <v>1695.7957</v>
      </c>
      <c r="V55" s="4" t="s">
        <v>1830</v>
      </c>
      <c r="W55" s="5">
        <v>1.3203713</v>
      </c>
      <c r="X55" s="6">
        <v>5.2728386</v>
      </c>
      <c r="Y55" s="7" t="s">
        <v>1828</v>
      </c>
      <c r="Z55" s="8">
        <v>8</v>
      </c>
      <c r="AA55" s="8" t="s">
        <v>1830</v>
      </c>
      <c r="AB55" s="8">
        <v>5</v>
      </c>
      <c r="AC55" s="9">
        <v>2679.0652</v>
      </c>
      <c r="AD55" s="10">
        <v>1731.4781</v>
      </c>
      <c r="AE55" s="8" t="s">
        <v>1830</v>
      </c>
      <c r="AF55" s="8">
        <v>5</v>
      </c>
      <c r="AG55" s="9">
        <v>3947.5552</v>
      </c>
      <c r="AH55" s="10">
        <v>1921.9823</v>
      </c>
      <c r="AI55" s="10" t="s">
        <v>1830</v>
      </c>
      <c r="AJ55" s="11">
        <v>0.5592298</v>
      </c>
      <c r="AK55" s="12">
        <v>1.847248</v>
      </c>
      <c r="AL55" s="12" t="s">
        <v>1831</v>
      </c>
      <c r="AM55" s="13">
        <v>24</v>
      </c>
      <c r="AN55" s="13" t="s">
        <v>1830</v>
      </c>
      <c r="AO55" s="13">
        <v>6</v>
      </c>
      <c r="AP55" s="14">
        <v>1974.3784</v>
      </c>
      <c r="AQ55" s="15">
        <v>1498.5128</v>
      </c>
      <c r="AR55" s="13" t="s">
        <v>1830</v>
      </c>
      <c r="AS55" s="13">
        <v>6</v>
      </c>
      <c r="AT55" s="14">
        <v>967.4773</v>
      </c>
      <c r="AU55" s="15">
        <v>470.1886</v>
      </c>
      <c r="AV55" s="15" t="s">
        <v>1830</v>
      </c>
      <c r="AW55" s="16">
        <v>-1.0290989</v>
      </c>
      <c r="AX55" s="17">
        <v>-2.0971513</v>
      </c>
      <c r="AY55" s="17" t="s">
        <v>1831</v>
      </c>
      <c r="AZ55" s="18"/>
      <c r="BA55" s="19">
        <v>2039.3114666666668</v>
      </c>
      <c r="BB55" s="19">
        <v>3947.5552</v>
      </c>
      <c r="BC55" s="6">
        <v>1.69</v>
      </c>
      <c r="BD55" s="6">
        <v>0.31</v>
      </c>
      <c r="BE55" s="6">
        <v>1.9</v>
      </c>
      <c r="BF55" s="6">
        <v>0.64</v>
      </c>
      <c r="BG55" s="6">
        <v>0.4877</v>
      </c>
      <c r="BH55" s="6">
        <v>0.21</v>
      </c>
      <c r="BI55" s="12">
        <v>1.04</v>
      </c>
      <c r="BJ55" s="12">
        <v>0.59</v>
      </c>
      <c r="BK55" s="12">
        <v>1.33</v>
      </c>
      <c r="BL55" s="12">
        <v>0.71</v>
      </c>
      <c r="BM55" s="12">
        <v>0.4683</v>
      </c>
      <c r="BN55" s="12">
        <v>0.29</v>
      </c>
      <c r="BO55" s="17">
        <v>-0.68</v>
      </c>
      <c r="BP55" s="17">
        <v>0.82</v>
      </c>
      <c r="BQ55" s="17">
        <v>2.3</v>
      </c>
      <c r="BR55" s="17">
        <v>0.7</v>
      </c>
      <c r="BS55" s="17">
        <v>0.0001</v>
      </c>
      <c r="BT55" s="17">
        <v>2.98</v>
      </c>
    </row>
    <row r="56" spans="1:72" ht="13.5">
      <c r="A56" s="26" t="s">
        <v>2380</v>
      </c>
      <c r="B56" s="19" t="s">
        <v>2381</v>
      </c>
      <c r="C56" s="27" t="s">
        <v>2382</v>
      </c>
      <c r="D56" s="26" t="s">
        <v>2383</v>
      </c>
      <c r="E56" s="26" t="s">
        <v>2156</v>
      </c>
      <c r="F56" s="26">
        <v>0</v>
      </c>
      <c r="G56" s="28" t="s">
        <v>1827</v>
      </c>
      <c r="H56" s="28" t="s">
        <v>1827</v>
      </c>
      <c r="I56" s="28" t="s">
        <v>1827</v>
      </c>
      <c r="J56" s="26" t="s">
        <v>1828</v>
      </c>
      <c r="K56" s="26" t="s">
        <v>2384</v>
      </c>
      <c r="L56">
        <v>423</v>
      </c>
      <c r="M56" s="2">
        <v>3</v>
      </c>
      <c r="N56" s="2" t="s">
        <v>1828</v>
      </c>
      <c r="O56" s="2">
        <v>6</v>
      </c>
      <c r="P56" s="3">
        <v>1893.7446</v>
      </c>
      <c r="Q56" s="4">
        <v>2959.8867</v>
      </c>
      <c r="R56" s="2" t="s">
        <v>1828</v>
      </c>
      <c r="S56" s="2">
        <v>6</v>
      </c>
      <c r="T56" s="3">
        <v>1321.8678</v>
      </c>
      <c r="U56" s="4">
        <v>2047.3485</v>
      </c>
      <c r="V56" s="4" t="s">
        <v>1828</v>
      </c>
      <c r="W56" s="5">
        <v>-0.51866394</v>
      </c>
      <c r="X56" s="6">
        <v>-1.4425937</v>
      </c>
      <c r="Y56" s="7" t="s">
        <v>1831</v>
      </c>
      <c r="Z56" s="8">
        <v>8</v>
      </c>
      <c r="AA56" s="8" t="s">
        <v>1828</v>
      </c>
      <c r="AB56" s="8">
        <v>5</v>
      </c>
      <c r="AC56" s="9">
        <v>1252.0089</v>
      </c>
      <c r="AD56" s="10">
        <v>2803.2893</v>
      </c>
      <c r="AE56" s="8" t="s">
        <v>1828</v>
      </c>
      <c r="AF56" s="8">
        <v>5</v>
      </c>
      <c r="AG56" s="9">
        <v>610.39014</v>
      </c>
      <c r="AH56" s="10">
        <v>1365.0264</v>
      </c>
      <c r="AI56" s="10" t="s">
        <v>1828</v>
      </c>
      <c r="AJ56" s="11">
        <v>-1.0364412</v>
      </c>
      <c r="AK56" s="12">
        <v>-0.99751353</v>
      </c>
      <c r="AL56" s="12" t="s">
        <v>1831</v>
      </c>
      <c r="AM56" s="13">
        <v>24</v>
      </c>
      <c r="AN56" s="13" t="s">
        <v>1828</v>
      </c>
      <c r="AO56" s="13">
        <v>6</v>
      </c>
      <c r="AP56" s="14">
        <v>2421.254</v>
      </c>
      <c r="AQ56" s="15">
        <v>4271.0117</v>
      </c>
      <c r="AR56" s="13" t="s">
        <v>1828</v>
      </c>
      <c r="AS56" s="13">
        <v>6</v>
      </c>
      <c r="AT56" s="14">
        <v>1815.0514</v>
      </c>
      <c r="AU56" s="15">
        <v>2825.175</v>
      </c>
      <c r="AV56" s="15" t="s">
        <v>1828</v>
      </c>
      <c r="AW56" s="16">
        <v>-0.41574395</v>
      </c>
      <c r="AX56" s="17">
        <v>-0.74101025</v>
      </c>
      <c r="AY56" s="17" t="s">
        <v>1831</v>
      </c>
      <c r="AZ56" s="18"/>
      <c r="BA56" s="19">
        <v>1855.6691666666666</v>
      </c>
      <c r="BB56" s="19">
        <v>0</v>
      </c>
      <c r="BC56" s="6" t="s">
        <v>1827</v>
      </c>
      <c r="BD56" s="6" t="s">
        <v>1827</v>
      </c>
      <c r="BE56" s="6" t="s">
        <v>1827</v>
      </c>
      <c r="BF56" s="6" t="s">
        <v>1827</v>
      </c>
      <c r="BG56" s="6" t="s">
        <v>1827</v>
      </c>
      <c r="BH56" s="6">
        <v>0</v>
      </c>
      <c r="BI56" s="12" t="s">
        <v>1827</v>
      </c>
      <c r="BJ56" s="12" t="s">
        <v>1827</v>
      </c>
      <c r="BK56" s="12" t="s">
        <v>1827</v>
      </c>
      <c r="BL56" s="12" t="s">
        <v>1827</v>
      </c>
      <c r="BM56" s="12" t="s">
        <v>1827</v>
      </c>
      <c r="BN56" s="12" t="e">
        <v>#VALUE!</v>
      </c>
      <c r="BO56" s="17" t="s">
        <v>1827</v>
      </c>
      <c r="BP56" s="17" t="s">
        <v>1827</v>
      </c>
      <c r="BQ56" s="17" t="s">
        <v>1827</v>
      </c>
      <c r="BR56" s="17" t="s">
        <v>1827</v>
      </c>
      <c r="BS56" s="17" t="s">
        <v>1827</v>
      </c>
      <c r="BT56" s="17" t="e">
        <v>#VALUE!</v>
      </c>
    </row>
    <row r="57" spans="1:72" ht="13.5">
      <c r="A57" s="26" t="s">
        <v>2390</v>
      </c>
      <c r="B57" s="19" t="s">
        <v>2391</v>
      </c>
      <c r="C57" s="27" t="s">
        <v>2392</v>
      </c>
      <c r="D57" s="26" t="s">
        <v>2393</v>
      </c>
      <c r="E57" s="26" t="s">
        <v>2156</v>
      </c>
      <c r="F57" s="26">
        <v>0</v>
      </c>
      <c r="G57" s="28" t="s">
        <v>1827</v>
      </c>
      <c r="H57" s="28" t="s">
        <v>1827</v>
      </c>
      <c r="I57" s="28" t="s">
        <v>1827</v>
      </c>
      <c r="J57" s="26" t="s">
        <v>1828</v>
      </c>
      <c r="K57" s="26" t="s">
        <v>2394</v>
      </c>
      <c r="L57">
        <v>0</v>
      </c>
      <c r="M57" s="2">
        <v>3</v>
      </c>
      <c r="N57" s="2" t="s">
        <v>1830</v>
      </c>
      <c r="O57" s="2">
        <v>6</v>
      </c>
      <c r="P57" s="3">
        <v>1696.3661</v>
      </c>
      <c r="Q57" s="4">
        <v>990.79443</v>
      </c>
      <c r="R57" s="2" t="s">
        <v>1830</v>
      </c>
      <c r="S57" s="2">
        <v>6</v>
      </c>
      <c r="T57" s="3">
        <v>1368.9501</v>
      </c>
      <c r="U57" s="4">
        <v>693.05005</v>
      </c>
      <c r="V57" s="4" t="s">
        <v>1830</v>
      </c>
      <c r="W57" s="5">
        <v>-0.30937767</v>
      </c>
      <c r="X57" s="6">
        <v>-1.4492334</v>
      </c>
      <c r="Y57" s="7" t="s">
        <v>1831</v>
      </c>
      <c r="Z57" s="8">
        <v>8</v>
      </c>
      <c r="AA57" s="8" t="s">
        <v>1830</v>
      </c>
      <c r="AB57" s="8">
        <v>5</v>
      </c>
      <c r="AC57" s="9">
        <v>1491.5513</v>
      </c>
      <c r="AD57" s="10">
        <v>525.3956</v>
      </c>
      <c r="AE57" s="8" t="s">
        <v>1830</v>
      </c>
      <c r="AF57" s="8">
        <v>5</v>
      </c>
      <c r="AG57" s="9">
        <v>617.01624</v>
      </c>
      <c r="AH57" s="10">
        <v>325.75558</v>
      </c>
      <c r="AI57" s="10" t="s">
        <v>1830</v>
      </c>
      <c r="AJ57" s="11">
        <v>-1.2734332</v>
      </c>
      <c r="AK57" s="12">
        <v>-4.6953588</v>
      </c>
      <c r="AL57" s="12" t="s">
        <v>1828</v>
      </c>
      <c r="AM57" s="13">
        <v>24</v>
      </c>
      <c r="AN57" s="13" t="s">
        <v>1830</v>
      </c>
      <c r="AO57" s="13">
        <v>6</v>
      </c>
      <c r="AP57" s="14">
        <v>1427.2114</v>
      </c>
      <c r="AQ57" s="15">
        <v>1033.79</v>
      </c>
      <c r="AR57" s="13" t="s">
        <v>1830</v>
      </c>
      <c r="AS57" s="13">
        <v>6</v>
      </c>
      <c r="AT57" s="14">
        <v>956.2117</v>
      </c>
      <c r="AU57" s="15">
        <v>445.93826</v>
      </c>
      <c r="AV57" s="15" t="s">
        <v>1830</v>
      </c>
      <c r="AW57" s="16">
        <v>-0.5777971</v>
      </c>
      <c r="AX57" s="17">
        <v>-1.5013947</v>
      </c>
      <c r="AY57" s="17" t="s">
        <v>1831</v>
      </c>
      <c r="AZ57" s="18"/>
      <c r="BA57" s="19">
        <v>1538.3762666666669</v>
      </c>
      <c r="BB57" s="19">
        <v>1368.9501</v>
      </c>
      <c r="BC57" s="6">
        <v>0.09</v>
      </c>
      <c r="BD57" s="6">
        <v>0.42</v>
      </c>
      <c r="BE57" s="6">
        <v>-0.48</v>
      </c>
      <c r="BF57" s="6">
        <v>0.36</v>
      </c>
      <c r="BG57" s="6">
        <v>0.03</v>
      </c>
      <c r="BH57" s="6">
        <v>-0.57</v>
      </c>
      <c r="BI57" s="12">
        <v>-0.88</v>
      </c>
      <c r="BJ57" s="12">
        <v>0.53</v>
      </c>
      <c r="BK57" s="12">
        <v>-0.93</v>
      </c>
      <c r="BL57" s="12">
        <v>0.59</v>
      </c>
      <c r="BM57" s="12">
        <v>0.8879</v>
      </c>
      <c r="BN57" s="12">
        <v>-0.05</v>
      </c>
      <c r="BO57" s="17">
        <v>-0.31</v>
      </c>
      <c r="BP57" s="17">
        <v>0.63</v>
      </c>
      <c r="BQ57" s="17">
        <v>-1.64</v>
      </c>
      <c r="BR57" s="17">
        <v>0.7</v>
      </c>
      <c r="BS57" s="17">
        <v>0.0064</v>
      </c>
      <c r="BT57" s="17">
        <v>-1.33</v>
      </c>
    </row>
    <row r="58" spans="1:72" ht="13.5">
      <c r="A58" s="26" t="s">
        <v>2474</v>
      </c>
      <c r="B58" s="19" t="s">
        <v>2475</v>
      </c>
      <c r="C58" s="27" t="s">
        <v>2482</v>
      </c>
      <c r="D58" s="26" t="s">
        <v>2476</v>
      </c>
      <c r="E58" s="26" t="s">
        <v>2156</v>
      </c>
      <c r="F58" s="26">
        <v>0</v>
      </c>
      <c r="G58" s="28" t="s">
        <v>1827</v>
      </c>
      <c r="H58" s="28" t="s">
        <v>1827</v>
      </c>
      <c r="I58" s="28" t="s">
        <v>1827</v>
      </c>
      <c r="J58" s="31" t="s">
        <v>1827</v>
      </c>
      <c r="K58" s="31" t="s">
        <v>1827</v>
      </c>
      <c r="L58">
        <v>422</v>
      </c>
      <c r="M58" s="2">
        <v>3</v>
      </c>
      <c r="N58" s="2" t="s">
        <v>1828</v>
      </c>
      <c r="O58" s="2">
        <v>6</v>
      </c>
      <c r="P58" s="3">
        <v>56.59022</v>
      </c>
      <c r="Q58" s="4">
        <v>74.98549</v>
      </c>
      <c r="R58" s="2" t="s">
        <v>1830</v>
      </c>
      <c r="S58" s="2">
        <v>6</v>
      </c>
      <c r="T58" s="3">
        <v>29.997221</v>
      </c>
      <c r="U58" s="4">
        <v>26.282278</v>
      </c>
      <c r="V58" s="4" t="s">
        <v>1828</v>
      </c>
      <c r="W58" s="5">
        <v>-0.9157239</v>
      </c>
      <c r="X58" s="6">
        <v>-1.2718143</v>
      </c>
      <c r="Y58" s="7" t="s">
        <v>1831</v>
      </c>
      <c r="Z58" s="8">
        <v>8</v>
      </c>
      <c r="AA58" s="8" t="s">
        <v>1830</v>
      </c>
      <c r="AB58" s="8">
        <v>5</v>
      </c>
      <c r="AC58" s="9">
        <v>55.412743</v>
      </c>
      <c r="AD58" s="10">
        <v>68.87809</v>
      </c>
      <c r="AE58" s="8" t="s">
        <v>1830</v>
      </c>
      <c r="AF58" s="8">
        <v>5</v>
      </c>
      <c r="AG58" s="9">
        <v>355.50433</v>
      </c>
      <c r="AH58" s="10">
        <v>462.14972</v>
      </c>
      <c r="AI58" s="10" t="s">
        <v>1830</v>
      </c>
      <c r="AJ58" s="11">
        <v>2.6815774</v>
      </c>
      <c r="AK58" s="12">
        <v>1.7046413</v>
      </c>
      <c r="AL58" s="12" t="s">
        <v>1831</v>
      </c>
      <c r="AM58" s="13">
        <v>24</v>
      </c>
      <c r="AN58" s="13" t="s">
        <v>1828</v>
      </c>
      <c r="AO58" s="13">
        <v>6</v>
      </c>
      <c r="AP58" s="14">
        <v>48.220104</v>
      </c>
      <c r="AQ58" s="15">
        <v>65.68939</v>
      </c>
      <c r="AR58" s="13" t="s">
        <v>1830</v>
      </c>
      <c r="AS58" s="13">
        <v>6</v>
      </c>
      <c r="AT58" s="14">
        <v>70.36603</v>
      </c>
      <c r="AU58" s="15">
        <v>96.12846</v>
      </c>
      <c r="AV58" s="15" t="s">
        <v>1828</v>
      </c>
      <c r="AW58" s="16">
        <v>0.5452443</v>
      </c>
      <c r="AX58" s="17">
        <v>1.7775779</v>
      </c>
      <c r="AY58" s="17" t="s">
        <v>1831</v>
      </c>
      <c r="AZ58" s="18"/>
      <c r="BA58" s="19">
        <v>53.407689</v>
      </c>
      <c r="BB58" s="19">
        <v>355.50433</v>
      </c>
      <c r="BC58" s="6">
        <v>0.46</v>
      </c>
      <c r="BD58" s="6">
        <v>1.58</v>
      </c>
      <c r="BE58" s="6">
        <v>-1.7</v>
      </c>
      <c r="BF58" s="6">
        <v>2.85</v>
      </c>
      <c r="BG58" s="6">
        <v>0.1896</v>
      </c>
      <c r="BH58" s="6">
        <v>-2.16</v>
      </c>
      <c r="BI58" s="12" t="s">
        <v>1827</v>
      </c>
      <c r="BJ58" s="12" t="s">
        <v>1827</v>
      </c>
      <c r="BK58" s="12" t="s">
        <v>1827</v>
      </c>
      <c r="BL58" s="12" t="s">
        <v>1827</v>
      </c>
      <c r="BM58" s="12" t="s">
        <v>1827</v>
      </c>
      <c r="BN58" s="12" t="e">
        <v>#VALUE!</v>
      </c>
      <c r="BO58" s="17" t="s">
        <v>1827</v>
      </c>
      <c r="BP58" s="17" t="s">
        <v>1827</v>
      </c>
      <c r="BQ58" s="17" t="s">
        <v>1827</v>
      </c>
      <c r="BR58" s="17" t="s">
        <v>1827</v>
      </c>
      <c r="BS58" s="17" t="s">
        <v>1827</v>
      </c>
      <c r="BT58" s="17" t="e">
        <v>#VALUE!</v>
      </c>
    </row>
    <row r="59" spans="1:72" ht="13.5">
      <c r="A59" s="26" t="s">
        <v>2477</v>
      </c>
      <c r="B59" s="19" t="s">
        <v>2478</v>
      </c>
      <c r="C59" s="27" t="s">
        <v>2482</v>
      </c>
      <c r="D59" s="26" t="s">
        <v>2476</v>
      </c>
      <c r="E59" s="26" t="s">
        <v>2156</v>
      </c>
      <c r="F59" s="26">
        <v>0</v>
      </c>
      <c r="G59" s="28" t="s">
        <v>1827</v>
      </c>
      <c r="H59" s="28" t="s">
        <v>1827</v>
      </c>
      <c r="I59" s="28" t="s">
        <v>1827</v>
      </c>
      <c r="J59" s="31" t="s">
        <v>1827</v>
      </c>
      <c r="K59" s="31" t="s">
        <v>1827</v>
      </c>
      <c r="L59">
        <v>2</v>
      </c>
      <c r="M59" s="2">
        <v>3</v>
      </c>
      <c r="N59" s="2" t="s">
        <v>1828</v>
      </c>
      <c r="O59" s="2">
        <v>6</v>
      </c>
      <c r="P59" s="3">
        <v>41.230026</v>
      </c>
      <c r="Q59" s="4">
        <v>68.75584</v>
      </c>
      <c r="R59" s="2" t="s">
        <v>1828</v>
      </c>
      <c r="S59" s="2">
        <v>6</v>
      </c>
      <c r="T59" s="3">
        <v>28.871239</v>
      </c>
      <c r="U59" s="4">
        <v>45.126244</v>
      </c>
      <c r="V59" s="4" t="s">
        <v>1828</v>
      </c>
      <c r="W59" s="5">
        <v>-0.5140624</v>
      </c>
      <c r="X59" s="6">
        <v>-1.0811197</v>
      </c>
      <c r="Y59" s="7" t="s">
        <v>1831</v>
      </c>
      <c r="Z59" s="8">
        <v>8</v>
      </c>
      <c r="AA59" s="8" t="s">
        <v>1828</v>
      </c>
      <c r="AB59" s="8">
        <v>5</v>
      </c>
      <c r="AC59" s="9">
        <v>36.954124</v>
      </c>
      <c r="AD59" s="10">
        <v>48.307137</v>
      </c>
      <c r="AE59" s="8" t="s">
        <v>1830</v>
      </c>
      <c r="AF59" s="8">
        <v>5</v>
      </c>
      <c r="AG59" s="9">
        <v>476.0813</v>
      </c>
      <c r="AH59" s="10">
        <v>573.3096</v>
      </c>
      <c r="AI59" s="10" t="s">
        <v>1828</v>
      </c>
      <c r="AJ59" s="11">
        <v>3.6874006</v>
      </c>
      <c r="AK59" s="12">
        <v>1.8698432</v>
      </c>
      <c r="AL59" s="12" t="s">
        <v>1831</v>
      </c>
      <c r="AM59" s="13">
        <v>24</v>
      </c>
      <c r="AN59" s="13" t="s">
        <v>1828</v>
      </c>
      <c r="AO59" s="13">
        <v>6</v>
      </c>
      <c r="AP59" s="14">
        <v>20.004446</v>
      </c>
      <c r="AQ59" s="15">
        <v>36.18511</v>
      </c>
      <c r="AR59" s="13" t="s">
        <v>1828</v>
      </c>
      <c r="AS59" s="13">
        <v>6</v>
      </c>
      <c r="AT59" s="14">
        <v>50.74074</v>
      </c>
      <c r="AU59" s="15">
        <v>71.65864</v>
      </c>
      <c r="AV59" s="15" t="s">
        <v>1828</v>
      </c>
      <c r="AW59" s="16">
        <v>1.342824</v>
      </c>
      <c r="AX59" s="17">
        <v>1.8006636</v>
      </c>
      <c r="AY59" s="17" t="s">
        <v>1831</v>
      </c>
      <c r="AZ59" s="18"/>
      <c r="BA59" s="19">
        <v>32.729532</v>
      </c>
      <c r="BB59" s="19">
        <v>0</v>
      </c>
      <c r="BC59" s="6" t="s">
        <v>1827</v>
      </c>
      <c r="BD59" s="6" t="s">
        <v>1827</v>
      </c>
      <c r="BE59" s="6" t="s">
        <v>1827</v>
      </c>
      <c r="BF59" s="6" t="s">
        <v>1827</v>
      </c>
      <c r="BG59" s="6" t="s">
        <v>1827</v>
      </c>
      <c r="BH59" s="6">
        <v>0</v>
      </c>
      <c r="BI59" s="12" t="s">
        <v>1827</v>
      </c>
      <c r="BJ59" s="12" t="s">
        <v>1827</v>
      </c>
      <c r="BK59" s="12" t="s">
        <v>1827</v>
      </c>
      <c r="BL59" s="12" t="s">
        <v>1827</v>
      </c>
      <c r="BM59" s="12" t="s">
        <v>1827</v>
      </c>
      <c r="BN59" s="12" t="e">
        <v>#VALUE!</v>
      </c>
      <c r="BO59" s="17">
        <v>1.85</v>
      </c>
      <c r="BP59" s="17">
        <v>1.19</v>
      </c>
      <c r="BQ59" s="17">
        <v>1.01</v>
      </c>
      <c r="BR59" s="17">
        <v>1.96</v>
      </c>
      <c r="BS59" s="17">
        <v>0.4836</v>
      </c>
      <c r="BT59" s="17">
        <v>-0.84</v>
      </c>
    </row>
    <row r="60" spans="1:72" ht="13.5">
      <c r="A60" s="26" t="s">
        <v>2479</v>
      </c>
      <c r="B60" s="19" t="s">
        <v>2480</v>
      </c>
      <c r="C60" s="27" t="s">
        <v>2482</v>
      </c>
      <c r="D60" s="26" t="s">
        <v>2476</v>
      </c>
      <c r="E60" s="26" t="s">
        <v>2156</v>
      </c>
      <c r="F60" s="26">
        <v>0</v>
      </c>
      <c r="G60" s="28" t="s">
        <v>1827</v>
      </c>
      <c r="H60" s="28" t="s">
        <v>1827</v>
      </c>
      <c r="I60" s="28" t="s">
        <v>1827</v>
      </c>
      <c r="J60" s="31" t="s">
        <v>1827</v>
      </c>
      <c r="K60" s="31" t="s">
        <v>1827</v>
      </c>
      <c r="L60">
        <v>119</v>
      </c>
      <c r="M60" s="2">
        <v>3</v>
      </c>
      <c r="N60" s="2" t="s">
        <v>1828</v>
      </c>
      <c r="O60" s="2">
        <v>6</v>
      </c>
      <c r="P60" s="3">
        <v>12.96051</v>
      </c>
      <c r="Q60" s="4">
        <v>18.586506</v>
      </c>
      <c r="R60" s="2" t="s">
        <v>1828</v>
      </c>
      <c r="S60" s="2">
        <v>6</v>
      </c>
      <c r="T60" s="3">
        <v>17.742289</v>
      </c>
      <c r="U60" s="4">
        <v>19.142471</v>
      </c>
      <c r="V60" s="4" t="s">
        <v>1828</v>
      </c>
      <c r="W60" s="5">
        <v>0.45306963</v>
      </c>
      <c r="X60" s="6">
        <v>1.1063615</v>
      </c>
      <c r="Y60" s="7" t="s">
        <v>1831</v>
      </c>
      <c r="Z60" s="8">
        <v>8</v>
      </c>
      <c r="AA60" s="8" t="s">
        <v>1828</v>
      </c>
      <c r="AB60" s="8">
        <v>5</v>
      </c>
      <c r="AC60" s="9">
        <v>24.479212</v>
      </c>
      <c r="AD60" s="10">
        <v>36.522602</v>
      </c>
      <c r="AE60" s="8" t="s">
        <v>1828</v>
      </c>
      <c r="AF60" s="8">
        <v>5</v>
      </c>
      <c r="AG60" s="9">
        <v>315.3318</v>
      </c>
      <c r="AH60" s="10">
        <v>447.96967</v>
      </c>
      <c r="AI60" s="10" t="s">
        <v>1828</v>
      </c>
      <c r="AJ60" s="11">
        <v>3.6872416</v>
      </c>
      <c r="AK60" s="12">
        <v>1.5801276</v>
      </c>
      <c r="AL60" s="12" t="s">
        <v>1831</v>
      </c>
      <c r="AM60" s="13">
        <v>24</v>
      </c>
      <c r="AN60" s="13" t="s">
        <v>1830</v>
      </c>
      <c r="AO60" s="13">
        <v>6</v>
      </c>
      <c r="AP60" s="14">
        <v>28.113031</v>
      </c>
      <c r="AQ60" s="15">
        <v>38.700264</v>
      </c>
      <c r="AR60" s="13" t="s">
        <v>1830</v>
      </c>
      <c r="AS60" s="13">
        <v>6</v>
      </c>
      <c r="AT60" s="14">
        <v>77.86839</v>
      </c>
      <c r="AU60" s="15">
        <v>123.81544</v>
      </c>
      <c r="AV60" s="15" t="s">
        <v>1830</v>
      </c>
      <c r="AW60" s="16">
        <v>1.4697988</v>
      </c>
      <c r="AX60" s="17">
        <v>1.3981954</v>
      </c>
      <c r="AY60" s="17" t="s">
        <v>1831</v>
      </c>
      <c r="AZ60" s="18"/>
      <c r="BA60" s="19">
        <v>21.850917666666664</v>
      </c>
      <c r="BB60" s="19">
        <v>77.86839</v>
      </c>
      <c r="BC60" s="6" t="s">
        <v>1827</v>
      </c>
      <c r="BD60" s="6" t="s">
        <v>1827</v>
      </c>
      <c r="BE60" s="6" t="s">
        <v>1827</v>
      </c>
      <c r="BF60" s="6" t="s">
        <v>1827</v>
      </c>
      <c r="BG60" s="6" t="s">
        <v>1827</v>
      </c>
      <c r="BH60" s="6">
        <v>0</v>
      </c>
      <c r="BI60" s="12" t="s">
        <v>1827</v>
      </c>
      <c r="BJ60" s="12" t="s">
        <v>1827</v>
      </c>
      <c r="BK60" s="12" t="s">
        <v>1827</v>
      </c>
      <c r="BL60" s="12" t="s">
        <v>1827</v>
      </c>
      <c r="BM60" s="12" t="s">
        <v>1827</v>
      </c>
      <c r="BN60" s="12" t="e">
        <v>#VALUE!</v>
      </c>
      <c r="BO60" s="17" t="s">
        <v>1827</v>
      </c>
      <c r="BP60" s="17" t="s">
        <v>1827</v>
      </c>
      <c r="BQ60" s="17" t="s">
        <v>1827</v>
      </c>
      <c r="BR60" s="17" t="s">
        <v>1827</v>
      </c>
      <c r="BS60" s="17" t="s">
        <v>1827</v>
      </c>
      <c r="BT60" s="17" t="e">
        <v>#VALUE!</v>
      </c>
    </row>
    <row r="61" spans="1:72" ht="13.5">
      <c r="A61" s="26" t="s">
        <v>2395</v>
      </c>
      <c r="B61" s="19" t="s">
        <v>2396</v>
      </c>
      <c r="C61" s="27" t="s">
        <v>2397</v>
      </c>
      <c r="D61" s="26" t="s">
        <v>2398</v>
      </c>
      <c r="E61" s="26" t="s">
        <v>2156</v>
      </c>
      <c r="F61" s="26">
        <v>0</v>
      </c>
      <c r="G61" s="28" t="s">
        <v>1827</v>
      </c>
      <c r="H61" s="28" t="s">
        <v>1827</v>
      </c>
      <c r="I61" s="28" t="s">
        <v>1827</v>
      </c>
      <c r="J61" s="26" t="s">
        <v>1828</v>
      </c>
      <c r="K61" s="26" t="s">
        <v>2399</v>
      </c>
      <c r="L61">
        <v>483</v>
      </c>
      <c r="M61" s="2">
        <v>3</v>
      </c>
      <c r="N61" s="2" t="s">
        <v>1830</v>
      </c>
      <c r="O61" s="2">
        <v>6</v>
      </c>
      <c r="P61" s="3">
        <v>1350.7523</v>
      </c>
      <c r="Q61" s="4">
        <v>805.23846</v>
      </c>
      <c r="R61" s="2" t="s">
        <v>1830</v>
      </c>
      <c r="S61" s="2">
        <v>6</v>
      </c>
      <c r="T61" s="3">
        <v>1061.6459</v>
      </c>
      <c r="U61" s="4">
        <v>687.6924</v>
      </c>
      <c r="V61" s="4" t="s">
        <v>1830</v>
      </c>
      <c r="W61" s="5">
        <v>-0.34746057</v>
      </c>
      <c r="X61" s="6">
        <v>-2.344752</v>
      </c>
      <c r="Y61" s="7" t="s">
        <v>1831</v>
      </c>
      <c r="Z61" s="8">
        <v>8</v>
      </c>
      <c r="AA61" s="8" t="s">
        <v>1830</v>
      </c>
      <c r="AB61" s="8">
        <v>5</v>
      </c>
      <c r="AC61" s="9">
        <v>1609.711</v>
      </c>
      <c r="AD61" s="10">
        <v>1443.4729</v>
      </c>
      <c r="AE61" s="8" t="s">
        <v>1830</v>
      </c>
      <c r="AF61" s="8">
        <v>5</v>
      </c>
      <c r="AG61" s="9">
        <v>672.6391</v>
      </c>
      <c r="AH61" s="10">
        <v>568.56134</v>
      </c>
      <c r="AI61" s="10" t="s">
        <v>1830</v>
      </c>
      <c r="AJ61" s="11">
        <v>-1.2588972</v>
      </c>
      <c r="AK61" s="12">
        <v>-2.3476853</v>
      </c>
      <c r="AL61" s="12" t="s">
        <v>1831</v>
      </c>
      <c r="AM61" s="13">
        <v>24</v>
      </c>
      <c r="AN61" s="13" t="s">
        <v>1828</v>
      </c>
      <c r="AO61" s="13">
        <v>6</v>
      </c>
      <c r="AP61" s="14">
        <v>958.4888</v>
      </c>
      <c r="AQ61" s="15">
        <v>796.32654</v>
      </c>
      <c r="AR61" s="13" t="s">
        <v>1828</v>
      </c>
      <c r="AS61" s="13">
        <v>6</v>
      </c>
      <c r="AT61" s="14">
        <v>476.53622</v>
      </c>
      <c r="AU61" s="15">
        <v>478.38705</v>
      </c>
      <c r="AV61" s="15" t="s">
        <v>1828</v>
      </c>
      <c r="AW61" s="16">
        <v>-1.0081756</v>
      </c>
      <c r="AX61" s="17">
        <v>-2.6980624</v>
      </c>
      <c r="AY61" s="17" t="s">
        <v>1831</v>
      </c>
      <c r="AZ61" s="18"/>
      <c r="BA61" s="19">
        <v>1306.3173666666669</v>
      </c>
      <c r="BB61" s="19">
        <v>1061.6459</v>
      </c>
      <c r="BC61" s="6">
        <v>-0.02</v>
      </c>
      <c r="BD61" s="6">
        <v>0.26</v>
      </c>
      <c r="BE61" s="6">
        <v>-0.05</v>
      </c>
      <c r="BF61" s="6">
        <v>0.34</v>
      </c>
      <c r="BG61" s="6">
        <v>0.88</v>
      </c>
      <c r="BH61" s="6">
        <v>-0.03</v>
      </c>
      <c r="BI61" s="12">
        <v>-0.8</v>
      </c>
      <c r="BJ61" s="12">
        <v>0.33</v>
      </c>
      <c r="BK61" s="12">
        <v>-0.8</v>
      </c>
      <c r="BL61" s="12">
        <v>0.43</v>
      </c>
      <c r="BM61" s="12">
        <v>0.9741</v>
      </c>
      <c r="BN61" s="12">
        <v>0</v>
      </c>
      <c r="BO61" s="17">
        <v>-1.06</v>
      </c>
      <c r="BP61" s="17">
        <v>0.53</v>
      </c>
      <c r="BQ61" s="17">
        <v>-1.21</v>
      </c>
      <c r="BR61" s="17">
        <v>0.22</v>
      </c>
      <c r="BS61" s="17">
        <v>0.6115</v>
      </c>
      <c r="BT61" s="17">
        <v>-0.15</v>
      </c>
    </row>
    <row r="62" spans="1:72" ht="13.5">
      <c r="A62" s="26" t="s">
        <v>2357</v>
      </c>
      <c r="B62" s="19" t="s">
        <v>2358</v>
      </c>
      <c r="C62" s="27" t="s">
        <v>2359</v>
      </c>
      <c r="D62" s="26" t="s">
        <v>2360</v>
      </c>
      <c r="E62" s="26" t="s">
        <v>2156</v>
      </c>
      <c r="F62" s="26">
        <v>0</v>
      </c>
      <c r="G62" s="28" t="s">
        <v>1827</v>
      </c>
      <c r="H62" s="28" t="s">
        <v>1827</v>
      </c>
      <c r="I62" s="28" t="s">
        <v>1827</v>
      </c>
      <c r="J62" s="26" t="s">
        <v>1828</v>
      </c>
      <c r="K62" s="26" t="s">
        <v>2361</v>
      </c>
      <c r="L62">
        <v>105</v>
      </c>
      <c r="M62" s="2">
        <v>3</v>
      </c>
      <c r="N62" s="2" t="s">
        <v>1830</v>
      </c>
      <c r="O62" s="2">
        <v>6</v>
      </c>
      <c r="P62" s="3">
        <v>5301.066</v>
      </c>
      <c r="Q62" s="4">
        <v>2012.3279</v>
      </c>
      <c r="R62" s="2" t="s">
        <v>1830</v>
      </c>
      <c r="S62" s="2">
        <v>6</v>
      </c>
      <c r="T62" s="3">
        <v>3088.4268</v>
      </c>
      <c r="U62" s="4">
        <v>1208.086</v>
      </c>
      <c r="V62" s="4" t="s">
        <v>1830</v>
      </c>
      <c r="W62" s="5">
        <v>-0.7794103</v>
      </c>
      <c r="X62" s="6">
        <v>-4.714255</v>
      </c>
      <c r="Y62" s="7" t="s">
        <v>1828</v>
      </c>
      <c r="Z62" s="8">
        <v>8</v>
      </c>
      <c r="AA62" s="8" t="s">
        <v>1830</v>
      </c>
      <c r="AB62" s="8">
        <v>4</v>
      </c>
      <c r="AC62" s="9">
        <v>5506.649</v>
      </c>
      <c r="AD62" s="10">
        <v>253.55605</v>
      </c>
      <c r="AE62" s="8" t="s">
        <v>1830</v>
      </c>
      <c r="AF62" s="8">
        <v>4</v>
      </c>
      <c r="AG62" s="9">
        <v>2620.8071</v>
      </c>
      <c r="AH62" s="10">
        <v>229.88983</v>
      </c>
      <c r="AI62" s="10" t="s">
        <v>1830</v>
      </c>
      <c r="AJ62" s="11">
        <v>-1.0711634</v>
      </c>
      <c r="AK62" s="12">
        <v>-12.197449</v>
      </c>
      <c r="AL62" s="12" t="s">
        <v>1828</v>
      </c>
      <c r="AM62" s="13">
        <v>24</v>
      </c>
      <c r="AN62" s="13" t="s">
        <v>1830</v>
      </c>
      <c r="AO62" s="13">
        <v>6</v>
      </c>
      <c r="AP62" s="14">
        <v>5387.7173</v>
      </c>
      <c r="AQ62" s="15">
        <v>1879.3883</v>
      </c>
      <c r="AR62" s="13" t="s">
        <v>1830</v>
      </c>
      <c r="AS62" s="13">
        <v>6</v>
      </c>
      <c r="AT62" s="14">
        <v>4491.48</v>
      </c>
      <c r="AU62" s="15">
        <v>1825.2803</v>
      </c>
      <c r="AV62" s="15" t="s">
        <v>1830</v>
      </c>
      <c r="AW62" s="16">
        <v>-0.2624832</v>
      </c>
      <c r="AX62" s="17">
        <v>-1.7632993</v>
      </c>
      <c r="AY62" s="17" t="s">
        <v>1831</v>
      </c>
      <c r="AZ62" s="18"/>
      <c r="BA62" s="19">
        <v>5398.4774333333335</v>
      </c>
      <c r="BB62" s="19">
        <v>4491.48</v>
      </c>
      <c r="BC62" s="6">
        <v>-0.43</v>
      </c>
      <c r="BD62" s="6">
        <v>0.24</v>
      </c>
      <c r="BE62" s="6">
        <v>-0.34</v>
      </c>
      <c r="BF62" s="6">
        <v>0.37</v>
      </c>
      <c r="BG62" s="6">
        <v>0.6177</v>
      </c>
      <c r="BH62" s="6">
        <v>0.09</v>
      </c>
      <c r="BI62" s="12">
        <v>-0.65</v>
      </c>
      <c r="BJ62" s="12">
        <v>0.25</v>
      </c>
      <c r="BK62" s="12">
        <v>-0.73</v>
      </c>
      <c r="BL62" s="12">
        <v>0.6</v>
      </c>
      <c r="BM62" s="12">
        <v>0.7607</v>
      </c>
      <c r="BN62" s="12">
        <v>-0.08</v>
      </c>
      <c r="BO62" s="17">
        <v>-0.21</v>
      </c>
      <c r="BP62" s="17">
        <v>0.32</v>
      </c>
      <c r="BQ62" s="17">
        <v>-0.6</v>
      </c>
      <c r="BR62" s="17">
        <v>0.51</v>
      </c>
      <c r="BS62" s="17">
        <v>0.1493</v>
      </c>
      <c r="BT62" s="17">
        <v>-0.39</v>
      </c>
    </row>
    <row r="63" spans="1:72" ht="13.5">
      <c r="A63" s="26" t="s">
        <v>2371</v>
      </c>
      <c r="B63" s="19" t="s">
        <v>2372</v>
      </c>
      <c r="C63" s="27" t="s">
        <v>2373</v>
      </c>
      <c r="D63" s="26" t="s">
        <v>2374</v>
      </c>
      <c r="E63" s="26" t="s">
        <v>2156</v>
      </c>
      <c r="F63" s="26">
        <v>0</v>
      </c>
      <c r="G63" s="28" t="s">
        <v>1827</v>
      </c>
      <c r="H63" s="28" t="s">
        <v>1827</v>
      </c>
      <c r="I63" s="28" t="s">
        <v>1827</v>
      </c>
      <c r="J63" s="26" t="s">
        <v>1828</v>
      </c>
      <c r="K63" s="26" t="s">
        <v>2375</v>
      </c>
      <c r="L63">
        <v>9</v>
      </c>
      <c r="M63" s="2">
        <v>3</v>
      </c>
      <c r="N63" s="2" t="s">
        <v>1830</v>
      </c>
      <c r="O63" s="2">
        <v>6</v>
      </c>
      <c r="P63" s="3">
        <v>2028.7935</v>
      </c>
      <c r="Q63" s="4">
        <v>958.2203</v>
      </c>
      <c r="R63" s="2" t="s">
        <v>1830</v>
      </c>
      <c r="S63" s="2">
        <v>6</v>
      </c>
      <c r="T63" s="3">
        <v>1136.7297</v>
      </c>
      <c r="U63" s="4">
        <v>603.8298</v>
      </c>
      <c r="V63" s="4" t="s">
        <v>1830</v>
      </c>
      <c r="W63" s="5">
        <v>-0.83573276</v>
      </c>
      <c r="X63" s="6">
        <v>-5.097568</v>
      </c>
      <c r="Y63" s="7" t="s">
        <v>1828</v>
      </c>
      <c r="Z63" s="8">
        <v>8</v>
      </c>
      <c r="AA63" s="8" t="s">
        <v>1830</v>
      </c>
      <c r="AB63" s="8">
        <v>5</v>
      </c>
      <c r="AC63" s="9">
        <v>3389.9934</v>
      </c>
      <c r="AD63" s="10">
        <v>1874.527</v>
      </c>
      <c r="AE63" s="8" t="s">
        <v>1830</v>
      </c>
      <c r="AF63" s="8">
        <v>5</v>
      </c>
      <c r="AG63" s="9">
        <v>1480.8257</v>
      </c>
      <c r="AH63" s="10">
        <v>848.4474</v>
      </c>
      <c r="AI63" s="10" t="s">
        <v>1830</v>
      </c>
      <c r="AJ63" s="11">
        <v>-1.1948806</v>
      </c>
      <c r="AK63" s="12">
        <v>-4.100387</v>
      </c>
      <c r="AL63" s="12" t="s">
        <v>1828</v>
      </c>
      <c r="AM63" s="13">
        <v>24</v>
      </c>
      <c r="AN63" s="13" t="s">
        <v>1830</v>
      </c>
      <c r="AO63" s="13">
        <v>6</v>
      </c>
      <c r="AP63" s="14">
        <v>2588.6235</v>
      </c>
      <c r="AQ63" s="15">
        <v>1802.0298</v>
      </c>
      <c r="AR63" s="13" t="s">
        <v>1830</v>
      </c>
      <c r="AS63" s="13">
        <v>6</v>
      </c>
      <c r="AT63" s="14">
        <v>1738.6549</v>
      </c>
      <c r="AU63" s="15">
        <v>1066.8687</v>
      </c>
      <c r="AV63" s="15" t="s">
        <v>1830</v>
      </c>
      <c r="AW63" s="16">
        <v>-0.5742136</v>
      </c>
      <c r="AX63" s="17">
        <v>-2.2872365</v>
      </c>
      <c r="AY63" s="17" t="s">
        <v>1831</v>
      </c>
      <c r="AZ63" s="18"/>
      <c r="BA63" s="19">
        <v>2669.1368</v>
      </c>
      <c r="BB63" s="19">
        <v>1738.6549</v>
      </c>
      <c r="BC63" s="6">
        <v>-0.51</v>
      </c>
      <c r="BD63" s="6">
        <v>0.24</v>
      </c>
      <c r="BE63" s="6">
        <v>-0.39</v>
      </c>
      <c r="BF63" s="6">
        <v>0.48</v>
      </c>
      <c r="BG63" s="6">
        <v>0.6137</v>
      </c>
      <c r="BH63" s="6">
        <v>0.12</v>
      </c>
      <c r="BI63" s="12">
        <v>-0.76</v>
      </c>
      <c r="BJ63" s="12">
        <v>0.4</v>
      </c>
      <c r="BK63" s="12">
        <v>-0.79</v>
      </c>
      <c r="BL63" s="12">
        <v>0.74</v>
      </c>
      <c r="BM63" s="12">
        <v>0.9234</v>
      </c>
      <c r="BN63" s="12">
        <v>-0.03</v>
      </c>
      <c r="BO63" s="17">
        <v>-0.45</v>
      </c>
      <c r="BP63" s="17">
        <v>0.26</v>
      </c>
      <c r="BQ63" s="17">
        <v>-1.06</v>
      </c>
      <c r="BR63" s="17">
        <v>0.82</v>
      </c>
      <c r="BS63" s="17">
        <v>0.1285</v>
      </c>
      <c r="BT63" s="17">
        <v>-0.61</v>
      </c>
    </row>
    <row r="64" spans="1:72" ht="13.5">
      <c r="A64" s="26" t="s">
        <v>2424</v>
      </c>
      <c r="B64" s="19" t="s">
        <v>2425</v>
      </c>
      <c r="C64" s="27" t="s">
        <v>2426</v>
      </c>
      <c r="D64" s="26" t="s">
        <v>2418</v>
      </c>
      <c r="E64" s="26" t="s">
        <v>2156</v>
      </c>
      <c r="F64" s="26">
        <v>0</v>
      </c>
      <c r="G64" s="28" t="s">
        <v>1827</v>
      </c>
      <c r="H64" s="28" t="s">
        <v>1827</v>
      </c>
      <c r="I64" s="28" t="s">
        <v>1827</v>
      </c>
      <c r="J64" s="26" t="s">
        <v>1828</v>
      </c>
      <c r="K64" s="26" t="s">
        <v>2427</v>
      </c>
      <c r="L64">
        <v>85</v>
      </c>
      <c r="M64" s="2">
        <v>3</v>
      </c>
      <c r="N64" s="2" t="s">
        <v>1830</v>
      </c>
      <c r="O64" s="2">
        <v>6</v>
      </c>
      <c r="P64" s="3">
        <v>370.0161</v>
      </c>
      <c r="Q64" s="4">
        <v>233.4762</v>
      </c>
      <c r="R64" s="2" t="s">
        <v>1830</v>
      </c>
      <c r="S64" s="2">
        <v>6</v>
      </c>
      <c r="T64" s="3">
        <v>215.2481</v>
      </c>
      <c r="U64" s="4">
        <v>169.44348</v>
      </c>
      <c r="V64" s="4" t="s">
        <v>1830</v>
      </c>
      <c r="W64" s="5">
        <v>-0.78158766</v>
      </c>
      <c r="X64" s="6">
        <v>-4.525974</v>
      </c>
      <c r="Y64" s="7" t="s">
        <v>1828</v>
      </c>
      <c r="Z64" s="8">
        <v>8</v>
      </c>
      <c r="AA64" s="8" t="s">
        <v>1830</v>
      </c>
      <c r="AB64" s="8">
        <v>5</v>
      </c>
      <c r="AC64" s="9">
        <v>677.59033</v>
      </c>
      <c r="AD64" s="10">
        <v>297.51855</v>
      </c>
      <c r="AE64" s="8" t="s">
        <v>1830</v>
      </c>
      <c r="AF64" s="8">
        <v>5</v>
      </c>
      <c r="AG64" s="9">
        <v>317.4225</v>
      </c>
      <c r="AH64" s="10">
        <v>94.626434</v>
      </c>
      <c r="AI64" s="10" t="s">
        <v>1830</v>
      </c>
      <c r="AJ64" s="11">
        <v>-1.0940089</v>
      </c>
      <c r="AK64" s="12">
        <v>-3.6192656</v>
      </c>
      <c r="AL64" s="12" t="s">
        <v>1828</v>
      </c>
      <c r="AM64" s="13">
        <v>24</v>
      </c>
      <c r="AN64" s="13" t="s">
        <v>1830</v>
      </c>
      <c r="AO64" s="13">
        <v>6</v>
      </c>
      <c r="AP64" s="14">
        <v>525.8909</v>
      </c>
      <c r="AQ64" s="15">
        <v>207.09998</v>
      </c>
      <c r="AR64" s="13" t="s">
        <v>1830</v>
      </c>
      <c r="AS64" s="13">
        <v>6</v>
      </c>
      <c r="AT64" s="14">
        <v>475.23953</v>
      </c>
      <c r="AU64" s="15">
        <v>206.81107</v>
      </c>
      <c r="AV64" s="15" t="s">
        <v>1830</v>
      </c>
      <c r="AW64" s="16">
        <v>-0.14610873</v>
      </c>
      <c r="AX64" s="17">
        <v>-1.9022195</v>
      </c>
      <c r="AY64" s="17" t="s">
        <v>1831</v>
      </c>
      <c r="AZ64" s="18"/>
      <c r="BA64" s="19">
        <v>524.4991100000001</v>
      </c>
      <c r="BB64" s="19">
        <v>475.23953</v>
      </c>
      <c r="BC64" s="6">
        <v>-0.48</v>
      </c>
      <c r="BD64" s="6">
        <v>0.26</v>
      </c>
      <c r="BE64" s="6">
        <v>-0.35</v>
      </c>
      <c r="BF64" s="6">
        <v>0.29</v>
      </c>
      <c r="BG64" s="6">
        <v>0.4327</v>
      </c>
      <c r="BH64" s="6">
        <v>0.13</v>
      </c>
      <c r="BI64" s="12">
        <v>-0.74</v>
      </c>
      <c r="BJ64" s="12">
        <v>0.26</v>
      </c>
      <c r="BK64" s="12">
        <v>-0.25</v>
      </c>
      <c r="BL64" s="12">
        <v>0.47</v>
      </c>
      <c r="BM64" s="12">
        <v>0.0596</v>
      </c>
      <c r="BN64" s="12">
        <v>0.49</v>
      </c>
      <c r="BO64" s="17">
        <v>-0.06</v>
      </c>
      <c r="BP64" s="17">
        <v>0.21</v>
      </c>
      <c r="BQ64" s="17">
        <v>-0.11</v>
      </c>
      <c r="BR64" s="17">
        <v>0.46</v>
      </c>
      <c r="BS64" s="17">
        <v>0.8048</v>
      </c>
      <c r="BT64" s="17">
        <v>-0.05</v>
      </c>
    </row>
    <row r="65" spans="1:72" ht="13.5">
      <c r="A65" s="26" t="s">
        <v>2420</v>
      </c>
      <c r="B65" s="19" t="s">
        <v>2421</v>
      </c>
      <c r="C65" s="27" t="s">
        <v>2422</v>
      </c>
      <c r="D65" s="26" t="s">
        <v>2418</v>
      </c>
      <c r="E65" s="26" t="s">
        <v>2156</v>
      </c>
      <c r="F65" s="26">
        <v>0</v>
      </c>
      <c r="G65" s="28" t="s">
        <v>1827</v>
      </c>
      <c r="H65" s="28" t="s">
        <v>1827</v>
      </c>
      <c r="I65" s="28" t="s">
        <v>1827</v>
      </c>
      <c r="J65" s="26" t="s">
        <v>1828</v>
      </c>
      <c r="K65" s="26" t="s">
        <v>2423</v>
      </c>
      <c r="L65">
        <v>337</v>
      </c>
      <c r="M65" s="2">
        <v>3</v>
      </c>
      <c r="N65" s="2" t="s">
        <v>1830</v>
      </c>
      <c r="O65" s="2">
        <v>6</v>
      </c>
      <c r="P65" s="3">
        <v>663.5121</v>
      </c>
      <c r="Q65" s="4">
        <v>285.57578</v>
      </c>
      <c r="R65" s="2" t="s">
        <v>1830</v>
      </c>
      <c r="S65" s="2">
        <v>6</v>
      </c>
      <c r="T65" s="3">
        <v>568.4323</v>
      </c>
      <c r="U65" s="4">
        <v>164.70802</v>
      </c>
      <c r="V65" s="4" t="s">
        <v>1830</v>
      </c>
      <c r="W65" s="5">
        <v>-0.22313419</v>
      </c>
      <c r="X65" s="6">
        <v>-1.2125428</v>
      </c>
      <c r="Y65" s="7" t="s">
        <v>1831</v>
      </c>
      <c r="Z65" s="8">
        <v>8</v>
      </c>
      <c r="AA65" s="8" t="s">
        <v>1830</v>
      </c>
      <c r="AB65" s="8">
        <v>5</v>
      </c>
      <c r="AC65" s="9">
        <v>590.618</v>
      </c>
      <c r="AD65" s="10">
        <v>137.20259</v>
      </c>
      <c r="AE65" s="8" t="s">
        <v>1830</v>
      </c>
      <c r="AF65" s="8">
        <v>5</v>
      </c>
      <c r="AG65" s="9">
        <v>664.4368</v>
      </c>
      <c r="AH65" s="10">
        <v>191.94061</v>
      </c>
      <c r="AI65" s="10" t="s">
        <v>1830</v>
      </c>
      <c r="AJ65" s="11">
        <v>0.16990681</v>
      </c>
      <c r="AK65" s="12">
        <v>1.0871197</v>
      </c>
      <c r="AL65" s="12" t="s">
        <v>1831</v>
      </c>
      <c r="AM65" s="13">
        <v>24</v>
      </c>
      <c r="AN65" s="13" t="s">
        <v>1830</v>
      </c>
      <c r="AO65" s="13">
        <v>6</v>
      </c>
      <c r="AP65" s="14">
        <v>587.7458</v>
      </c>
      <c r="AQ65" s="15">
        <v>174.73265</v>
      </c>
      <c r="AR65" s="13" t="s">
        <v>1830</v>
      </c>
      <c r="AS65" s="13">
        <v>6</v>
      </c>
      <c r="AT65" s="14">
        <v>592.82965</v>
      </c>
      <c r="AU65" s="15">
        <v>133.12262</v>
      </c>
      <c r="AV65" s="15" t="s">
        <v>1830</v>
      </c>
      <c r="AW65" s="16">
        <v>0.012425229</v>
      </c>
      <c r="AX65" s="17">
        <v>0.09115315</v>
      </c>
      <c r="AY65" s="17" t="s">
        <v>1831</v>
      </c>
      <c r="AZ65" s="18"/>
      <c r="BA65" s="19">
        <v>613.9586333333333</v>
      </c>
      <c r="BB65" s="19">
        <v>664.4368</v>
      </c>
      <c r="BC65" s="6">
        <v>0.18</v>
      </c>
      <c r="BD65" s="6">
        <v>0.34</v>
      </c>
      <c r="BE65" s="6">
        <v>0.43</v>
      </c>
      <c r="BF65" s="6">
        <v>0.36</v>
      </c>
      <c r="BG65" s="6">
        <v>0.2414</v>
      </c>
      <c r="BH65" s="6">
        <v>0.25</v>
      </c>
      <c r="BI65" s="12">
        <v>0.51</v>
      </c>
      <c r="BJ65" s="12">
        <v>0.29</v>
      </c>
      <c r="BK65" s="12">
        <v>0.77</v>
      </c>
      <c r="BL65" s="12">
        <v>0.66</v>
      </c>
      <c r="BM65" s="12">
        <v>0.4023</v>
      </c>
      <c r="BN65" s="12">
        <v>0.26</v>
      </c>
      <c r="BO65" s="17">
        <v>0.12</v>
      </c>
      <c r="BP65" s="17">
        <v>0.32</v>
      </c>
      <c r="BQ65" s="17">
        <v>0.73</v>
      </c>
      <c r="BR65" s="17">
        <v>0.47</v>
      </c>
      <c r="BS65" s="17">
        <v>0.0269</v>
      </c>
      <c r="BT65" s="17">
        <v>0.61</v>
      </c>
    </row>
    <row r="66" spans="1:72" ht="13.5">
      <c r="A66" s="26" t="s">
        <v>2366</v>
      </c>
      <c r="B66" s="19" t="s">
        <v>2367</v>
      </c>
      <c r="C66" s="27" t="s">
        <v>2368</v>
      </c>
      <c r="D66" s="26" t="s">
        <v>2369</v>
      </c>
      <c r="E66" s="26" t="s">
        <v>2156</v>
      </c>
      <c r="F66" s="26">
        <v>0</v>
      </c>
      <c r="G66" s="28" t="s">
        <v>1827</v>
      </c>
      <c r="H66" s="28" t="s">
        <v>1827</v>
      </c>
      <c r="I66" s="28" t="s">
        <v>1827</v>
      </c>
      <c r="J66" s="26" t="s">
        <v>1828</v>
      </c>
      <c r="K66" s="26" t="s">
        <v>2370</v>
      </c>
      <c r="L66">
        <v>69</v>
      </c>
      <c r="M66" s="2">
        <v>3</v>
      </c>
      <c r="N66" s="2" t="s">
        <v>1830</v>
      </c>
      <c r="O66" s="2">
        <v>6</v>
      </c>
      <c r="P66" s="3">
        <v>4075.2634</v>
      </c>
      <c r="Q66" s="4">
        <v>1208.6039</v>
      </c>
      <c r="R66" s="2" t="s">
        <v>1830</v>
      </c>
      <c r="S66" s="2">
        <v>6</v>
      </c>
      <c r="T66" s="3">
        <v>2474.6797</v>
      </c>
      <c r="U66" s="4">
        <v>575.6708</v>
      </c>
      <c r="V66" s="4" t="s">
        <v>1830</v>
      </c>
      <c r="W66" s="5">
        <v>-0.7196516</v>
      </c>
      <c r="X66" s="6">
        <v>-3.9109511</v>
      </c>
      <c r="Y66" s="7" t="s">
        <v>1828</v>
      </c>
      <c r="Z66" s="8">
        <v>8</v>
      </c>
      <c r="AA66" s="8" t="s">
        <v>1830</v>
      </c>
      <c r="AB66" s="8">
        <v>5</v>
      </c>
      <c r="AC66" s="9">
        <v>3010.96</v>
      </c>
      <c r="AD66" s="10">
        <v>1142.2129</v>
      </c>
      <c r="AE66" s="8" t="s">
        <v>1830</v>
      </c>
      <c r="AF66" s="8">
        <v>5</v>
      </c>
      <c r="AG66" s="9">
        <v>1503.8806</v>
      </c>
      <c r="AH66" s="10">
        <v>423.0149</v>
      </c>
      <c r="AI66" s="10" t="s">
        <v>1830</v>
      </c>
      <c r="AJ66" s="11">
        <v>-1.0015334</v>
      </c>
      <c r="AK66" s="12">
        <v>-4.5586176</v>
      </c>
      <c r="AL66" s="12" t="s">
        <v>1828</v>
      </c>
      <c r="AM66" s="13">
        <v>24</v>
      </c>
      <c r="AN66" s="13" t="s">
        <v>1830</v>
      </c>
      <c r="AO66" s="13">
        <v>6</v>
      </c>
      <c r="AP66" s="14">
        <v>3757.418</v>
      </c>
      <c r="AQ66" s="15">
        <v>1368.4507</v>
      </c>
      <c r="AR66" s="13" t="s">
        <v>1830</v>
      </c>
      <c r="AS66" s="13">
        <v>6</v>
      </c>
      <c r="AT66" s="14">
        <v>3095.4668</v>
      </c>
      <c r="AU66" s="15">
        <v>1644.5234</v>
      </c>
      <c r="AV66" s="15" t="s">
        <v>1830</v>
      </c>
      <c r="AW66" s="16">
        <v>-0.27958465</v>
      </c>
      <c r="AX66" s="17">
        <v>-3.442288</v>
      </c>
      <c r="AY66" s="17" t="s">
        <v>1828</v>
      </c>
      <c r="AZ66" s="18"/>
      <c r="BA66" s="19">
        <v>3614.5471333333335</v>
      </c>
      <c r="BB66" s="19">
        <v>3095.4668</v>
      </c>
      <c r="BC66" s="6">
        <v>-0.34</v>
      </c>
      <c r="BD66" s="6">
        <v>0.37</v>
      </c>
      <c r="BE66" s="6">
        <v>-0.18</v>
      </c>
      <c r="BF66" s="6">
        <v>0.49</v>
      </c>
      <c r="BG66" s="6">
        <v>0.5405</v>
      </c>
      <c r="BH66" s="6">
        <v>0.16</v>
      </c>
      <c r="BI66" s="12">
        <v>-0.61</v>
      </c>
      <c r="BJ66" s="12">
        <v>0.19</v>
      </c>
      <c r="BK66" s="12">
        <v>-0.43</v>
      </c>
      <c r="BL66" s="12">
        <v>0.47</v>
      </c>
      <c r="BM66" s="12">
        <v>0.4132</v>
      </c>
      <c r="BN66" s="12">
        <v>0.18</v>
      </c>
      <c r="BO66" s="17">
        <v>-0.26</v>
      </c>
      <c r="BP66" s="17">
        <v>0.27</v>
      </c>
      <c r="BQ66" s="17">
        <v>-0.05</v>
      </c>
      <c r="BR66" s="17">
        <v>0.41</v>
      </c>
      <c r="BS66" s="17">
        <v>0.315</v>
      </c>
      <c r="BT66" s="17">
        <v>0.21</v>
      </c>
    </row>
    <row r="67" spans="1:72" ht="13.5">
      <c r="A67" s="26" t="s">
        <v>2456</v>
      </c>
      <c r="B67" s="19" t="s">
        <v>2457</v>
      </c>
      <c r="C67" s="27" t="s">
        <v>2458</v>
      </c>
      <c r="D67" s="26" t="s">
        <v>2418</v>
      </c>
      <c r="E67" s="26" t="s">
        <v>2156</v>
      </c>
      <c r="F67" s="26">
        <v>0</v>
      </c>
      <c r="G67" s="28" t="s">
        <v>1827</v>
      </c>
      <c r="H67" s="28" t="s">
        <v>1827</v>
      </c>
      <c r="I67" s="28" t="s">
        <v>1827</v>
      </c>
      <c r="J67" s="26" t="s">
        <v>1828</v>
      </c>
      <c r="K67" s="26" t="s">
        <v>2459</v>
      </c>
      <c r="L67">
        <v>222</v>
      </c>
      <c r="M67" s="2">
        <v>3</v>
      </c>
      <c r="N67" s="2" t="s">
        <v>1830</v>
      </c>
      <c r="O67" s="2">
        <v>6</v>
      </c>
      <c r="P67" s="3">
        <v>18.514511</v>
      </c>
      <c r="Q67" s="4">
        <v>12.405011</v>
      </c>
      <c r="R67" s="2" t="s">
        <v>1828</v>
      </c>
      <c r="S67" s="2">
        <v>6</v>
      </c>
      <c r="T67" s="3">
        <v>14.250659</v>
      </c>
      <c r="U67" s="4">
        <v>10.6156225</v>
      </c>
      <c r="V67" s="4" t="s">
        <v>1828</v>
      </c>
      <c r="W67" s="5">
        <v>-0.37762785</v>
      </c>
      <c r="X67" s="6">
        <v>-1.5460733</v>
      </c>
      <c r="Y67" s="7" t="s">
        <v>1831</v>
      </c>
      <c r="Z67" s="8">
        <v>8</v>
      </c>
      <c r="AA67" s="8" t="s">
        <v>1830</v>
      </c>
      <c r="AB67" s="8">
        <v>5</v>
      </c>
      <c r="AC67" s="9">
        <v>13.942217</v>
      </c>
      <c r="AD67" s="10">
        <v>8.322443</v>
      </c>
      <c r="AE67" s="8" t="s">
        <v>1830</v>
      </c>
      <c r="AF67" s="8">
        <v>5</v>
      </c>
      <c r="AG67" s="9">
        <v>14.520734</v>
      </c>
      <c r="AH67" s="10">
        <v>8.119095</v>
      </c>
      <c r="AI67" s="10" t="s">
        <v>1830</v>
      </c>
      <c r="AJ67" s="11">
        <v>0.05865438</v>
      </c>
      <c r="AK67" s="12">
        <v>0.1820597</v>
      </c>
      <c r="AL67" s="12" t="s">
        <v>1831</v>
      </c>
      <c r="AM67" s="13">
        <v>24</v>
      </c>
      <c r="AN67" s="13" t="s">
        <v>1830</v>
      </c>
      <c r="AO67" s="13">
        <v>6</v>
      </c>
      <c r="AP67" s="14">
        <v>10.491906</v>
      </c>
      <c r="AQ67" s="15">
        <v>16.124666</v>
      </c>
      <c r="AR67" s="13" t="s">
        <v>1830</v>
      </c>
      <c r="AS67" s="13">
        <v>6</v>
      </c>
      <c r="AT67" s="14">
        <v>24.463236</v>
      </c>
      <c r="AU67" s="15">
        <v>12.1978245</v>
      </c>
      <c r="AV67" s="15" t="s">
        <v>1830</v>
      </c>
      <c r="AW67" s="16">
        <v>1.2213384</v>
      </c>
      <c r="AX67" s="17">
        <v>1.615727</v>
      </c>
      <c r="AY67" s="17" t="s">
        <v>1831</v>
      </c>
      <c r="AZ67" s="18"/>
      <c r="BA67" s="19">
        <v>14.316211333333333</v>
      </c>
      <c r="BB67" s="19">
        <v>24.463236</v>
      </c>
      <c r="BC67" s="6">
        <v>-0.16</v>
      </c>
      <c r="BD67" s="6">
        <v>0.83</v>
      </c>
      <c r="BE67" s="6">
        <v>0.28</v>
      </c>
      <c r="BF67" s="6">
        <v>0.69</v>
      </c>
      <c r="BG67" s="6">
        <v>0.4112</v>
      </c>
      <c r="BH67" s="6">
        <v>0.44</v>
      </c>
      <c r="BI67" s="12">
        <v>0.36</v>
      </c>
      <c r="BJ67" s="12">
        <v>1.17</v>
      </c>
      <c r="BK67" s="12">
        <v>0.03</v>
      </c>
      <c r="BL67" s="12">
        <v>0.39</v>
      </c>
      <c r="BM67" s="12">
        <v>0.5469</v>
      </c>
      <c r="BN67" s="12">
        <v>-0.33</v>
      </c>
      <c r="BO67" s="17" t="s">
        <v>1827</v>
      </c>
      <c r="BP67" s="17" t="s">
        <v>1827</v>
      </c>
      <c r="BQ67" s="17" t="s">
        <v>1827</v>
      </c>
      <c r="BR67" s="17" t="s">
        <v>1827</v>
      </c>
      <c r="BS67" s="17" t="s">
        <v>1827</v>
      </c>
      <c r="BT67" s="17" t="e">
        <v>#VALUE!</v>
      </c>
    </row>
    <row r="68" spans="1:72" ht="13.5">
      <c r="A68" s="26" t="s">
        <v>2405</v>
      </c>
      <c r="B68" s="19" t="s">
        <v>2406</v>
      </c>
      <c r="C68" s="27" t="s">
        <v>2407</v>
      </c>
      <c r="D68" s="26" t="s">
        <v>2408</v>
      </c>
      <c r="E68" s="26" t="s">
        <v>2156</v>
      </c>
      <c r="F68" s="26">
        <v>0</v>
      </c>
      <c r="G68" s="28" t="s">
        <v>1827</v>
      </c>
      <c r="H68" s="28" t="s">
        <v>1827</v>
      </c>
      <c r="I68" s="28" t="s">
        <v>1827</v>
      </c>
      <c r="J68" s="26" t="s">
        <v>1828</v>
      </c>
      <c r="K68" s="26" t="s">
        <v>2409</v>
      </c>
      <c r="L68">
        <v>20</v>
      </c>
      <c r="M68" s="2">
        <v>3</v>
      </c>
      <c r="N68" s="2" t="s">
        <v>1830</v>
      </c>
      <c r="O68" s="2">
        <v>6</v>
      </c>
      <c r="P68" s="3">
        <v>656.8392</v>
      </c>
      <c r="Q68" s="4">
        <v>228.1983</v>
      </c>
      <c r="R68" s="2" t="s">
        <v>1830</v>
      </c>
      <c r="S68" s="2">
        <v>6</v>
      </c>
      <c r="T68" s="3">
        <v>384.4319</v>
      </c>
      <c r="U68" s="4">
        <v>139.71764</v>
      </c>
      <c r="V68" s="4" t="s">
        <v>1830</v>
      </c>
      <c r="W68" s="5">
        <v>-0.7728121</v>
      </c>
      <c r="X68" s="6">
        <v>-4.673654</v>
      </c>
      <c r="Y68" s="7" t="s">
        <v>1828</v>
      </c>
      <c r="Z68" s="8">
        <v>8</v>
      </c>
      <c r="AA68" s="8" t="s">
        <v>1830</v>
      </c>
      <c r="AB68" s="8">
        <v>5</v>
      </c>
      <c r="AC68" s="9">
        <v>692.3396</v>
      </c>
      <c r="AD68" s="10">
        <v>303.1017</v>
      </c>
      <c r="AE68" s="8" t="s">
        <v>1830</v>
      </c>
      <c r="AF68" s="8">
        <v>5</v>
      </c>
      <c r="AG68" s="9">
        <v>320.5269</v>
      </c>
      <c r="AH68" s="10">
        <v>192.70917</v>
      </c>
      <c r="AI68" s="10" t="s">
        <v>1830</v>
      </c>
      <c r="AJ68" s="11">
        <v>-1.1110345</v>
      </c>
      <c r="AK68" s="12">
        <v>-6.5958433</v>
      </c>
      <c r="AL68" s="12" t="s">
        <v>1828</v>
      </c>
      <c r="AM68" s="13">
        <v>24</v>
      </c>
      <c r="AN68" s="13" t="s">
        <v>1830</v>
      </c>
      <c r="AO68" s="13">
        <v>6</v>
      </c>
      <c r="AP68" s="14">
        <v>664.58307</v>
      </c>
      <c r="AQ68" s="15">
        <v>251.52515</v>
      </c>
      <c r="AR68" s="13" t="s">
        <v>1830</v>
      </c>
      <c r="AS68" s="13">
        <v>6</v>
      </c>
      <c r="AT68" s="14">
        <v>491.60867</v>
      </c>
      <c r="AU68" s="15">
        <v>190.15152</v>
      </c>
      <c r="AV68" s="15" t="s">
        <v>1830</v>
      </c>
      <c r="AW68" s="16">
        <v>-0.43493918</v>
      </c>
      <c r="AX68" s="17">
        <v>-2.7728956</v>
      </c>
      <c r="AY68" s="17" t="s">
        <v>1831</v>
      </c>
      <c r="AZ68" s="18"/>
      <c r="BA68" s="19">
        <v>671.2539566666668</v>
      </c>
      <c r="BB68" s="19">
        <v>491.60867</v>
      </c>
      <c r="BC68" s="6">
        <v>-0.42</v>
      </c>
      <c r="BD68" s="6">
        <v>0.26</v>
      </c>
      <c r="BE68" s="6">
        <v>-0.25</v>
      </c>
      <c r="BF68" s="6">
        <v>0.36</v>
      </c>
      <c r="BG68" s="6">
        <v>0.3577</v>
      </c>
      <c r="BH68" s="6">
        <v>0.17</v>
      </c>
      <c r="BI68" s="12">
        <v>-0.72</v>
      </c>
      <c r="BJ68" s="12">
        <v>0.36</v>
      </c>
      <c r="BK68" s="12">
        <v>-0.64</v>
      </c>
      <c r="BL68" s="12">
        <v>0.49</v>
      </c>
      <c r="BM68" s="12">
        <v>0.7428</v>
      </c>
      <c r="BN68" s="12">
        <v>0.08</v>
      </c>
      <c r="BO68" s="17">
        <v>-0.35</v>
      </c>
      <c r="BP68" s="17">
        <v>0.35</v>
      </c>
      <c r="BQ68" s="17">
        <v>-0.49</v>
      </c>
      <c r="BR68" s="17">
        <v>0.7</v>
      </c>
      <c r="BS68" s="17">
        <v>0.6592</v>
      </c>
      <c r="BT68" s="17">
        <v>-0.14</v>
      </c>
    </row>
    <row r="69" spans="1:72" ht="13.5">
      <c r="A69" s="26" t="s">
        <v>2428</v>
      </c>
      <c r="B69" s="19" t="s">
        <v>2429</v>
      </c>
      <c r="C69" s="27" t="s">
        <v>2430</v>
      </c>
      <c r="D69" s="26" t="s">
        <v>2418</v>
      </c>
      <c r="E69" s="26" t="s">
        <v>2156</v>
      </c>
      <c r="F69" s="26">
        <v>0</v>
      </c>
      <c r="G69" s="28" t="s">
        <v>1827</v>
      </c>
      <c r="H69" s="28" t="s">
        <v>1827</v>
      </c>
      <c r="I69" s="28" t="s">
        <v>1827</v>
      </c>
      <c r="J69" s="31" t="s">
        <v>1827</v>
      </c>
      <c r="K69" s="26" t="s">
        <v>2431</v>
      </c>
      <c r="L69">
        <v>100</v>
      </c>
      <c r="M69" s="2">
        <v>3</v>
      </c>
      <c r="N69" s="2" t="s">
        <v>1830</v>
      </c>
      <c r="O69" s="2">
        <v>6</v>
      </c>
      <c r="P69" s="3">
        <v>426.22232</v>
      </c>
      <c r="Q69" s="4">
        <v>222.10162</v>
      </c>
      <c r="R69" s="2" t="s">
        <v>1830</v>
      </c>
      <c r="S69" s="2">
        <v>6</v>
      </c>
      <c r="T69" s="3">
        <v>314.25717</v>
      </c>
      <c r="U69" s="4">
        <v>147.75061</v>
      </c>
      <c r="V69" s="4" t="s">
        <v>1830</v>
      </c>
      <c r="W69" s="5">
        <v>-0.43966052</v>
      </c>
      <c r="X69" s="6">
        <v>-2.1875525</v>
      </c>
      <c r="Y69" s="7" t="s">
        <v>1831</v>
      </c>
      <c r="Z69" s="8">
        <v>8</v>
      </c>
      <c r="AA69" s="8" t="s">
        <v>1830</v>
      </c>
      <c r="AB69" s="8">
        <v>5</v>
      </c>
      <c r="AC69" s="9">
        <v>488.758</v>
      </c>
      <c r="AD69" s="10">
        <v>273.45566</v>
      </c>
      <c r="AE69" s="8" t="s">
        <v>1830</v>
      </c>
      <c r="AF69" s="8">
        <v>5</v>
      </c>
      <c r="AG69" s="9">
        <v>308.89484</v>
      </c>
      <c r="AH69" s="10">
        <v>134.31693</v>
      </c>
      <c r="AI69" s="10" t="s">
        <v>1830</v>
      </c>
      <c r="AJ69" s="11">
        <v>-0.66200453</v>
      </c>
      <c r="AK69" s="12">
        <v>-2.7322452</v>
      </c>
      <c r="AL69" s="12" t="s">
        <v>1831</v>
      </c>
      <c r="AM69" s="13">
        <v>24</v>
      </c>
      <c r="AN69" s="13" t="s">
        <v>1830</v>
      </c>
      <c r="AO69" s="13">
        <v>5</v>
      </c>
      <c r="AP69" s="14">
        <v>626.73865</v>
      </c>
      <c r="AQ69" s="15">
        <v>68.96014</v>
      </c>
      <c r="AR69" s="13" t="s">
        <v>1830</v>
      </c>
      <c r="AS69" s="13">
        <v>5</v>
      </c>
      <c r="AT69" s="14">
        <v>677.3683</v>
      </c>
      <c r="AU69" s="15">
        <v>126.537346</v>
      </c>
      <c r="AV69" s="15" t="s">
        <v>1830</v>
      </c>
      <c r="AW69" s="16">
        <v>0.112076424</v>
      </c>
      <c r="AX69" s="17">
        <v>1.6387657</v>
      </c>
      <c r="AY69" s="17" t="s">
        <v>1831</v>
      </c>
      <c r="AZ69" s="18"/>
      <c r="BA69" s="19">
        <v>513.9063233333333</v>
      </c>
      <c r="BB69" s="19">
        <v>677.3683</v>
      </c>
      <c r="BC69" s="6">
        <v>-0.05</v>
      </c>
      <c r="BD69" s="6">
        <v>0.32</v>
      </c>
      <c r="BE69" s="6">
        <v>0.14</v>
      </c>
      <c r="BF69" s="6">
        <v>0.43</v>
      </c>
      <c r="BG69" s="6">
        <v>0.4028</v>
      </c>
      <c r="BH69" s="6">
        <v>0.19</v>
      </c>
      <c r="BI69" s="12">
        <v>-0.23</v>
      </c>
      <c r="BJ69" s="12">
        <v>0.34</v>
      </c>
      <c r="BK69" s="12">
        <v>0.24</v>
      </c>
      <c r="BL69" s="12">
        <v>0.39</v>
      </c>
      <c r="BM69" s="12">
        <v>0.049</v>
      </c>
      <c r="BN69" s="12">
        <v>0.47</v>
      </c>
      <c r="BO69" s="17">
        <v>0.2</v>
      </c>
      <c r="BP69" s="17">
        <v>0.13</v>
      </c>
      <c r="BQ69" s="17">
        <v>1.04</v>
      </c>
      <c r="BR69" s="17">
        <v>0.66</v>
      </c>
      <c r="BS69" s="17">
        <v>0.0276</v>
      </c>
      <c r="BT69" s="17">
        <v>0.84</v>
      </c>
    </row>
    <row r="70" spans="1:72" ht="13.5">
      <c r="A70" s="26" t="s">
        <v>2452</v>
      </c>
      <c r="B70" s="19" t="s">
        <v>2453</v>
      </c>
      <c r="C70" s="27" t="s">
        <v>2454</v>
      </c>
      <c r="D70" s="26" t="s">
        <v>2418</v>
      </c>
      <c r="E70" s="26" t="s">
        <v>2156</v>
      </c>
      <c r="F70" s="26">
        <v>0</v>
      </c>
      <c r="G70" s="28" t="s">
        <v>1827</v>
      </c>
      <c r="H70" s="28" t="s">
        <v>1827</v>
      </c>
      <c r="I70" s="28" t="s">
        <v>1827</v>
      </c>
      <c r="J70" s="26" t="s">
        <v>1828</v>
      </c>
      <c r="K70" s="26" t="s">
        <v>2455</v>
      </c>
      <c r="L70">
        <v>85</v>
      </c>
      <c r="M70" s="2">
        <v>3</v>
      </c>
      <c r="N70" s="2" t="s">
        <v>1830</v>
      </c>
      <c r="O70" s="2">
        <v>6</v>
      </c>
      <c r="P70" s="3">
        <v>65.93075</v>
      </c>
      <c r="Q70" s="4">
        <v>32.693672</v>
      </c>
      <c r="R70" s="2" t="s">
        <v>1830</v>
      </c>
      <c r="S70" s="2">
        <v>6</v>
      </c>
      <c r="T70" s="3">
        <v>67.359055</v>
      </c>
      <c r="U70" s="4">
        <v>32.936886</v>
      </c>
      <c r="V70" s="4" t="s">
        <v>1830</v>
      </c>
      <c r="W70" s="5">
        <v>0.030920504</v>
      </c>
      <c r="X70" s="6">
        <v>0.3464975</v>
      </c>
      <c r="Y70" s="7" t="s">
        <v>1831</v>
      </c>
      <c r="Z70" s="8">
        <v>8</v>
      </c>
      <c r="AA70" s="8" t="s">
        <v>1830</v>
      </c>
      <c r="AB70" s="8">
        <v>5</v>
      </c>
      <c r="AC70" s="9">
        <v>66.6811</v>
      </c>
      <c r="AD70" s="10">
        <v>25.936966</v>
      </c>
      <c r="AE70" s="8" t="s">
        <v>1830</v>
      </c>
      <c r="AF70" s="8">
        <v>5</v>
      </c>
      <c r="AG70" s="9">
        <v>77.86293</v>
      </c>
      <c r="AH70" s="10">
        <v>26.509315</v>
      </c>
      <c r="AI70" s="10" t="s">
        <v>1830</v>
      </c>
      <c r="AJ70" s="11">
        <v>0.2236587</v>
      </c>
      <c r="AK70" s="12">
        <v>2.019075</v>
      </c>
      <c r="AL70" s="12" t="s">
        <v>1831</v>
      </c>
      <c r="AM70" s="13">
        <v>24</v>
      </c>
      <c r="AN70" s="13" t="s">
        <v>1830</v>
      </c>
      <c r="AO70" s="13">
        <v>6</v>
      </c>
      <c r="AP70" s="14">
        <v>74.78188</v>
      </c>
      <c r="AQ70" s="15">
        <v>22.796917</v>
      </c>
      <c r="AR70" s="13" t="s">
        <v>1830</v>
      </c>
      <c r="AS70" s="13">
        <v>6</v>
      </c>
      <c r="AT70" s="14">
        <v>84.10595</v>
      </c>
      <c r="AU70" s="15">
        <v>36.334637</v>
      </c>
      <c r="AV70" s="15" t="s">
        <v>1830</v>
      </c>
      <c r="AW70" s="16">
        <v>0.16951907</v>
      </c>
      <c r="AX70" s="17">
        <v>1.3028426</v>
      </c>
      <c r="AY70" s="17" t="s">
        <v>1831</v>
      </c>
      <c r="AZ70" s="18"/>
      <c r="BA70" s="19">
        <v>69.13124333333333</v>
      </c>
      <c r="BB70" s="19">
        <v>84.10595</v>
      </c>
      <c r="BC70" s="6">
        <v>0.41</v>
      </c>
      <c r="BD70" s="6">
        <v>0.23</v>
      </c>
      <c r="BE70" s="6">
        <v>0.7</v>
      </c>
      <c r="BF70" s="6">
        <v>0.22</v>
      </c>
      <c r="BG70" s="6">
        <v>0.0554</v>
      </c>
      <c r="BH70" s="6">
        <v>0.29</v>
      </c>
      <c r="BI70" s="12">
        <v>0.57</v>
      </c>
      <c r="BJ70" s="12">
        <v>0.25</v>
      </c>
      <c r="BK70" s="12">
        <v>1.19</v>
      </c>
      <c r="BL70" s="12">
        <v>0.67</v>
      </c>
      <c r="BM70" s="12">
        <v>0.0802</v>
      </c>
      <c r="BN70" s="12">
        <v>0.62</v>
      </c>
      <c r="BO70" s="17">
        <v>0.2</v>
      </c>
      <c r="BP70" s="17">
        <v>0.3</v>
      </c>
      <c r="BQ70" s="17">
        <v>0.97</v>
      </c>
      <c r="BR70" s="17">
        <v>0.57</v>
      </c>
      <c r="BS70" s="17">
        <v>0.0197</v>
      </c>
      <c r="BT70" s="17">
        <v>0.77</v>
      </c>
    </row>
    <row r="71" spans="1:72" ht="13.5">
      <c r="A71" s="26" t="s">
        <v>2400</v>
      </c>
      <c r="B71" s="19" t="s">
        <v>2401</v>
      </c>
      <c r="C71" s="27" t="s">
        <v>2402</v>
      </c>
      <c r="D71" s="26" t="s">
        <v>2403</v>
      </c>
      <c r="E71" s="26" t="s">
        <v>2156</v>
      </c>
      <c r="F71" s="26">
        <v>0</v>
      </c>
      <c r="G71" s="28" t="s">
        <v>1827</v>
      </c>
      <c r="H71" s="28" t="s">
        <v>1827</v>
      </c>
      <c r="I71" s="28" t="s">
        <v>1827</v>
      </c>
      <c r="J71" s="26" t="s">
        <v>1828</v>
      </c>
      <c r="K71" s="26" t="s">
        <v>2404</v>
      </c>
      <c r="L71">
        <v>411</v>
      </c>
      <c r="M71" s="2">
        <v>3</v>
      </c>
      <c r="N71" s="2" t="s">
        <v>1830</v>
      </c>
      <c r="O71" s="2">
        <v>6</v>
      </c>
      <c r="P71" s="3">
        <v>750.89716</v>
      </c>
      <c r="Q71" s="4">
        <v>443.599</v>
      </c>
      <c r="R71" s="2" t="s">
        <v>1830</v>
      </c>
      <c r="S71" s="2">
        <v>6</v>
      </c>
      <c r="T71" s="3">
        <v>382.80338</v>
      </c>
      <c r="U71" s="4">
        <v>179.96115</v>
      </c>
      <c r="V71" s="4" t="s">
        <v>1830</v>
      </c>
      <c r="W71" s="5">
        <v>-0.97201186</v>
      </c>
      <c r="X71" s="6">
        <v>-3.3233213</v>
      </c>
      <c r="Y71" s="7" t="s">
        <v>1828</v>
      </c>
      <c r="Z71" s="8">
        <v>8</v>
      </c>
      <c r="AA71" s="8" t="s">
        <v>1830</v>
      </c>
      <c r="AB71" s="8">
        <v>5</v>
      </c>
      <c r="AC71" s="9">
        <v>732.58545</v>
      </c>
      <c r="AD71" s="10">
        <v>360.36737</v>
      </c>
      <c r="AE71" s="8" t="s">
        <v>1830</v>
      </c>
      <c r="AF71" s="8">
        <v>5</v>
      </c>
      <c r="AG71" s="9">
        <v>361.63113</v>
      </c>
      <c r="AH71" s="10">
        <v>178.95618</v>
      </c>
      <c r="AI71" s="10" t="s">
        <v>1830</v>
      </c>
      <c r="AJ71" s="11">
        <v>-1.0184782</v>
      </c>
      <c r="AK71" s="12">
        <v>-3.7821212</v>
      </c>
      <c r="AL71" s="12" t="s">
        <v>1828</v>
      </c>
      <c r="AM71" s="13">
        <v>24</v>
      </c>
      <c r="AN71" s="13" t="s">
        <v>1830</v>
      </c>
      <c r="AO71" s="13">
        <v>6</v>
      </c>
      <c r="AP71" s="14">
        <v>682.3794</v>
      </c>
      <c r="AQ71" s="15">
        <v>338.35785</v>
      </c>
      <c r="AR71" s="13" t="s">
        <v>1830</v>
      </c>
      <c r="AS71" s="13">
        <v>6</v>
      </c>
      <c r="AT71" s="14">
        <v>725.63715</v>
      </c>
      <c r="AU71" s="15">
        <v>316.9774</v>
      </c>
      <c r="AV71" s="15" t="s">
        <v>1830</v>
      </c>
      <c r="AW71" s="16">
        <v>0.088674225</v>
      </c>
      <c r="AX71" s="17">
        <v>0.7533805</v>
      </c>
      <c r="AY71" s="17" t="s">
        <v>1831</v>
      </c>
      <c r="AZ71" s="18"/>
      <c r="BA71" s="19">
        <v>721.9540033333333</v>
      </c>
      <c r="BB71" s="19">
        <v>725.63715</v>
      </c>
      <c r="BC71" s="6">
        <v>-0.54</v>
      </c>
      <c r="BD71" s="6">
        <v>0.23</v>
      </c>
      <c r="BE71" s="6">
        <v>-0.22</v>
      </c>
      <c r="BF71" s="6">
        <v>0.38</v>
      </c>
      <c r="BG71" s="6">
        <v>0.1137</v>
      </c>
      <c r="BH71" s="6">
        <v>0.32</v>
      </c>
      <c r="BI71" s="12">
        <v>-0.68</v>
      </c>
      <c r="BJ71" s="12">
        <v>0.26</v>
      </c>
      <c r="BK71" s="12">
        <v>0.11</v>
      </c>
      <c r="BL71" s="12">
        <v>0.63</v>
      </c>
      <c r="BM71" s="12">
        <v>0.0265</v>
      </c>
      <c r="BN71" s="12">
        <v>0.79</v>
      </c>
      <c r="BO71" s="17">
        <v>0.22</v>
      </c>
      <c r="BP71" s="17">
        <v>0.35</v>
      </c>
      <c r="BQ71" s="17">
        <v>-0.12</v>
      </c>
      <c r="BR71" s="17">
        <v>0.5</v>
      </c>
      <c r="BS71" s="17">
        <v>0.2024</v>
      </c>
      <c r="BT71" s="17">
        <v>-0.34</v>
      </c>
    </row>
    <row r="72" spans="1:72" ht="13.5">
      <c r="A72" s="26" t="s">
        <v>2470</v>
      </c>
      <c r="B72" s="19" t="s">
        <v>2471</v>
      </c>
      <c r="C72" s="27" t="s">
        <v>2481</v>
      </c>
      <c r="D72" s="26" t="s">
        <v>2472</v>
      </c>
      <c r="E72" s="26" t="s">
        <v>2156</v>
      </c>
      <c r="F72" s="26">
        <v>0</v>
      </c>
      <c r="G72" s="28" t="s">
        <v>1827</v>
      </c>
      <c r="H72" s="28" t="s">
        <v>1827</v>
      </c>
      <c r="I72" s="28" t="s">
        <v>1827</v>
      </c>
      <c r="J72" s="26" t="s">
        <v>1828</v>
      </c>
      <c r="K72" s="26" t="s">
        <v>2473</v>
      </c>
      <c r="L72">
        <v>16</v>
      </c>
      <c r="M72" s="2">
        <v>3</v>
      </c>
      <c r="N72" s="2" t="s">
        <v>1830</v>
      </c>
      <c r="O72" s="2">
        <v>6</v>
      </c>
      <c r="P72" s="3">
        <v>72.01996</v>
      </c>
      <c r="Q72" s="4">
        <v>12.615549</v>
      </c>
      <c r="R72" s="2" t="s">
        <v>1830</v>
      </c>
      <c r="S72" s="2">
        <v>6</v>
      </c>
      <c r="T72" s="3">
        <v>55.6768</v>
      </c>
      <c r="U72" s="4">
        <v>11.68809</v>
      </c>
      <c r="V72" s="4" t="s">
        <v>1830</v>
      </c>
      <c r="W72" s="5">
        <v>-0.37132052</v>
      </c>
      <c r="X72" s="6">
        <v>-2.2465951</v>
      </c>
      <c r="Y72" s="7" t="s">
        <v>1831</v>
      </c>
      <c r="Z72" s="8">
        <v>8</v>
      </c>
      <c r="AA72" s="8" t="s">
        <v>1830</v>
      </c>
      <c r="AB72" s="8">
        <v>5</v>
      </c>
      <c r="AC72" s="9">
        <v>69.92772</v>
      </c>
      <c r="AD72" s="10">
        <v>15.949885</v>
      </c>
      <c r="AE72" s="8" t="s">
        <v>1830</v>
      </c>
      <c r="AF72" s="8">
        <v>5</v>
      </c>
      <c r="AG72" s="9">
        <v>38.026104</v>
      </c>
      <c r="AH72" s="10">
        <v>7.0453606</v>
      </c>
      <c r="AI72" s="10" t="s">
        <v>1830</v>
      </c>
      <c r="AJ72" s="11">
        <v>-0.87887424</v>
      </c>
      <c r="AK72" s="12">
        <v>-4.609932</v>
      </c>
      <c r="AL72" s="12" t="s">
        <v>1828</v>
      </c>
      <c r="AM72" s="13">
        <v>24</v>
      </c>
      <c r="AN72" s="13" t="s">
        <v>1830</v>
      </c>
      <c r="AO72" s="13">
        <v>6</v>
      </c>
      <c r="AP72" s="14">
        <v>100.551765</v>
      </c>
      <c r="AQ72" s="15">
        <v>51.374626</v>
      </c>
      <c r="AR72" s="13" t="s">
        <v>1830</v>
      </c>
      <c r="AS72" s="13">
        <v>6</v>
      </c>
      <c r="AT72" s="14">
        <v>62.123035</v>
      </c>
      <c r="AU72" s="15">
        <v>21.300125</v>
      </c>
      <c r="AV72" s="15" t="s">
        <v>1830</v>
      </c>
      <c r="AW72" s="16">
        <v>-0.69473815</v>
      </c>
      <c r="AX72" s="17">
        <v>-2.7200127</v>
      </c>
      <c r="AY72" s="17" t="s">
        <v>1831</v>
      </c>
      <c r="AZ72" s="18"/>
      <c r="BA72" s="19">
        <v>80.83314833333333</v>
      </c>
      <c r="BB72" s="19">
        <v>62.123035</v>
      </c>
      <c r="BC72" s="6">
        <v>-0.03</v>
      </c>
      <c r="BD72" s="6">
        <v>0.41</v>
      </c>
      <c r="BE72" s="6">
        <v>-0.22</v>
      </c>
      <c r="BF72" s="6">
        <v>0.09</v>
      </c>
      <c r="BG72" s="6">
        <v>0.3126</v>
      </c>
      <c r="BH72" s="6">
        <v>-0.19</v>
      </c>
      <c r="BI72" s="12">
        <v>-0.57</v>
      </c>
      <c r="BJ72" s="12">
        <v>0.36</v>
      </c>
      <c r="BK72" s="12">
        <v>-0.47</v>
      </c>
      <c r="BL72" s="12">
        <v>0.27</v>
      </c>
      <c r="BM72" s="12">
        <v>0.5719</v>
      </c>
      <c r="BN72" s="12">
        <v>0.1</v>
      </c>
      <c r="BO72" s="17">
        <v>-0.5</v>
      </c>
      <c r="BP72" s="17">
        <v>0.41</v>
      </c>
      <c r="BQ72" s="17">
        <v>-0.41</v>
      </c>
      <c r="BR72" s="17">
        <v>0.26</v>
      </c>
      <c r="BS72" s="17">
        <v>0.6658</v>
      </c>
      <c r="BT72" s="17">
        <v>0.09</v>
      </c>
    </row>
    <row r="73" spans="1:72" ht="13.5">
      <c r="A73" s="26" t="s">
        <v>2437</v>
      </c>
      <c r="B73" s="19" t="s">
        <v>2438</v>
      </c>
      <c r="C73" s="27" t="s">
        <v>2439</v>
      </c>
      <c r="D73" s="26" t="s">
        <v>2440</v>
      </c>
      <c r="E73" s="26" t="s">
        <v>2156</v>
      </c>
      <c r="F73" s="26">
        <v>0</v>
      </c>
      <c r="G73" s="28" t="s">
        <v>1827</v>
      </c>
      <c r="H73" s="28" t="s">
        <v>1827</v>
      </c>
      <c r="I73" s="28" t="s">
        <v>1827</v>
      </c>
      <c r="J73" s="26" t="s">
        <v>1828</v>
      </c>
      <c r="K73" s="26" t="s">
        <v>2441</v>
      </c>
      <c r="L73">
        <v>97</v>
      </c>
      <c r="M73" s="2">
        <v>3</v>
      </c>
      <c r="N73" s="2" t="s">
        <v>1830</v>
      </c>
      <c r="O73" s="2">
        <v>6</v>
      </c>
      <c r="P73" s="3">
        <v>321.29596</v>
      </c>
      <c r="Q73" s="4">
        <v>143.38675</v>
      </c>
      <c r="R73" s="2" t="s">
        <v>1830</v>
      </c>
      <c r="S73" s="2">
        <v>6</v>
      </c>
      <c r="T73" s="3">
        <v>196.2641</v>
      </c>
      <c r="U73" s="4">
        <v>81.427246</v>
      </c>
      <c r="V73" s="4" t="s">
        <v>1830</v>
      </c>
      <c r="W73" s="5">
        <v>-0.7111065</v>
      </c>
      <c r="X73" s="6">
        <v>-2.811372</v>
      </c>
      <c r="Y73" s="7" t="s">
        <v>1831</v>
      </c>
      <c r="Z73" s="8">
        <v>8</v>
      </c>
      <c r="AA73" s="8" t="s">
        <v>1830</v>
      </c>
      <c r="AB73" s="8">
        <v>5</v>
      </c>
      <c r="AC73" s="9">
        <v>280.90695</v>
      </c>
      <c r="AD73" s="10">
        <v>128.20229</v>
      </c>
      <c r="AE73" s="8" t="s">
        <v>1830</v>
      </c>
      <c r="AF73" s="8">
        <v>5</v>
      </c>
      <c r="AG73" s="9">
        <v>144.40666</v>
      </c>
      <c r="AH73" s="10">
        <v>96.08005</v>
      </c>
      <c r="AI73" s="10" t="s">
        <v>1830</v>
      </c>
      <c r="AJ73" s="11">
        <v>-0.959955</v>
      </c>
      <c r="AK73" s="12">
        <v>-3.94026</v>
      </c>
      <c r="AL73" s="12" t="s">
        <v>1828</v>
      </c>
      <c r="AM73" s="13">
        <v>24</v>
      </c>
      <c r="AN73" s="13" t="s">
        <v>1830</v>
      </c>
      <c r="AO73" s="13">
        <v>6</v>
      </c>
      <c r="AP73" s="14">
        <v>496.5311</v>
      </c>
      <c r="AQ73" s="15">
        <v>266.06903</v>
      </c>
      <c r="AR73" s="13" t="s">
        <v>1830</v>
      </c>
      <c r="AS73" s="13">
        <v>6</v>
      </c>
      <c r="AT73" s="14">
        <v>257.84384</v>
      </c>
      <c r="AU73" s="15">
        <v>81.84156</v>
      </c>
      <c r="AV73" s="15" t="s">
        <v>1830</v>
      </c>
      <c r="AW73" s="16">
        <v>-0.9453864</v>
      </c>
      <c r="AX73" s="17">
        <v>-2.8721485</v>
      </c>
      <c r="AY73" s="17" t="s">
        <v>1831</v>
      </c>
      <c r="AZ73" s="18"/>
      <c r="BA73" s="19">
        <v>366.24467</v>
      </c>
      <c r="BB73" s="19">
        <v>257.84384</v>
      </c>
      <c r="BC73" s="6">
        <v>-0.36</v>
      </c>
      <c r="BD73" s="6">
        <v>0.63</v>
      </c>
      <c r="BE73" s="6">
        <v>-0.15</v>
      </c>
      <c r="BF73" s="6">
        <v>0.3</v>
      </c>
      <c r="BG73" s="6">
        <v>0.4704</v>
      </c>
      <c r="BH73" s="6">
        <v>0.21</v>
      </c>
      <c r="BI73" s="12">
        <v>-0.73</v>
      </c>
      <c r="BJ73" s="12">
        <v>0.49</v>
      </c>
      <c r="BK73" s="12">
        <v>-0.8</v>
      </c>
      <c r="BL73" s="12">
        <v>0.26</v>
      </c>
      <c r="BM73" s="12">
        <v>0.7744</v>
      </c>
      <c r="BN73" s="12">
        <v>-0.07000000000000006</v>
      </c>
      <c r="BO73" s="17">
        <v>-0.77</v>
      </c>
      <c r="BP73" s="17">
        <v>0.39</v>
      </c>
      <c r="BQ73" s="17">
        <v>-0.59</v>
      </c>
      <c r="BR73" s="17">
        <v>0.45</v>
      </c>
      <c r="BS73" s="17">
        <v>0.4845</v>
      </c>
      <c r="BT73" s="17">
        <v>0.18</v>
      </c>
    </row>
    <row r="74" spans="1:72" ht="13.5">
      <c r="A74" s="26" t="s">
        <v>2410</v>
      </c>
      <c r="B74" s="19" t="s">
        <v>2411</v>
      </c>
      <c r="C74" s="27" t="s">
        <v>2412</v>
      </c>
      <c r="D74" s="26" t="s">
        <v>2413</v>
      </c>
      <c r="E74" s="26" t="s">
        <v>2156</v>
      </c>
      <c r="F74" s="26">
        <v>0</v>
      </c>
      <c r="G74" s="28" t="s">
        <v>1827</v>
      </c>
      <c r="H74" s="28" t="s">
        <v>1827</v>
      </c>
      <c r="I74" s="28" t="s">
        <v>1827</v>
      </c>
      <c r="J74" s="26" t="s">
        <v>1828</v>
      </c>
      <c r="K74" s="26" t="s">
        <v>2414</v>
      </c>
      <c r="L74">
        <v>310</v>
      </c>
      <c r="M74" s="2">
        <v>3</v>
      </c>
      <c r="N74" s="2" t="s">
        <v>1830</v>
      </c>
      <c r="O74" s="2">
        <v>6</v>
      </c>
      <c r="P74" s="3">
        <v>685.4865</v>
      </c>
      <c r="Q74" s="4">
        <v>223.1684</v>
      </c>
      <c r="R74" s="2" t="s">
        <v>1830</v>
      </c>
      <c r="S74" s="2">
        <v>6</v>
      </c>
      <c r="T74" s="3">
        <v>532.9731</v>
      </c>
      <c r="U74" s="4">
        <v>123.94488</v>
      </c>
      <c r="V74" s="4" t="s">
        <v>1830</v>
      </c>
      <c r="W74" s="5">
        <v>-0.36306557</v>
      </c>
      <c r="X74" s="6">
        <v>-2.5437815</v>
      </c>
      <c r="Y74" s="7" t="s">
        <v>1831</v>
      </c>
      <c r="Z74" s="8">
        <v>8</v>
      </c>
      <c r="AA74" s="8" t="s">
        <v>1830</v>
      </c>
      <c r="AB74" s="8">
        <v>5</v>
      </c>
      <c r="AC74" s="9">
        <v>645.497</v>
      </c>
      <c r="AD74" s="10">
        <v>133.97723</v>
      </c>
      <c r="AE74" s="8" t="s">
        <v>1830</v>
      </c>
      <c r="AF74" s="8">
        <v>5</v>
      </c>
      <c r="AG74" s="9">
        <v>401.3954</v>
      </c>
      <c r="AH74" s="10">
        <v>120.005936</v>
      </c>
      <c r="AI74" s="10" t="s">
        <v>1830</v>
      </c>
      <c r="AJ74" s="11">
        <v>-0.68538636</v>
      </c>
      <c r="AK74" s="12">
        <v>-7.853434</v>
      </c>
      <c r="AL74" s="12" t="s">
        <v>1828</v>
      </c>
      <c r="AM74" s="13">
        <v>24</v>
      </c>
      <c r="AN74" s="13" t="s">
        <v>1830</v>
      </c>
      <c r="AO74" s="13">
        <v>6</v>
      </c>
      <c r="AP74" s="14">
        <v>628.5346</v>
      </c>
      <c r="AQ74" s="15">
        <v>267.93463</v>
      </c>
      <c r="AR74" s="13" t="s">
        <v>1830</v>
      </c>
      <c r="AS74" s="13">
        <v>6</v>
      </c>
      <c r="AT74" s="14">
        <v>794.87335</v>
      </c>
      <c r="AU74" s="15">
        <v>198.586</v>
      </c>
      <c r="AV74" s="15" t="s">
        <v>1830</v>
      </c>
      <c r="AW74" s="16">
        <v>0.33873284</v>
      </c>
      <c r="AX74" s="17">
        <v>2.546835</v>
      </c>
      <c r="AY74" s="17" t="s">
        <v>1831</v>
      </c>
      <c r="AZ74" s="18"/>
      <c r="BA74" s="19">
        <v>653.1727</v>
      </c>
      <c r="BB74" s="19">
        <v>794.87335</v>
      </c>
      <c r="BC74" s="6">
        <v>0.02</v>
      </c>
      <c r="BD74" s="6">
        <v>0.28</v>
      </c>
      <c r="BE74" s="6">
        <v>0</v>
      </c>
      <c r="BF74" s="6">
        <v>0.31</v>
      </c>
      <c r="BG74" s="6">
        <v>0.8933</v>
      </c>
      <c r="BH74" s="6">
        <v>-0.02</v>
      </c>
      <c r="BI74" s="12">
        <v>-0.35</v>
      </c>
      <c r="BJ74" s="12">
        <v>0.24</v>
      </c>
      <c r="BK74" s="12">
        <v>-0.19</v>
      </c>
      <c r="BL74" s="12">
        <v>0.5</v>
      </c>
      <c r="BM74" s="12">
        <v>0.5118</v>
      </c>
      <c r="BN74" s="12">
        <v>0.16</v>
      </c>
      <c r="BO74" s="17">
        <v>0.5</v>
      </c>
      <c r="BP74" s="17">
        <v>0.39</v>
      </c>
      <c r="BQ74" s="17">
        <v>-0.5</v>
      </c>
      <c r="BR74" s="17">
        <v>0.44</v>
      </c>
      <c r="BS74" s="17">
        <v>0.0021</v>
      </c>
      <c r="BT74" s="17">
        <v>-1</v>
      </c>
    </row>
    <row r="75" spans="1:72" ht="13.5">
      <c r="A75" s="26" t="s">
        <v>2385</v>
      </c>
      <c r="B75" s="19" t="s">
        <v>2386</v>
      </c>
      <c r="C75" s="27" t="s">
        <v>2387</v>
      </c>
      <c r="D75" s="26" t="s">
        <v>2388</v>
      </c>
      <c r="E75" s="26" t="s">
        <v>2156</v>
      </c>
      <c r="F75" s="26">
        <v>0</v>
      </c>
      <c r="G75" s="28" t="s">
        <v>1827</v>
      </c>
      <c r="H75" s="28" t="s">
        <v>1827</v>
      </c>
      <c r="I75" s="28" t="s">
        <v>1827</v>
      </c>
      <c r="J75" s="26" t="s">
        <v>1828</v>
      </c>
      <c r="K75" s="26" t="s">
        <v>2389</v>
      </c>
      <c r="L75">
        <v>0</v>
      </c>
      <c r="M75" s="2">
        <v>3</v>
      </c>
      <c r="N75" s="2" t="s">
        <v>1830</v>
      </c>
      <c r="O75" s="2">
        <v>6</v>
      </c>
      <c r="P75" s="3">
        <v>1049.9554</v>
      </c>
      <c r="Q75" s="4">
        <v>626.64453</v>
      </c>
      <c r="R75" s="2" t="s">
        <v>1830</v>
      </c>
      <c r="S75" s="2">
        <v>6</v>
      </c>
      <c r="T75" s="3">
        <v>476.41776</v>
      </c>
      <c r="U75" s="4">
        <v>282.1547</v>
      </c>
      <c r="V75" s="4" t="s">
        <v>1830</v>
      </c>
      <c r="W75" s="5">
        <v>-1.140029</v>
      </c>
      <c r="X75" s="6">
        <v>-3.813432</v>
      </c>
      <c r="Y75" s="7" t="s">
        <v>1828</v>
      </c>
      <c r="Z75" s="8">
        <v>8</v>
      </c>
      <c r="AA75" s="8" t="s">
        <v>1830</v>
      </c>
      <c r="AB75" s="8">
        <v>5</v>
      </c>
      <c r="AC75" s="9">
        <v>2630.7185</v>
      </c>
      <c r="AD75" s="10">
        <v>1666.4617</v>
      </c>
      <c r="AE75" s="8" t="s">
        <v>1830</v>
      </c>
      <c r="AF75" s="8">
        <v>5</v>
      </c>
      <c r="AG75" s="9">
        <v>924.0231</v>
      </c>
      <c r="AH75" s="10">
        <v>540.24133</v>
      </c>
      <c r="AI75" s="10" t="s">
        <v>1830</v>
      </c>
      <c r="AJ75" s="11">
        <v>-1.509456</v>
      </c>
      <c r="AK75" s="12">
        <v>-3.2995899</v>
      </c>
      <c r="AL75" s="12" t="s">
        <v>1831</v>
      </c>
      <c r="AM75" s="13">
        <v>24</v>
      </c>
      <c r="AN75" s="13" t="s">
        <v>1830</v>
      </c>
      <c r="AO75" s="13">
        <v>6</v>
      </c>
      <c r="AP75" s="14">
        <v>1741.2695</v>
      </c>
      <c r="AQ75" s="15">
        <v>1013.594</v>
      </c>
      <c r="AR75" s="13" t="s">
        <v>1830</v>
      </c>
      <c r="AS75" s="13">
        <v>6</v>
      </c>
      <c r="AT75" s="14">
        <v>1564.7528</v>
      </c>
      <c r="AU75" s="15">
        <v>1046.6697</v>
      </c>
      <c r="AV75" s="15" t="s">
        <v>1830</v>
      </c>
      <c r="AW75" s="16">
        <v>-0.15420476</v>
      </c>
      <c r="AX75" s="17">
        <v>-0.7945193</v>
      </c>
      <c r="AY75" s="17" t="s">
        <v>1831</v>
      </c>
      <c r="AZ75" s="18">
        <v>-1</v>
      </c>
      <c r="BA75" s="19">
        <v>1807.3144666666667</v>
      </c>
      <c r="BB75" s="19">
        <v>1564.7528</v>
      </c>
      <c r="BC75" s="6">
        <v>-0.8</v>
      </c>
      <c r="BD75" s="6">
        <v>0.18</v>
      </c>
      <c r="BE75" s="6">
        <v>-0.27</v>
      </c>
      <c r="BF75" s="6">
        <v>0.49</v>
      </c>
      <c r="BG75" s="6">
        <v>0.0469</v>
      </c>
      <c r="BH75" s="6">
        <v>0.53</v>
      </c>
      <c r="BI75" s="12">
        <v>-1.06</v>
      </c>
      <c r="BJ75" s="12">
        <v>0.34</v>
      </c>
      <c r="BK75" s="12">
        <v>-0.28</v>
      </c>
      <c r="BL75" s="12">
        <v>0.64</v>
      </c>
      <c r="BM75" s="12">
        <v>0.0287</v>
      </c>
      <c r="BN75" s="12">
        <v>0.78</v>
      </c>
      <c r="BO75" s="17">
        <v>-0.11</v>
      </c>
      <c r="BP75" s="17">
        <v>0.62</v>
      </c>
      <c r="BQ75" s="17">
        <v>-0.33</v>
      </c>
      <c r="BR75" s="17">
        <v>0.26</v>
      </c>
      <c r="BS75" s="17">
        <v>0.4484</v>
      </c>
      <c r="BT75" s="17">
        <v>-0.22</v>
      </c>
    </row>
    <row r="76" spans="1:72" ht="13.5">
      <c r="A76" s="26" t="s">
        <v>2447</v>
      </c>
      <c r="B76" s="19" t="s">
        <v>2448</v>
      </c>
      <c r="C76" s="27" t="s">
        <v>2449</v>
      </c>
      <c r="D76" s="26" t="s">
        <v>2450</v>
      </c>
      <c r="E76" s="26" t="s">
        <v>2156</v>
      </c>
      <c r="F76" s="26">
        <v>0</v>
      </c>
      <c r="G76" s="28" t="s">
        <v>1827</v>
      </c>
      <c r="H76" s="28" t="s">
        <v>1827</v>
      </c>
      <c r="I76" s="28" t="s">
        <v>1827</v>
      </c>
      <c r="J76" s="26" t="s">
        <v>1828</v>
      </c>
      <c r="K76" s="26" t="s">
        <v>2451</v>
      </c>
      <c r="L76">
        <v>163</v>
      </c>
      <c r="M76" s="2">
        <v>3</v>
      </c>
      <c r="N76" s="2" t="s">
        <v>1830</v>
      </c>
      <c r="O76" s="2">
        <v>6</v>
      </c>
      <c r="P76" s="3">
        <v>164.82445</v>
      </c>
      <c r="Q76" s="4">
        <v>127.87155</v>
      </c>
      <c r="R76" s="2" t="s">
        <v>1830</v>
      </c>
      <c r="S76" s="2">
        <v>6</v>
      </c>
      <c r="T76" s="3">
        <v>108.227486</v>
      </c>
      <c r="U76" s="4">
        <v>79.284775</v>
      </c>
      <c r="V76" s="4" t="s">
        <v>1830</v>
      </c>
      <c r="W76" s="5">
        <v>-0.6068633</v>
      </c>
      <c r="X76" s="6">
        <v>-2.7006056</v>
      </c>
      <c r="Y76" s="7" t="s">
        <v>1831</v>
      </c>
      <c r="Z76" s="8">
        <v>8</v>
      </c>
      <c r="AA76" s="8" t="s">
        <v>1830</v>
      </c>
      <c r="AB76" s="8">
        <v>5</v>
      </c>
      <c r="AC76" s="9">
        <v>111.76482</v>
      </c>
      <c r="AD76" s="10">
        <v>75.08355</v>
      </c>
      <c r="AE76" s="8" t="s">
        <v>1830</v>
      </c>
      <c r="AF76" s="8">
        <v>5</v>
      </c>
      <c r="AG76" s="9">
        <v>73.86328</v>
      </c>
      <c r="AH76" s="10">
        <v>44.797783</v>
      </c>
      <c r="AI76" s="10" t="s">
        <v>1830</v>
      </c>
      <c r="AJ76" s="11">
        <v>-0.5975368</v>
      </c>
      <c r="AK76" s="12">
        <v>-2.3603756</v>
      </c>
      <c r="AL76" s="12" t="s">
        <v>1831</v>
      </c>
      <c r="AM76" s="13">
        <v>24</v>
      </c>
      <c r="AN76" s="13" t="s">
        <v>1830</v>
      </c>
      <c r="AO76" s="13">
        <v>6</v>
      </c>
      <c r="AP76" s="14">
        <v>130.83159</v>
      </c>
      <c r="AQ76" s="15">
        <v>150.72845</v>
      </c>
      <c r="AR76" s="13" t="s">
        <v>1830</v>
      </c>
      <c r="AS76" s="13">
        <v>6</v>
      </c>
      <c r="AT76" s="14">
        <v>154.073</v>
      </c>
      <c r="AU76" s="15">
        <v>150.33498</v>
      </c>
      <c r="AV76" s="15" t="s">
        <v>1830</v>
      </c>
      <c r="AW76" s="16">
        <v>0.23590305</v>
      </c>
      <c r="AX76" s="17">
        <v>4.4359975</v>
      </c>
      <c r="AY76" s="17" t="s">
        <v>1828</v>
      </c>
      <c r="AZ76" s="18"/>
      <c r="BA76" s="19">
        <v>135.80695333333333</v>
      </c>
      <c r="BB76" s="19">
        <v>154.073</v>
      </c>
      <c r="BC76" s="6">
        <v>-0.24</v>
      </c>
      <c r="BD76" s="6">
        <v>0.23</v>
      </c>
      <c r="BE76" s="6">
        <v>-0.36</v>
      </c>
      <c r="BF76" s="6">
        <v>0.41</v>
      </c>
      <c r="BG76" s="6">
        <v>0.5433</v>
      </c>
      <c r="BH76" s="6">
        <v>-0.12</v>
      </c>
      <c r="BI76" s="12">
        <v>-0.22</v>
      </c>
      <c r="BJ76" s="12">
        <v>0.26</v>
      </c>
      <c r="BK76" s="12">
        <v>-0.18</v>
      </c>
      <c r="BL76" s="12">
        <v>0.37</v>
      </c>
      <c r="BM76" s="12">
        <v>0.8559</v>
      </c>
      <c r="BN76" s="12">
        <v>0.04</v>
      </c>
      <c r="BO76" s="17">
        <v>0.48</v>
      </c>
      <c r="BP76" s="17">
        <v>0.3</v>
      </c>
      <c r="BQ76" s="17">
        <v>0.17</v>
      </c>
      <c r="BR76" s="17">
        <v>0.41</v>
      </c>
      <c r="BS76" s="17">
        <v>0.1577</v>
      </c>
      <c r="BT76" s="17">
        <v>-0.31</v>
      </c>
    </row>
    <row r="77" spans="1:72" ht="13.5">
      <c r="A77" s="26" t="s">
        <v>2415</v>
      </c>
      <c r="B77" s="19" t="s">
        <v>2416</v>
      </c>
      <c r="C77" s="27" t="s">
        <v>2417</v>
      </c>
      <c r="D77" s="26" t="s">
        <v>2418</v>
      </c>
      <c r="E77" s="26" t="s">
        <v>2156</v>
      </c>
      <c r="F77" s="26">
        <v>0</v>
      </c>
      <c r="G77" s="28" t="s">
        <v>1827</v>
      </c>
      <c r="H77" s="28" t="s">
        <v>1827</v>
      </c>
      <c r="I77" s="28" t="s">
        <v>1827</v>
      </c>
      <c r="J77" s="31" t="s">
        <v>1827</v>
      </c>
      <c r="K77" s="26" t="s">
        <v>2419</v>
      </c>
      <c r="L77">
        <v>310</v>
      </c>
      <c r="M77" s="2">
        <v>3</v>
      </c>
      <c r="N77" s="2" t="s">
        <v>1830</v>
      </c>
      <c r="O77" s="2">
        <v>5</v>
      </c>
      <c r="P77" s="3">
        <v>646.7959</v>
      </c>
      <c r="Q77" s="4">
        <v>58.099915</v>
      </c>
      <c r="R77" s="2" t="s">
        <v>1830</v>
      </c>
      <c r="S77" s="2">
        <v>5</v>
      </c>
      <c r="T77" s="3">
        <v>454.15054</v>
      </c>
      <c r="U77" s="4">
        <v>72.85516</v>
      </c>
      <c r="V77" s="4" t="s">
        <v>1830</v>
      </c>
      <c r="W77" s="5">
        <v>-0.51013994</v>
      </c>
      <c r="X77" s="6">
        <v>-10.747813</v>
      </c>
      <c r="Y77" s="7" t="s">
        <v>1828</v>
      </c>
      <c r="Z77" s="8">
        <v>8</v>
      </c>
      <c r="AA77" s="8" t="s">
        <v>1830</v>
      </c>
      <c r="AB77" s="8">
        <v>4</v>
      </c>
      <c r="AC77" s="9">
        <v>597.73486</v>
      </c>
      <c r="AD77" s="10">
        <v>41.651833</v>
      </c>
      <c r="AE77" s="8" t="s">
        <v>1830</v>
      </c>
      <c r="AF77" s="8">
        <v>4</v>
      </c>
      <c r="AG77" s="9">
        <v>300.2461</v>
      </c>
      <c r="AH77" s="10">
        <v>30.182085</v>
      </c>
      <c r="AI77" s="10" t="s">
        <v>1830</v>
      </c>
      <c r="AJ77" s="11">
        <v>-0.9933603</v>
      </c>
      <c r="AK77" s="12">
        <v>-27.369154</v>
      </c>
      <c r="AL77" s="12" t="s">
        <v>1828</v>
      </c>
      <c r="AM77" s="13">
        <v>24</v>
      </c>
      <c r="AN77" s="13" t="s">
        <v>1830</v>
      </c>
      <c r="AO77" s="13">
        <v>6</v>
      </c>
      <c r="AP77" s="14">
        <v>635.029</v>
      </c>
      <c r="AQ77" s="15">
        <v>135.5549</v>
      </c>
      <c r="AR77" s="13" t="s">
        <v>1830</v>
      </c>
      <c r="AS77" s="13">
        <v>6</v>
      </c>
      <c r="AT77" s="14">
        <v>521.96075</v>
      </c>
      <c r="AU77" s="15">
        <v>232.75029</v>
      </c>
      <c r="AV77" s="15" t="s">
        <v>1830</v>
      </c>
      <c r="AW77" s="16">
        <v>-0.28288108</v>
      </c>
      <c r="AX77" s="17">
        <v>-1.4041257</v>
      </c>
      <c r="AY77" s="17" t="s">
        <v>1831</v>
      </c>
      <c r="AZ77" s="18"/>
      <c r="BA77" s="19">
        <v>626.5199200000001</v>
      </c>
      <c r="BB77" s="19">
        <v>521.96075</v>
      </c>
      <c r="BC77" s="6">
        <v>-0.09</v>
      </c>
      <c r="BD77" s="6">
        <v>0.25</v>
      </c>
      <c r="BE77" s="6">
        <v>-0.16</v>
      </c>
      <c r="BF77" s="6">
        <v>0.65</v>
      </c>
      <c r="BG77" s="6">
        <v>0.8128</v>
      </c>
      <c r="BH77" s="6">
        <v>-0.07</v>
      </c>
      <c r="BI77" s="12">
        <v>-0.48</v>
      </c>
      <c r="BJ77" s="12">
        <v>0.32</v>
      </c>
      <c r="BK77" s="12">
        <v>-0.18</v>
      </c>
      <c r="BL77" s="12">
        <v>0.57</v>
      </c>
      <c r="BM77" s="12">
        <v>0.2839</v>
      </c>
      <c r="BN77" s="12">
        <v>0.3</v>
      </c>
      <c r="BO77" s="17">
        <v>-0.27</v>
      </c>
      <c r="BP77" s="17">
        <v>0.48</v>
      </c>
      <c r="BQ77" s="17">
        <v>0.05</v>
      </c>
      <c r="BR77" s="17">
        <v>0.43</v>
      </c>
      <c r="BS77" s="17">
        <v>0.2569</v>
      </c>
      <c r="BT77" s="17">
        <v>0.32</v>
      </c>
    </row>
    <row r="78" spans="1:72" ht="13.5">
      <c r="A78" s="26" t="s">
        <v>2432</v>
      </c>
      <c r="B78" s="19" t="s">
        <v>2433</v>
      </c>
      <c r="C78" s="27" t="s">
        <v>2434</v>
      </c>
      <c r="D78" s="26" t="s">
        <v>2435</v>
      </c>
      <c r="E78" s="26" t="s">
        <v>2156</v>
      </c>
      <c r="F78" s="26">
        <v>0</v>
      </c>
      <c r="G78" s="28" t="s">
        <v>1827</v>
      </c>
      <c r="H78" s="28" t="s">
        <v>1827</v>
      </c>
      <c r="I78" s="28" t="s">
        <v>1827</v>
      </c>
      <c r="J78" s="26" t="s">
        <v>1828</v>
      </c>
      <c r="K78" s="26" t="s">
        <v>2436</v>
      </c>
      <c r="L78">
        <v>220</v>
      </c>
      <c r="M78" s="2">
        <v>3</v>
      </c>
      <c r="N78" s="2" t="s">
        <v>1830</v>
      </c>
      <c r="O78" s="2">
        <v>6</v>
      </c>
      <c r="P78" s="3">
        <v>458.73062</v>
      </c>
      <c r="Q78" s="4">
        <v>329.77377</v>
      </c>
      <c r="R78" s="2" t="s">
        <v>1830</v>
      </c>
      <c r="S78" s="2">
        <v>6</v>
      </c>
      <c r="T78" s="3">
        <v>308.76245</v>
      </c>
      <c r="U78" s="4">
        <v>172.3422</v>
      </c>
      <c r="V78" s="4" t="s">
        <v>1830</v>
      </c>
      <c r="W78" s="5">
        <v>-0.57114995</v>
      </c>
      <c r="X78" s="6">
        <v>-2.1870608</v>
      </c>
      <c r="Y78" s="7" t="s">
        <v>1831</v>
      </c>
      <c r="Z78" s="8">
        <v>8</v>
      </c>
      <c r="AA78" s="8" t="s">
        <v>1830</v>
      </c>
      <c r="AB78" s="8">
        <v>5</v>
      </c>
      <c r="AC78" s="9">
        <v>524.5432</v>
      </c>
      <c r="AD78" s="10">
        <v>205.09523</v>
      </c>
      <c r="AE78" s="8" t="s">
        <v>1830</v>
      </c>
      <c r="AF78" s="8">
        <v>5</v>
      </c>
      <c r="AG78" s="9">
        <v>265.05734</v>
      </c>
      <c r="AH78" s="10">
        <v>107.289154</v>
      </c>
      <c r="AI78" s="10" t="s">
        <v>1830</v>
      </c>
      <c r="AJ78" s="11">
        <v>-0.9847571</v>
      </c>
      <c r="AK78" s="12">
        <v>-5.856242</v>
      </c>
      <c r="AL78" s="12" t="s">
        <v>1828</v>
      </c>
      <c r="AM78" s="13">
        <v>24</v>
      </c>
      <c r="AN78" s="13" t="s">
        <v>1830</v>
      </c>
      <c r="AO78" s="13">
        <v>6</v>
      </c>
      <c r="AP78" s="14">
        <v>538.97504</v>
      </c>
      <c r="AQ78" s="15">
        <v>217.99855</v>
      </c>
      <c r="AR78" s="13" t="s">
        <v>1830</v>
      </c>
      <c r="AS78" s="13">
        <v>6</v>
      </c>
      <c r="AT78" s="14">
        <v>429.79495</v>
      </c>
      <c r="AU78" s="15">
        <v>214.27393</v>
      </c>
      <c r="AV78" s="15" t="s">
        <v>1830</v>
      </c>
      <c r="AW78" s="16">
        <v>-0.3265699</v>
      </c>
      <c r="AX78" s="17">
        <v>-2.0038524</v>
      </c>
      <c r="AY78" s="17" t="s">
        <v>1831</v>
      </c>
      <c r="AZ78" s="18"/>
      <c r="BA78" s="19">
        <v>507.4162866666666</v>
      </c>
      <c r="BB78" s="19">
        <v>429.79495</v>
      </c>
      <c r="BC78" s="6">
        <v>-0.15</v>
      </c>
      <c r="BD78" s="6">
        <v>0.2</v>
      </c>
      <c r="BE78" s="6">
        <v>0.15</v>
      </c>
      <c r="BF78" s="6">
        <v>0.65</v>
      </c>
      <c r="BG78" s="6">
        <v>0.3137</v>
      </c>
      <c r="BH78" s="6">
        <v>0.3</v>
      </c>
      <c r="BI78" s="12">
        <v>-0.61</v>
      </c>
      <c r="BJ78" s="12">
        <v>0.16</v>
      </c>
      <c r="BK78" s="12">
        <v>-0.4</v>
      </c>
      <c r="BL78" s="12">
        <v>0.86</v>
      </c>
      <c r="BM78" s="12">
        <v>0.5781</v>
      </c>
      <c r="BN78" s="12">
        <v>0.21</v>
      </c>
      <c r="BO78" s="17">
        <v>-0.29</v>
      </c>
      <c r="BP78" s="17">
        <v>0.33</v>
      </c>
      <c r="BQ78" s="17">
        <v>0.16</v>
      </c>
      <c r="BR78" s="17">
        <v>0.5</v>
      </c>
      <c r="BS78" s="17">
        <v>0.0994</v>
      </c>
      <c r="BT78" s="17">
        <v>0.45</v>
      </c>
    </row>
    <row r="79" spans="1:72" ht="13.5">
      <c r="A79" s="26" t="s">
        <v>2442</v>
      </c>
      <c r="B79" s="19" t="s">
        <v>2443</v>
      </c>
      <c r="C79" s="27" t="s">
        <v>2444</v>
      </c>
      <c r="D79" s="26" t="s">
        <v>2445</v>
      </c>
      <c r="E79" s="26" t="s">
        <v>2156</v>
      </c>
      <c r="F79" s="26">
        <v>0</v>
      </c>
      <c r="G79" s="28" t="s">
        <v>1827</v>
      </c>
      <c r="H79" s="28" t="s">
        <v>1827</v>
      </c>
      <c r="I79" s="28" t="s">
        <v>1827</v>
      </c>
      <c r="J79" s="26" t="s">
        <v>1828</v>
      </c>
      <c r="K79" s="26" t="s">
        <v>2446</v>
      </c>
      <c r="L79">
        <v>287</v>
      </c>
      <c r="M79" s="2">
        <v>3</v>
      </c>
      <c r="N79" s="2" t="s">
        <v>1830</v>
      </c>
      <c r="O79" s="2">
        <v>6</v>
      </c>
      <c r="P79" s="3">
        <v>234.1308</v>
      </c>
      <c r="Q79" s="4">
        <v>123.49872</v>
      </c>
      <c r="R79" s="2" t="s">
        <v>1830</v>
      </c>
      <c r="S79" s="2">
        <v>6</v>
      </c>
      <c r="T79" s="3">
        <v>136.83354</v>
      </c>
      <c r="U79" s="4">
        <v>55.492043</v>
      </c>
      <c r="V79" s="4" t="s">
        <v>1830</v>
      </c>
      <c r="W79" s="5">
        <v>-0.77489275</v>
      </c>
      <c r="X79" s="6">
        <v>-3.118671</v>
      </c>
      <c r="Y79" s="7" t="s">
        <v>1831</v>
      </c>
      <c r="Z79" s="8">
        <v>8</v>
      </c>
      <c r="AA79" s="8" t="s">
        <v>1830</v>
      </c>
      <c r="AB79" s="8">
        <v>5</v>
      </c>
      <c r="AC79" s="9">
        <v>233.64185</v>
      </c>
      <c r="AD79" s="10">
        <v>58.67852</v>
      </c>
      <c r="AE79" s="8" t="s">
        <v>1830</v>
      </c>
      <c r="AF79" s="8">
        <v>5</v>
      </c>
      <c r="AG79" s="9">
        <v>122.346085</v>
      </c>
      <c r="AH79" s="10">
        <v>34.234142</v>
      </c>
      <c r="AI79" s="10" t="s">
        <v>1830</v>
      </c>
      <c r="AJ79" s="11">
        <v>-0.93333066</v>
      </c>
      <c r="AK79" s="12">
        <v>-5.813243</v>
      </c>
      <c r="AL79" s="12" t="s">
        <v>1828</v>
      </c>
      <c r="AM79" s="13">
        <v>24</v>
      </c>
      <c r="AN79" s="13" t="s">
        <v>1830</v>
      </c>
      <c r="AO79" s="13">
        <v>6</v>
      </c>
      <c r="AP79" s="14">
        <v>256.8356</v>
      </c>
      <c r="AQ79" s="15">
        <v>204.35764</v>
      </c>
      <c r="AR79" s="13" t="s">
        <v>1830</v>
      </c>
      <c r="AS79" s="13">
        <v>6</v>
      </c>
      <c r="AT79" s="14">
        <v>243.35002</v>
      </c>
      <c r="AU79" s="15">
        <v>162.02457</v>
      </c>
      <c r="AV79" s="15" t="s">
        <v>1830</v>
      </c>
      <c r="AW79" s="16">
        <v>-0.07781233</v>
      </c>
      <c r="AX79" s="17">
        <v>-0.30185142</v>
      </c>
      <c r="AY79" s="17" t="s">
        <v>1831</v>
      </c>
      <c r="AZ79" s="18"/>
      <c r="BA79" s="19">
        <v>241.53608333333332</v>
      </c>
      <c r="BB79" s="19">
        <v>243.35002</v>
      </c>
      <c r="BC79" s="6">
        <v>-0.39</v>
      </c>
      <c r="BD79" s="6">
        <v>0.37</v>
      </c>
      <c r="BE79" s="6">
        <v>0.06</v>
      </c>
      <c r="BF79" s="6">
        <v>0.24</v>
      </c>
      <c r="BG79" s="6">
        <v>0.0377</v>
      </c>
      <c r="BH79" s="6">
        <v>0.45</v>
      </c>
      <c r="BI79" s="12">
        <v>-0.66</v>
      </c>
      <c r="BJ79" s="12">
        <v>0.31</v>
      </c>
      <c r="BK79" s="12">
        <v>0.2</v>
      </c>
      <c r="BL79" s="12">
        <v>0.34</v>
      </c>
      <c r="BM79" s="12">
        <v>0.0011</v>
      </c>
      <c r="BN79" s="12">
        <v>0.86</v>
      </c>
      <c r="BO79" s="17">
        <v>0.19</v>
      </c>
      <c r="BP79" s="17">
        <v>0.51</v>
      </c>
      <c r="BQ79" s="17">
        <v>0.28</v>
      </c>
      <c r="BR79" s="17">
        <v>0.48</v>
      </c>
      <c r="BS79" s="17">
        <v>0.7792</v>
      </c>
      <c r="BT79" s="17">
        <v>0.09</v>
      </c>
    </row>
    <row r="80" spans="1:1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8">
      <c r="A82" s="25" t="s">
        <v>2483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72" ht="13.5">
      <c r="A83" s="26" t="s">
        <v>2545</v>
      </c>
      <c r="B83" s="19" t="s">
        <v>2546</v>
      </c>
      <c r="C83" s="27" t="s">
        <v>2547</v>
      </c>
      <c r="D83" s="26" t="s">
        <v>2548</v>
      </c>
      <c r="E83" s="31" t="s">
        <v>1827</v>
      </c>
      <c r="F83" s="31" t="s">
        <v>1827</v>
      </c>
      <c r="G83" s="28" t="s">
        <v>1827</v>
      </c>
      <c r="H83" s="28" t="s">
        <v>1827</v>
      </c>
      <c r="I83" s="28" t="s">
        <v>1827</v>
      </c>
      <c r="J83" s="26" t="s">
        <v>1828</v>
      </c>
      <c r="K83" s="26" t="s">
        <v>2549</v>
      </c>
      <c r="L83">
        <v>266</v>
      </c>
      <c r="M83" s="2">
        <v>3</v>
      </c>
      <c r="N83" s="2" t="s">
        <v>1830</v>
      </c>
      <c r="O83" s="2">
        <v>6</v>
      </c>
      <c r="P83" s="3">
        <v>1425.4384</v>
      </c>
      <c r="Q83" s="4">
        <v>648.35834</v>
      </c>
      <c r="R83" s="2" t="s">
        <v>1830</v>
      </c>
      <c r="S83" s="2">
        <v>6</v>
      </c>
      <c r="T83" s="3">
        <v>817.56647</v>
      </c>
      <c r="U83" s="4">
        <v>390.71805</v>
      </c>
      <c r="V83" s="4" t="s">
        <v>1830</v>
      </c>
      <c r="W83" s="5">
        <v>-0.8019978</v>
      </c>
      <c r="X83" s="6">
        <v>-5.060769</v>
      </c>
      <c r="Y83" s="7" t="str">
        <f>IF((O83+S83-2)=10,IF(ABS(X83)&gt;3.17,"T",""),IF((O83+S83-2)=9,IF(ABS(X83)&gt;3.25,"T",""),IF((O83+S83-2)=8,IF(ABS(X83)&gt;3.36,"T",""),IF((O83+S83-2)=7,IF(ABS(X83)&gt;3.5,"T",""),IF((O83+S83-2)=6,IF(ABS(X83)&gt;3.71,"T",""),"")))))</f>
        <v>T</v>
      </c>
      <c r="Z83" s="8">
        <v>8</v>
      </c>
      <c r="AA83" s="8" t="s">
        <v>1830</v>
      </c>
      <c r="AB83" s="8">
        <v>5</v>
      </c>
      <c r="AC83" s="9">
        <v>1249.8578</v>
      </c>
      <c r="AD83" s="10">
        <v>212.02264</v>
      </c>
      <c r="AE83" s="8" t="s">
        <v>1830</v>
      </c>
      <c r="AF83" s="8">
        <v>5</v>
      </c>
      <c r="AG83" s="9">
        <v>672.224</v>
      </c>
      <c r="AH83" s="10">
        <v>37.52799</v>
      </c>
      <c r="AI83" s="10" t="s">
        <v>1830</v>
      </c>
      <c r="AJ83" s="11">
        <v>-0.89475006</v>
      </c>
      <c r="AK83" s="12">
        <v>-6.10962</v>
      </c>
      <c r="AL83" s="12" t="str">
        <f>IF((AB83+AF83-2)=10,IF(ABS(AK83)&gt;3.17,"T",""),IF((AB83+AF83-2)=9,IF(ABS(AK83)&gt;3.25,"T",""),IF((AB83+AF83-2)=8,IF(ABS(AK83)&gt;3.36,"T",""),IF((AB83+AF83-2)=7,IF(ABS(AK83)&gt;3.5,"T",""),IF((AB83+AF83-2)=6,IF(ABS(AK83)&gt;3.71,"T",""),"")))))</f>
        <v>T</v>
      </c>
      <c r="AM83" s="13">
        <v>24</v>
      </c>
      <c r="AN83" s="13" t="s">
        <v>1830</v>
      </c>
      <c r="AO83" s="13">
        <v>6</v>
      </c>
      <c r="AP83" s="14">
        <v>1471.0541</v>
      </c>
      <c r="AQ83" s="15">
        <v>290.07953</v>
      </c>
      <c r="AR83" s="13" t="s">
        <v>1830</v>
      </c>
      <c r="AS83" s="13">
        <v>6</v>
      </c>
      <c r="AT83" s="14">
        <v>1015.7802</v>
      </c>
      <c r="AU83" s="15">
        <v>442.32446</v>
      </c>
      <c r="AV83" s="15" t="s">
        <v>1830</v>
      </c>
      <c r="AW83" s="16">
        <v>-0.534262</v>
      </c>
      <c r="AX83" s="17">
        <v>-6.932122</v>
      </c>
      <c r="AY83" s="17" t="str">
        <f>IF((AO83+AS83-2)=10,IF(ABS(AX83)&gt;3.17,"T",""),IF((AO83+AS83-2)=9,IF(ABS(AX83)&gt;3.25,"T",""),IF((AO83+AS83-2)=8,IF(ABS(AX83)&gt;3.36,"T",""),IF((AO83+AS83-2)=7,IF(ABS(AX83)&gt;3.5,"T",""),IF((AO83+AS83-2)=6,IF(ABS(AX83)&gt;3.71,"T",""),"")))))</f>
        <v>T</v>
      </c>
      <c r="AZ83" s="18"/>
      <c r="BA83" s="19">
        <f>AVERAGE(P83,AC83,AP83)</f>
        <v>1382.1167666666668</v>
      </c>
      <c r="BB83" s="19">
        <f>MAX(IF(AN83="OK",AT83,-999),IF(AA83="OK",AG83,-99),IF(N83="OK",T83,0))</f>
        <v>1015.7802</v>
      </c>
      <c r="BC83" s="6">
        <v>-0.43</v>
      </c>
      <c r="BD83" s="6">
        <v>0.28</v>
      </c>
      <c r="BE83" s="6">
        <v>-0.49</v>
      </c>
      <c r="BF83" s="6">
        <v>0.3</v>
      </c>
      <c r="BG83" s="6">
        <v>0.749</v>
      </c>
      <c r="BH83" s="6">
        <f>BE83-BC83</f>
        <v>-0.06</v>
      </c>
      <c r="BI83" s="12">
        <v>-0.54</v>
      </c>
      <c r="BJ83" s="12">
        <v>0.21</v>
      </c>
      <c r="BK83" s="12">
        <v>-0.13</v>
      </c>
      <c r="BL83" s="12">
        <v>0.2</v>
      </c>
      <c r="BM83" s="12">
        <v>0.0065</v>
      </c>
      <c r="BN83" s="12">
        <f>BK83-BI83</f>
        <v>0.41000000000000003</v>
      </c>
      <c r="BO83" s="17">
        <v>-0.52</v>
      </c>
      <c r="BP83" s="17">
        <v>0.31</v>
      </c>
      <c r="BQ83" s="17">
        <v>-0.5</v>
      </c>
      <c r="BR83" s="17">
        <v>0.4</v>
      </c>
      <c r="BS83" s="17">
        <v>0.9227</v>
      </c>
      <c r="BT83" s="17">
        <f>BQ83-BO83</f>
        <v>0.020000000000000018</v>
      </c>
    </row>
    <row r="84" spans="1:72" ht="13.5">
      <c r="A84" s="26" t="s">
        <v>2550</v>
      </c>
      <c r="B84" s="19" t="s">
        <v>2551</v>
      </c>
      <c r="C84" s="27" t="s">
        <v>1827</v>
      </c>
      <c r="D84" s="26" t="s">
        <v>2552</v>
      </c>
      <c r="E84" s="26" t="s">
        <v>2553</v>
      </c>
      <c r="F84" s="26" t="s">
        <v>2554</v>
      </c>
      <c r="G84" s="28" t="s">
        <v>1827</v>
      </c>
      <c r="H84" s="28" t="s">
        <v>1827</v>
      </c>
      <c r="I84" s="28" t="s">
        <v>1827</v>
      </c>
      <c r="J84" s="26" t="s">
        <v>1828</v>
      </c>
      <c r="K84" s="26" t="s">
        <v>2555</v>
      </c>
      <c r="L84">
        <v>148</v>
      </c>
      <c r="M84" s="2">
        <v>3</v>
      </c>
      <c r="N84" s="2" t="s">
        <v>1830</v>
      </c>
      <c r="O84" s="2">
        <v>6</v>
      </c>
      <c r="P84" s="3">
        <v>107.33816</v>
      </c>
      <c r="Q84" s="4">
        <v>40.50198</v>
      </c>
      <c r="R84" s="2" t="s">
        <v>1830</v>
      </c>
      <c r="S84" s="2">
        <v>6</v>
      </c>
      <c r="T84" s="3">
        <v>93.41363</v>
      </c>
      <c r="U84" s="4">
        <v>31.778088</v>
      </c>
      <c r="V84" s="4" t="s">
        <v>1830</v>
      </c>
      <c r="W84" s="5">
        <v>-0.2004581</v>
      </c>
      <c r="X84" s="6">
        <v>-1.2685695</v>
      </c>
      <c r="Y84" s="7">
        <f>IF((O84+S84-2)=10,IF(ABS(X84)&gt;3.17,"T",""),IF((O84+S84-2)=9,IF(ABS(X84)&gt;3.25,"T",""),IF((O84+S84-2)=8,IF(ABS(X84)&gt;3.36,"T",""),IF((O84+S84-2)=7,IF(ABS(X84)&gt;3.5,"T",""),IF((O84+S84-2)=6,IF(ABS(X84)&gt;3.71,"T",""),"")))))</f>
      </c>
      <c r="Z84" s="8">
        <v>8</v>
      </c>
      <c r="AA84" s="8" t="s">
        <v>1830</v>
      </c>
      <c r="AB84" s="8">
        <v>5</v>
      </c>
      <c r="AC84" s="9">
        <v>85.95799</v>
      </c>
      <c r="AD84" s="10">
        <v>21.45919</v>
      </c>
      <c r="AE84" s="8" t="s">
        <v>1830</v>
      </c>
      <c r="AF84" s="8">
        <v>5</v>
      </c>
      <c r="AG84" s="9">
        <v>59.217426</v>
      </c>
      <c r="AH84" s="10">
        <v>25.345757</v>
      </c>
      <c r="AI84" s="10" t="s">
        <v>1830</v>
      </c>
      <c r="AJ84" s="11">
        <v>-0.53761005</v>
      </c>
      <c r="AK84" s="12">
        <v>-4.189026</v>
      </c>
      <c r="AL84" s="12" t="str">
        <f>IF((AB84+AF84-2)=10,IF(ABS(AK84)&gt;3.17,"T",""),IF((AB84+AF84-2)=9,IF(ABS(AK84)&gt;3.25,"T",""),IF((AB84+AF84-2)=8,IF(ABS(AK84)&gt;3.36,"T",""),IF((AB84+AF84-2)=7,IF(ABS(AK84)&gt;3.5,"T",""),IF((AB84+AF84-2)=6,IF(ABS(AK84)&gt;3.71,"T",""),"")))))</f>
        <v>T</v>
      </c>
      <c r="AM84" s="13">
        <v>24</v>
      </c>
      <c r="AN84" s="13" t="s">
        <v>1830</v>
      </c>
      <c r="AO84" s="13">
        <v>6</v>
      </c>
      <c r="AP84" s="14">
        <v>92.56777</v>
      </c>
      <c r="AQ84" s="15">
        <v>35.375885</v>
      </c>
      <c r="AR84" s="13" t="s">
        <v>1830</v>
      </c>
      <c r="AS84" s="13">
        <v>6</v>
      </c>
      <c r="AT84" s="14">
        <v>94.15613</v>
      </c>
      <c r="AU84" s="15">
        <v>46.664</v>
      </c>
      <c r="AV84" s="15" t="s">
        <v>1830</v>
      </c>
      <c r="AW84" s="16">
        <v>0.024545025</v>
      </c>
      <c r="AX84" s="17">
        <v>0.19033869</v>
      </c>
      <c r="AY84" s="17">
        <f>IF((AO84+AS84-2)=10,IF(ABS(AX84)&gt;3.17,"T",""),IF((AO84+AS84-2)=9,IF(ABS(AX84)&gt;3.25,"T",""),IF((AO84+AS84-2)=8,IF(ABS(AX84)&gt;3.36,"T",""),IF((AO84+AS84-2)=7,IF(ABS(AX84)&gt;3.5,"T",""),IF((AO84+AS84-2)=6,IF(ABS(AX84)&gt;3.71,"T",""),"")))))</f>
      </c>
      <c r="AZ84" s="18"/>
      <c r="BA84" s="19">
        <f>AVERAGE(P84,AC84,AP84)</f>
        <v>95.28797333333334</v>
      </c>
      <c r="BB84" s="19">
        <f>MAX(IF(AN84="OK",AT84,-999),IF(AA84="OK",AG84,-99),IF(N84="OK",T84,0))</f>
        <v>94.15613</v>
      </c>
      <c r="BC84" s="6">
        <v>0.2</v>
      </c>
      <c r="BD84" s="6">
        <v>0.54</v>
      </c>
      <c r="BE84" s="6">
        <v>0.33</v>
      </c>
      <c r="BF84" s="6">
        <v>0.18</v>
      </c>
      <c r="BG84" s="6">
        <v>0.6128</v>
      </c>
      <c r="BH84" s="6">
        <f>BE84-BC84</f>
        <v>0.13</v>
      </c>
      <c r="BI84" s="12">
        <v>-0.25</v>
      </c>
      <c r="BJ84" s="12">
        <v>0.29</v>
      </c>
      <c r="BK84" s="12">
        <v>1.13</v>
      </c>
      <c r="BL84" s="12">
        <v>0.9</v>
      </c>
      <c r="BM84" s="12">
        <v>0.0119</v>
      </c>
      <c r="BN84" s="12">
        <f>BK84-BI84</f>
        <v>1.38</v>
      </c>
      <c r="BO84" s="17">
        <v>0.07</v>
      </c>
      <c r="BP84" s="17">
        <v>0.33</v>
      </c>
      <c r="BQ84" s="17">
        <v>0.38</v>
      </c>
      <c r="BR84" s="17">
        <v>0.77</v>
      </c>
      <c r="BS84" s="17">
        <v>0.3917</v>
      </c>
      <c r="BT84" s="17">
        <f>BQ84-BO84</f>
        <v>0.31</v>
      </c>
    </row>
    <row r="85" spans="1:1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s="24" customFormat="1" ht="18">
      <c r="A86" s="25" t="s">
        <v>2556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72" ht="13.5">
      <c r="A87" s="26" t="s">
        <v>2563</v>
      </c>
      <c r="B87" s="19" t="s">
        <v>2564</v>
      </c>
      <c r="C87" s="27" t="s">
        <v>2565</v>
      </c>
      <c r="D87" s="26" t="s">
        <v>2566</v>
      </c>
      <c r="E87" s="31" t="s">
        <v>1827</v>
      </c>
      <c r="F87" s="31" t="s">
        <v>1827</v>
      </c>
      <c r="G87" s="28" t="s">
        <v>1827</v>
      </c>
      <c r="H87" s="28" t="s">
        <v>1827</v>
      </c>
      <c r="I87" s="28" t="s">
        <v>1827</v>
      </c>
      <c r="J87" s="26" t="s">
        <v>1828</v>
      </c>
      <c r="K87" s="26" t="s">
        <v>2567</v>
      </c>
      <c r="L87">
        <v>14</v>
      </c>
      <c r="M87" s="2">
        <v>3</v>
      </c>
      <c r="N87" s="2" t="s">
        <v>1830</v>
      </c>
      <c r="O87" s="2">
        <v>6</v>
      </c>
      <c r="P87" s="3">
        <v>66.532234</v>
      </c>
      <c r="Q87" s="4">
        <v>16.163809</v>
      </c>
      <c r="R87" s="2" t="s">
        <v>1830</v>
      </c>
      <c r="S87" s="2">
        <v>6</v>
      </c>
      <c r="T87" s="3">
        <v>95.73669</v>
      </c>
      <c r="U87" s="4">
        <v>21.220692</v>
      </c>
      <c r="V87" s="4" t="s">
        <v>1830</v>
      </c>
      <c r="W87" s="5">
        <v>0.52501845</v>
      </c>
      <c r="X87" s="6">
        <v>5.710616</v>
      </c>
      <c r="Y87" s="7" t="s">
        <v>1828</v>
      </c>
      <c r="Z87" s="8">
        <v>8</v>
      </c>
      <c r="AA87" s="8" t="s">
        <v>1830</v>
      </c>
      <c r="AB87" s="8">
        <v>5</v>
      </c>
      <c r="AC87" s="9">
        <v>63.049583</v>
      </c>
      <c r="AD87" s="10">
        <v>17.777433</v>
      </c>
      <c r="AE87" s="8" t="s">
        <v>1830</v>
      </c>
      <c r="AF87" s="8">
        <v>5</v>
      </c>
      <c r="AG87" s="9">
        <v>172.67331</v>
      </c>
      <c r="AH87" s="10">
        <v>49.78284</v>
      </c>
      <c r="AI87" s="10" t="s">
        <v>1830</v>
      </c>
      <c r="AJ87" s="11">
        <v>1.4534863</v>
      </c>
      <c r="AK87" s="12">
        <v>7.032767</v>
      </c>
      <c r="AL87" s="12" t="s">
        <v>1828</v>
      </c>
      <c r="AM87" s="13">
        <v>24</v>
      </c>
      <c r="AN87" s="13" t="s">
        <v>1830</v>
      </c>
      <c r="AO87" s="13">
        <v>6</v>
      </c>
      <c r="AP87" s="14">
        <v>62.660458</v>
      </c>
      <c r="AQ87" s="15">
        <v>20.105944</v>
      </c>
      <c r="AR87" s="13" t="s">
        <v>1830</v>
      </c>
      <c r="AS87" s="13">
        <v>6</v>
      </c>
      <c r="AT87" s="14">
        <v>74.288704</v>
      </c>
      <c r="AU87" s="15">
        <v>23.027905</v>
      </c>
      <c r="AV87" s="15" t="s">
        <v>1830</v>
      </c>
      <c r="AW87" s="16">
        <v>0.24558753</v>
      </c>
      <c r="AX87" s="17">
        <v>1.1784302</v>
      </c>
      <c r="AY87" s="17" t="s">
        <v>1831</v>
      </c>
      <c r="AZ87" s="18"/>
      <c r="BA87" s="19">
        <v>64.08075833333334</v>
      </c>
      <c r="BB87" s="19">
        <v>172.67331</v>
      </c>
      <c r="BC87" s="6">
        <v>0.87</v>
      </c>
      <c r="BD87" s="6">
        <v>0.23</v>
      </c>
      <c r="BE87" s="6">
        <v>1.2</v>
      </c>
      <c r="BF87" s="6">
        <v>0.96</v>
      </c>
      <c r="BG87" s="6">
        <v>0.4926</v>
      </c>
      <c r="BH87" s="6">
        <v>0.33</v>
      </c>
      <c r="BI87" s="12">
        <v>1.77</v>
      </c>
      <c r="BJ87" s="12">
        <v>0.19</v>
      </c>
      <c r="BK87" s="12">
        <v>1.17</v>
      </c>
      <c r="BL87" s="12">
        <v>0.99</v>
      </c>
      <c r="BM87" s="12">
        <v>0.2037</v>
      </c>
      <c r="BN87" s="12">
        <v>-0.6</v>
      </c>
      <c r="BO87" s="17">
        <v>0.33</v>
      </c>
      <c r="BP87" s="17">
        <v>0.47</v>
      </c>
      <c r="BQ87" s="17">
        <v>0.79</v>
      </c>
      <c r="BR87" s="17">
        <v>0.18</v>
      </c>
      <c r="BS87" s="17">
        <v>0.0638</v>
      </c>
      <c r="BT87" s="17">
        <v>0.46</v>
      </c>
    </row>
    <row r="88" spans="1:72" ht="13.5">
      <c r="A88" s="26" t="s">
        <v>2590</v>
      </c>
      <c r="B88" s="19" t="s">
        <v>2591</v>
      </c>
      <c r="C88" s="27" t="s">
        <v>2592</v>
      </c>
      <c r="D88" s="26" t="s">
        <v>2593</v>
      </c>
      <c r="E88" s="31" t="s">
        <v>1827</v>
      </c>
      <c r="F88" s="31" t="s">
        <v>1827</v>
      </c>
      <c r="G88" s="27" t="s">
        <v>1828</v>
      </c>
      <c r="H88" s="28" t="s">
        <v>1827</v>
      </c>
      <c r="I88" s="28" t="s">
        <v>1827</v>
      </c>
      <c r="J88" s="26" t="s">
        <v>1828</v>
      </c>
      <c r="K88" s="26" t="s">
        <v>2594</v>
      </c>
      <c r="L88">
        <v>69</v>
      </c>
      <c r="M88" s="2">
        <v>3</v>
      </c>
      <c r="N88" s="2" t="s">
        <v>1828</v>
      </c>
      <c r="O88" s="2">
        <v>6</v>
      </c>
      <c r="P88" s="3">
        <v>1.6449031</v>
      </c>
      <c r="Q88" s="4">
        <v>9.237118</v>
      </c>
      <c r="R88" s="2" t="s">
        <v>1828</v>
      </c>
      <c r="S88" s="2">
        <v>6</v>
      </c>
      <c r="T88" s="3">
        <v>3.5906355</v>
      </c>
      <c r="U88" s="4">
        <v>5.3201065</v>
      </c>
      <c r="V88" s="4" t="s">
        <v>1828</v>
      </c>
      <c r="W88" s="5">
        <v>1.1262367</v>
      </c>
      <c r="X88" s="6">
        <v>0.5724029</v>
      </c>
      <c r="Y88" s="7" t="s">
        <v>1831</v>
      </c>
      <c r="Z88" s="8">
        <v>8</v>
      </c>
      <c r="AA88" s="8" t="s">
        <v>1828</v>
      </c>
      <c r="AB88" s="8">
        <v>5</v>
      </c>
      <c r="AC88" s="9">
        <v>2.11609</v>
      </c>
      <c r="AD88" s="10">
        <v>3.6891494</v>
      </c>
      <c r="AE88" s="8" t="s">
        <v>1828</v>
      </c>
      <c r="AF88" s="8">
        <v>5</v>
      </c>
      <c r="AG88" s="9">
        <v>0.99378604</v>
      </c>
      <c r="AH88" s="10">
        <v>3.450067</v>
      </c>
      <c r="AI88" s="10" t="s">
        <v>1828</v>
      </c>
      <c r="AJ88" s="11">
        <v>-1.0903938</v>
      </c>
      <c r="AK88" s="12">
        <v>-0.55313754</v>
      </c>
      <c r="AL88" s="12" t="s">
        <v>1831</v>
      </c>
      <c r="AM88" s="13">
        <v>24</v>
      </c>
      <c r="AN88" s="13" t="s">
        <v>1828</v>
      </c>
      <c r="AO88" s="13">
        <v>6</v>
      </c>
      <c r="AP88" s="14">
        <v>3.4323642</v>
      </c>
      <c r="AQ88" s="15">
        <v>7.013857</v>
      </c>
      <c r="AR88" s="13" t="s">
        <v>1828</v>
      </c>
      <c r="AS88" s="13">
        <v>6</v>
      </c>
      <c r="AT88" s="14">
        <v>1.253417</v>
      </c>
      <c r="AU88" s="15">
        <v>4.790466</v>
      </c>
      <c r="AV88" s="15" t="s">
        <v>1828</v>
      </c>
      <c r="AW88" s="16">
        <v>-1.4533361</v>
      </c>
      <c r="AX88" s="17">
        <v>-0.67628694</v>
      </c>
      <c r="AY88" s="17" t="s">
        <v>1831</v>
      </c>
      <c r="AZ88" s="18"/>
      <c r="BA88" s="19">
        <v>2.3977857666666664</v>
      </c>
      <c r="BB88" s="19">
        <v>0</v>
      </c>
      <c r="BC88" s="6" t="s">
        <v>1827</v>
      </c>
      <c r="BD88" s="6" t="s">
        <v>1827</v>
      </c>
      <c r="BE88" s="6" t="s">
        <v>1827</v>
      </c>
      <c r="BF88" s="6" t="s">
        <v>1827</v>
      </c>
      <c r="BG88" s="6" t="s">
        <v>1827</v>
      </c>
      <c r="BH88" s="6">
        <v>0</v>
      </c>
      <c r="BI88" s="12" t="s">
        <v>1827</v>
      </c>
      <c r="BJ88" s="12" t="s">
        <v>1827</v>
      </c>
      <c r="BK88" s="12" t="s">
        <v>1827</v>
      </c>
      <c r="BL88" s="12" t="s">
        <v>1827</v>
      </c>
      <c r="BM88" s="12" t="s">
        <v>1827</v>
      </c>
      <c r="BN88" s="12" t="e">
        <v>#VALUE!</v>
      </c>
      <c r="BO88" s="17" t="s">
        <v>1827</v>
      </c>
      <c r="BP88" s="17" t="s">
        <v>1827</v>
      </c>
      <c r="BQ88" s="17" t="s">
        <v>1827</v>
      </c>
      <c r="BR88" s="17" t="s">
        <v>1827</v>
      </c>
      <c r="BS88" s="17" t="s">
        <v>1827</v>
      </c>
      <c r="BT88" s="17" t="e">
        <v>#VALUE!</v>
      </c>
    </row>
    <row r="89" spans="1:72" ht="13.5">
      <c r="A89" s="26" t="s">
        <v>2613</v>
      </c>
      <c r="B89" s="19" t="s">
        <v>2614</v>
      </c>
      <c r="C89" s="27" t="s">
        <v>2615</v>
      </c>
      <c r="D89" s="26" t="s">
        <v>2583</v>
      </c>
      <c r="E89" s="26" t="s">
        <v>2488</v>
      </c>
      <c r="F89" s="26" t="s">
        <v>2589</v>
      </c>
      <c r="G89" s="28" t="s">
        <v>1827</v>
      </c>
      <c r="H89" s="28" t="s">
        <v>1827</v>
      </c>
      <c r="I89" s="28" t="s">
        <v>1827</v>
      </c>
      <c r="J89" s="26" t="s">
        <v>1828</v>
      </c>
      <c r="K89" s="26" t="s">
        <v>2616</v>
      </c>
      <c r="L89">
        <v>597</v>
      </c>
      <c r="M89" s="2">
        <v>3</v>
      </c>
      <c r="N89" s="2" t="s">
        <v>1830</v>
      </c>
      <c r="O89" s="2">
        <v>6</v>
      </c>
      <c r="P89" s="3">
        <v>217.58653</v>
      </c>
      <c r="Q89" s="4">
        <v>65.89904</v>
      </c>
      <c r="R89" s="2" t="s">
        <v>1830</v>
      </c>
      <c r="S89" s="2">
        <v>6</v>
      </c>
      <c r="T89" s="3">
        <v>95.52704</v>
      </c>
      <c r="U89" s="4">
        <v>19.80951</v>
      </c>
      <c r="V89" s="4" t="s">
        <v>1830</v>
      </c>
      <c r="W89" s="5">
        <v>-1.1876082</v>
      </c>
      <c r="X89" s="6">
        <v>-5.358882</v>
      </c>
      <c r="Y89" s="7" t="s">
        <v>1828</v>
      </c>
      <c r="Z89" s="8">
        <v>8</v>
      </c>
      <c r="AA89" s="8" t="s">
        <v>1830</v>
      </c>
      <c r="AB89" s="8">
        <v>5</v>
      </c>
      <c r="AC89" s="9">
        <v>262.097</v>
      </c>
      <c r="AD89" s="10">
        <v>125.60272</v>
      </c>
      <c r="AE89" s="8" t="s">
        <v>1830</v>
      </c>
      <c r="AF89" s="8">
        <v>5</v>
      </c>
      <c r="AG89" s="9">
        <v>99.34645</v>
      </c>
      <c r="AH89" s="10">
        <v>51.061733</v>
      </c>
      <c r="AI89" s="10" t="s">
        <v>1830</v>
      </c>
      <c r="AJ89" s="11">
        <v>-1.3995605</v>
      </c>
      <c r="AK89" s="12">
        <v>-4.396374</v>
      </c>
      <c r="AL89" s="12" t="s">
        <v>1828</v>
      </c>
      <c r="AM89" s="13">
        <v>24</v>
      </c>
      <c r="AN89" s="13" t="s">
        <v>1830</v>
      </c>
      <c r="AO89" s="13">
        <v>6</v>
      </c>
      <c r="AP89" s="14">
        <v>277.17853</v>
      </c>
      <c r="AQ89" s="15">
        <v>102.388596</v>
      </c>
      <c r="AR89" s="13" t="s">
        <v>1830</v>
      </c>
      <c r="AS89" s="13">
        <v>6</v>
      </c>
      <c r="AT89" s="14">
        <v>156.02</v>
      </c>
      <c r="AU89" s="15">
        <v>56.43067</v>
      </c>
      <c r="AV89" s="15" t="s">
        <v>1830</v>
      </c>
      <c r="AW89" s="16">
        <v>-0.8290844</v>
      </c>
      <c r="AX89" s="17">
        <v>-4.1778564</v>
      </c>
      <c r="AY89" s="17" t="s">
        <v>1828</v>
      </c>
      <c r="AZ89" s="18"/>
      <c r="BA89" s="19">
        <v>252.28735333333336</v>
      </c>
      <c r="BB89" s="19">
        <v>156.02</v>
      </c>
      <c r="BC89" s="6">
        <v>-0.82</v>
      </c>
      <c r="BD89" s="6">
        <v>0.35</v>
      </c>
      <c r="BE89" s="6">
        <v>-0.46</v>
      </c>
      <c r="BF89" s="6">
        <v>0.56</v>
      </c>
      <c r="BG89" s="6">
        <v>0.2686</v>
      </c>
      <c r="BH89" s="6">
        <v>0.36</v>
      </c>
      <c r="BI89" s="12">
        <v>-1.09</v>
      </c>
      <c r="BJ89" s="12">
        <v>0.33</v>
      </c>
      <c r="BK89" s="12">
        <v>-0.78</v>
      </c>
      <c r="BL89" s="12">
        <v>0.29</v>
      </c>
      <c r="BM89" s="12">
        <v>0.117</v>
      </c>
      <c r="BN89" s="12">
        <v>0.31</v>
      </c>
      <c r="BO89" s="17">
        <v>-0.74</v>
      </c>
      <c r="BP89" s="17">
        <v>0.37</v>
      </c>
      <c r="BQ89" s="17">
        <v>-0.68</v>
      </c>
      <c r="BR89" s="17">
        <v>0.67</v>
      </c>
      <c r="BS89" s="17">
        <v>0.871</v>
      </c>
      <c r="BT89" s="17">
        <v>0.05999999999999994</v>
      </c>
    </row>
    <row r="90" spans="1:72" ht="13.5">
      <c r="A90" s="26" t="s">
        <v>2607</v>
      </c>
      <c r="B90" s="19" t="s">
        <v>2608</v>
      </c>
      <c r="C90" s="27" t="s">
        <v>2609</v>
      </c>
      <c r="D90" s="26" t="s">
        <v>2610</v>
      </c>
      <c r="E90" s="26" t="s">
        <v>2488</v>
      </c>
      <c r="F90" s="26" t="s">
        <v>2611</v>
      </c>
      <c r="G90" s="28" t="s">
        <v>1827</v>
      </c>
      <c r="H90" s="28" t="s">
        <v>1827</v>
      </c>
      <c r="I90" s="28" t="s">
        <v>1827</v>
      </c>
      <c r="J90" s="26" t="s">
        <v>1828</v>
      </c>
      <c r="K90" s="26" t="s">
        <v>2612</v>
      </c>
      <c r="L90">
        <v>218</v>
      </c>
      <c r="M90" s="2">
        <v>3</v>
      </c>
      <c r="N90" s="2" t="s">
        <v>1830</v>
      </c>
      <c r="O90" s="2">
        <v>6</v>
      </c>
      <c r="P90" s="3">
        <v>278.9515</v>
      </c>
      <c r="Q90" s="4">
        <v>143.12105</v>
      </c>
      <c r="R90" s="2" t="s">
        <v>1830</v>
      </c>
      <c r="S90" s="2">
        <v>6</v>
      </c>
      <c r="T90" s="3">
        <v>116.2571</v>
      </c>
      <c r="U90" s="4">
        <v>60.771687</v>
      </c>
      <c r="V90" s="4" t="s">
        <v>1830</v>
      </c>
      <c r="W90" s="5">
        <v>-1.2626956</v>
      </c>
      <c r="X90" s="6">
        <v>-4.5465345</v>
      </c>
      <c r="Y90" s="7" t="s">
        <v>1828</v>
      </c>
      <c r="Z90" s="8">
        <v>8</v>
      </c>
      <c r="AA90" s="8" t="s">
        <v>1830</v>
      </c>
      <c r="AB90" s="8">
        <v>5</v>
      </c>
      <c r="AC90" s="9">
        <v>266.5126</v>
      </c>
      <c r="AD90" s="10">
        <v>82.104965</v>
      </c>
      <c r="AE90" s="8" t="s">
        <v>1830</v>
      </c>
      <c r="AF90" s="8">
        <v>5</v>
      </c>
      <c r="AG90" s="9">
        <v>90.62135</v>
      </c>
      <c r="AH90" s="10">
        <v>29.847202</v>
      </c>
      <c r="AI90" s="10" t="s">
        <v>1830</v>
      </c>
      <c r="AJ90" s="11">
        <v>-1.5562807</v>
      </c>
      <c r="AK90" s="12">
        <v>-5.9992886</v>
      </c>
      <c r="AL90" s="12" t="s">
        <v>1828</v>
      </c>
      <c r="AM90" s="13">
        <v>24</v>
      </c>
      <c r="AN90" s="13" t="s">
        <v>1830</v>
      </c>
      <c r="AO90" s="13">
        <v>6</v>
      </c>
      <c r="AP90" s="14">
        <v>255.48878</v>
      </c>
      <c r="AQ90" s="15">
        <v>127.20986</v>
      </c>
      <c r="AR90" s="13" t="s">
        <v>1830</v>
      </c>
      <c r="AS90" s="13">
        <v>6</v>
      </c>
      <c r="AT90" s="14">
        <v>171.41069</v>
      </c>
      <c r="AU90" s="15">
        <v>69.7907</v>
      </c>
      <c r="AV90" s="15" t="s">
        <v>1830</v>
      </c>
      <c r="AW90" s="16">
        <v>-0.5758028</v>
      </c>
      <c r="AX90" s="17">
        <v>-1.7821425</v>
      </c>
      <c r="AY90" s="17" t="s">
        <v>1831</v>
      </c>
      <c r="AZ90" s="18"/>
      <c r="BA90" s="19">
        <v>266.98429333333337</v>
      </c>
      <c r="BB90" s="19">
        <v>171.41069</v>
      </c>
      <c r="BC90" s="6">
        <v>-0.91</v>
      </c>
      <c r="BD90" s="6">
        <v>0.26</v>
      </c>
      <c r="BE90" s="6">
        <v>-1.14</v>
      </c>
      <c r="BF90" s="6">
        <v>0.85</v>
      </c>
      <c r="BG90" s="6">
        <v>0.5495</v>
      </c>
      <c r="BH90" s="6">
        <v>-0.23</v>
      </c>
      <c r="BI90" s="12">
        <v>-1.2</v>
      </c>
      <c r="BJ90" s="12">
        <v>0.43</v>
      </c>
      <c r="BK90" s="12">
        <v>-0.8</v>
      </c>
      <c r="BL90" s="12">
        <v>0.43</v>
      </c>
      <c r="BM90" s="12">
        <v>0.132</v>
      </c>
      <c r="BN90" s="12">
        <v>0.4</v>
      </c>
      <c r="BO90" s="17">
        <v>-0.44</v>
      </c>
      <c r="BP90" s="17">
        <v>0.63</v>
      </c>
      <c r="BQ90" s="17">
        <v>-0.92</v>
      </c>
      <c r="BR90" s="17">
        <v>0.52</v>
      </c>
      <c r="BS90" s="17">
        <v>0.1728</v>
      </c>
      <c r="BT90" s="17">
        <v>-0.48</v>
      </c>
    </row>
    <row r="91" spans="1:72" ht="13.5">
      <c r="A91" s="26" t="s">
        <v>2586</v>
      </c>
      <c r="B91" s="19" t="s">
        <v>2587</v>
      </c>
      <c r="C91" s="27" t="s">
        <v>2588</v>
      </c>
      <c r="D91" s="26" t="s">
        <v>2583</v>
      </c>
      <c r="E91" s="26" t="s">
        <v>2488</v>
      </c>
      <c r="F91" s="26" t="s">
        <v>2589</v>
      </c>
      <c r="G91" s="28" t="s">
        <v>1827</v>
      </c>
      <c r="H91" s="28" t="s">
        <v>1827</v>
      </c>
      <c r="I91" s="28" t="s">
        <v>1827</v>
      </c>
      <c r="J91" s="26" t="s">
        <v>1828</v>
      </c>
      <c r="K91" s="31" t="s">
        <v>1827</v>
      </c>
      <c r="L91">
        <v>254</v>
      </c>
      <c r="M91" s="2">
        <v>3</v>
      </c>
      <c r="N91" s="2" t="s">
        <v>1828</v>
      </c>
      <c r="O91" s="2">
        <v>6</v>
      </c>
      <c r="P91" s="3">
        <v>6.148516</v>
      </c>
      <c r="Q91" s="4">
        <v>10.38744</v>
      </c>
      <c r="R91" s="2" t="s">
        <v>1828</v>
      </c>
      <c r="S91" s="2">
        <v>6</v>
      </c>
      <c r="T91" s="3">
        <v>5.449625</v>
      </c>
      <c r="U91" s="4">
        <v>3.832324</v>
      </c>
      <c r="V91" s="4" t="s">
        <v>1828</v>
      </c>
      <c r="W91" s="5">
        <v>-0.17408133</v>
      </c>
      <c r="X91" s="6">
        <v>-0.20133486</v>
      </c>
      <c r="Y91" s="7" t="s">
        <v>1831</v>
      </c>
      <c r="Z91" s="8">
        <v>8</v>
      </c>
      <c r="AA91" s="8" t="s">
        <v>1828</v>
      </c>
      <c r="AB91" s="8">
        <v>4</v>
      </c>
      <c r="AC91" s="9">
        <v>1.785176</v>
      </c>
      <c r="AD91" s="10">
        <v>1.3310472</v>
      </c>
      <c r="AE91" s="8" t="s">
        <v>1828</v>
      </c>
      <c r="AF91" s="8">
        <v>4</v>
      </c>
      <c r="AG91" s="9">
        <v>4.2654295</v>
      </c>
      <c r="AH91" s="10">
        <v>7.744684</v>
      </c>
      <c r="AI91" s="10" t="s">
        <v>1828</v>
      </c>
      <c r="AJ91" s="11">
        <v>1.2566247</v>
      </c>
      <c r="AK91" s="12">
        <v>0.57595557</v>
      </c>
      <c r="AL91" s="12" t="s">
        <v>1831</v>
      </c>
      <c r="AM91" s="13">
        <v>24</v>
      </c>
      <c r="AN91" s="13" t="s">
        <v>1828</v>
      </c>
      <c r="AO91" s="13">
        <v>5</v>
      </c>
      <c r="AP91" s="14">
        <v>2.1638203</v>
      </c>
      <c r="AQ91" s="15">
        <v>2.541061</v>
      </c>
      <c r="AR91" s="13" t="s">
        <v>1828</v>
      </c>
      <c r="AS91" s="13">
        <v>5</v>
      </c>
      <c r="AT91" s="14">
        <v>13.40209</v>
      </c>
      <c r="AU91" s="15">
        <v>13.269943</v>
      </c>
      <c r="AV91" s="15" t="s">
        <v>1828</v>
      </c>
      <c r="AW91" s="16">
        <v>2.6308055</v>
      </c>
      <c r="AX91" s="17">
        <v>2.281203</v>
      </c>
      <c r="AY91" s="17" t="s">
        <v>1831</v>
      </c>
      <c r="AZ91" s="18"/>
      <c r="BA91" s="19">
        <v>3.365837433333333</v>
      </c>
      <c r="BB91" s="19">
        <v>0</v>
      </c>
      <c r="BC91" s="6" t="s">
        <v>1827</v>
      </c>
      <c r="BD91" s="6" t="s">
        <v>1827</v>
      </c>
      <c r="BE91" s="6" t="s">
        <v>1827</v>
      </c>
      <c r="BF91" s="6" t="s">
        <v>1827</v>
      </c>
      <c r="BG91" s="6" t="s">
        <v>1827</v>
      </c>
      <c r="BH91" s="6">
        <v>0</v>
      </c>
      <c r="BI91" s="12" t="s">
        <v>1827</v>
      </c>
      <c r="BJ91" s="12" t="s">
        <v>1827</v>
      </c>
      <c r="BK91" s="12" t="s">
        <v>1827</v>
      </c>
      <c r="BL91" s="12" t="s">
        <v>1827</v>
      </c>
      <c r="BM91" s="12" t="s">
        <v>1827</v>
      </c>
      <c r="BN91" s="12" t="e">
        <v>#VALUE!</v>
      </c>
      <c r="BO91" s="17" t="s">
        <v>1827</v>
      </c>
      <c r="BP91" s="17" t="s">
        <v>1827</v>
      </c>
      <c r="BQ91" s="17" t="s">
        <v>1827</v>
      </c>
      <c r="BR91" s="17" t="s">
        <v>1827</v>
      </c>
      <c r="BS91" s="17" t="s">
        <v>1827</v>
      </c>
      <c r="BT91" s="17" t="e">
        <v>#VALUE!</v>
      </c>
    </row>
    <row r="92" spans="1:72" ht="13.5">
      <c r="A92" s="26" t="s">
        <v>2601</v>
      </c>
      <c r="B92" s="19" t="s">
        <v>2602</v>
      </c>
      <c r="C92" s="27" t="s">
        <v>2603</v>
      </c>
      <c r="D92" s="26" t="s">
        <v>2604</v>
      </c>
      <c r="E92" s="26" t="s">
        <v>2488</v>
      </c>
      <c r="F92" s="26" t="s">
        <v>2605</v>
      </c>
      <c r="G92" s="28" t="s">
        <v>1827</v>
      </c>
      <c r="H92" s="28" t="s">
        <v>1827</v>
      </c>
      <c r="I92" s="28" t="s">
        <v>1827</v>
      </c>
      <c r="J92" s="26" t="s">
        <v>1828</v>
      </c>
      <c r="K92" s="26" t="s">
        <v>2606</v>
      </c>
      <c r="L92">
        <v>174</v>
      </c>
      <c r="M92" s="2">
        <v>3</v>
      </c>
      <c r="N92" s="2" t="s">
        <v>1830</v>
      </c>
      <c r="O92" s="2">
        <v>6</v>
      </c>
      <c r="P92" s="3">
        <v>374.15457</v>
      </c>
      <c r="Q92" s="4">
        <v>152.98262</v>
      </c>
      <c r="R92" s="2" t="s">
        <v>1830</v>
      </c>
      <c r="S92" s="2">
        <v>6</v>
      </c>
      <c r="T92" s="3">
        <v>196.38452</v>
      </c>
      <c r="U92" s="4">
        <v>56.960808</v>
      </c>
      <c r="V92" s="4" t="s">
        <v>1830</v>
      </c>
      <c r="W92" s="5">
        <v>-0.9299531</v>
      </c>
      <c r="X92" s="6">
        <v>-4.289855</v>
      </c>
      <c r="Y92" s="7" t="s">
        <v>1828</v>
      </c>
      <c r="Z92" s="8">
        <v>8</v>
      </c>
      <c r="AA92" s="8" t="s">
        <v>1830</v>
      </c>
      <c r="AB92" s="8">
        <v>5</v>
      </c>
      <c r="AC92" s="9">
        <v>450.46793</v>
      </c>
      <c r="AD92" s="10">
        <v>231.14725</v>
      </c>
      <c r="AE92" s="8" t="s">
        <v>1830</v>
      </c>
      <c r="AF92" s="8">
        <v>5</v>
      </c>
      <c r="AG92" s="9">
        <v>169.05472</v>
      </c>
      <c r="AH92" s="10">
        <v>90.76925</v>
      </c>
      <c r="AI92" s="10" t="s">
        <v>1830</v>
      </c>
      <c r="AJ92" s="11">
        <v>-1.4139341</v>
      </c>
      <c r="AK92" s="12">
        <v>-3.9697948</v>
      </c>
      <c r="AL92" s="12" t="s">
        <v>1828</v>
      </c>
      <c r="AM92" s="13">
        <v>24</v>
      </c>
      <c r="AN92" s="13" t="s">
        <v>1830</v>
      </c>
      <c r="AO92" s="13">
        <v>6</v>
      </c>
      <c r="AP92" s="14">
        <v>319.43607</v>
      </c>
      <c r="AQ92" s="15">
        <v>144.44667</v>
      </c>
      <c r="AR92" s="13" t="s">
        <v>1830</v>
      </c>
      <c r="AS92" s="13">
        <v>6</v>
      </c>
      <c r="AT92" s="14">
        <v>323.65344</v>
      </c>
      <c r="AU92" s="15">
        <v>101.00998</v>
      </c>
      <c r="AV92" s="15" t="s">
        <v>1830</v>
      </c>
      <c r="AW92" s="16">
        <v>0.01892261</v>
      </c>
      <c r="AX92" s="17">
        <v>0.14477304</v>
      </c>
      <c r="AY92" s="17" t="s">
        <v>1831</v>
      </c>
      <c r="AZ92" s="18"/>
      <c r="BA92" s="19">
        <v>381.35285666666664</v>
      </c>
      <c r="BB92" s="19">
        <v>323.65344</v>
      </c>
      <c r="BC92" s="6">
        <v>-0.49</v>
      </c>
      <c r="BD92" s="6">
        <v>0.43</v>
      </c>
      <c r="BE92" s="6">
        <v>-1.13</v>
      </c>
      <c r="BF92" s="6">
        <v>0.28</v>
      </c>
      <c r="BG92" s="6">
        <v>0.0134</v>
      </c>
      <c r="BH92" s="6">
        <v>-0.64</v>
      </c>
      <c r="BI92" s="12">
        <v>-1.01</v>
      </c>
      <c r="BJ92" s="12">
        <v>0.38</v>
      </c>
      <c r="BK92" s="12">
        <v>-0.79</v>
      </c>
      <c r="BL92" s="12">
        <v>0.37</v>
      </c>
      <c r="BM92" s="12">
        <v>0.3474</v>
      </c>
      <c r="BN92" s="12">
        <v>0.22</v>
      </c>
      <c r="BO92" s="17">
        <v>0.2</v>
      </c>
      <c r="BP92" s="17">
        <v>0.41</v>
      </c>
      <c r="BQ92" s="17">
        <v>-1.29</v>
      </c>
      <c r="BR92" s="17">
        <v>0.81</v>
      </c>
      <c r="BS92" s="17">
        <v>0.0051</v>
      </c>
      <c r="BT92" s="17">
        <v>-1.49</v>
      </c>
    </row>
    <row r="93" spans="1:72" ht="13.5">
      <c r="A93" s="26" t="s">
        <v>2557</v>
      </c>
      <c r="B93" s="19" t="s">
        <v>2558</v>
      </c>
      <c r="C93" s="27" t="s">
        <v>2559</v>
      </c>
      <c r="D93" s="26" t="s">
        <v>2560</v>
      </c>
      <c r="E93" s="26" t="s">
        <v>2488</v>
      </c>
      <c r="F93" s="26" t="s">
        <v>2561</v>
      </c>
      <c r="G93" s="28" t="s">
        <v>1827</v>
      </c>
      <c r="H93" s="28" t="s">
        <v>1827</v>
      </c>
      <c r="I93" s="28" t="s">
        <v>1827</v>
      </c>
      <c r="J93" s="26" t="s">
        <v>1828</v>
      </c>
      <c r="K93" s="26" t="s">
        <v>2562</v>
      </c>
      <c r="L93">
        <v>171</v>
      </c>
      <c r="M93" s="2">
        <v>3</v>
      </c>
      <c r="N93" s="2" t="s">
        <v>1830</v>
      </c>
      <c r="O93" s="2">
        <v>6</v>
      </c>
      <c r="P93" s="3">
        <v>104.54501</v>
      </c>
      <c r="Q93" s="4">
        <v>46.391407</v>
      </c>
      <c r="R93" s="2" t="s">
        <v>1830</v>
      </c>
      <c r="S93" s="2">
        <v>6</v>
      </c>
      <c r="T93" s="3">
        <v>50.344467</v>
      </c>
      <c r="U93" s="4">
        <v>22.888048</v>
      </c>
      <c r="V93" s="4" t="s">
        <v>1830</v>
      </c>
      <c r="W93" s="5">
        <v>-1.0542191</v>
      </c>
      <c r="X93" s="6">
        <v>-4.453808</v>
      </c>
      <c r="Y93" s="7" t="s">
        <v>1828</v>
      </c>
      <c r="Z93" s="8">
        <v>8</v>
      </c>
      <c r="AA93" s="8" t="s">
        <v>1830</v>
      </c>
      <c r="AB93" s="8">
        <v>5</v>
      </c>
      <c r="AC93" s="9">
        <v>81.534134</v>
      </c>
      <c r="AD93" s="10">
        <v>48.597084</v>
      </c>
      <c r="AE93" s="8" t="s">
        <v>1830</v>
      </c>
      <c r="AF93" s="8">
        <v>5</v>
      </c>
      <c r="AG93" s="9">
        <v>33.733585</v>
      </c>
      <c r="AH93" s="10">
        <v>12.206744</v>
      </c>
      <c r="AI93" s="10" t="s">
        <v>1830</v>
      </c>
      <c r="AJ93" s="11">
        <v>-1.2732185</v>
      </c>
      <c r="AK93" s="12">
        <v>-2.600614</v>
      </c>
      <c r="AL93" s="12" t="s">
        <v>1831</v>
      </c>
      <c r="AM93" s="13">
        <v>24</v>
      </c>
      <c r="AN93" s="13" t="s">
        <v>1830</v>
      </c>
      <c r="AO93" s="13">
        <v>6</v>
      </c>
      <c r="AP93" s="14">
        <v>96.20547</v>
      </c>
      <c r="AQ93" s="15">
        <v>35.90678</v>
      </c>
      <c r="AR93" s="13" t="s">
        <v>1830</v>
      </c>
      <c r="AS93" s="13">
        <v>6</v>
      </c>
      <c r="AT93" s="14">
        <v>63.442867</v>
      </c>
      <c r="AU93" s="15">
        <v>25.784988</v>
      </c>
      <c r="AV93" s="15" t="s">
        <v>1830</v>
      </c>
      <c r="AW93" s="16">
        <v>-0.6006609</v>
      </c>
      <c r="AX93" s="17">
        <v>-2.9508884</v>
      </c>
      <c r="AY93" s="17" t="s">
        <v>1831</v>
      </c>
      <c r="AZ93" s="18"/>
      <c r="BA93" s="19">
        <v>94.09487133333333</v>
      </c>
      <c r="BB93" s="19">
        <v>63.442867</v>
      </c>
      <c r="BC93" s="6">
        <v>-0.68</v>
      </c>
      <c r="BD93" s="6">
        <v>0.38</v>
      </c>
      <c r="BE93" s="6">
        <v>-0.42</v>
      </c>
      <c r="BF93" s="6">
        <v>0.42</v>
      </c>
      <c r="BG93" s="6">
        <v>0.3149</v>
      </c>
      <c r="BH93" s="6">
        <v>0.26</v>
      </c>
      <c r="BI93" s="12">
        <v>-0.83</v>
      </c>
      <c r="BJ93" s="12">
        <v>0.47</v>
      </c>
      <c r="BK93" s="12">
        <v>-0.74</v>
      </c>
      <c r="BL93" s="12">
        <v>0.43</v>
      </c>
      <c r="BM93" s="12">
        <v>0.7611</v>
      </c>
      <c r="BN93" s="12">
        <v>0.09</v>
      </c>
      <c r="BO93" s="17">
        <v>-0.53</v>
      </c>
      <c r="BP93" s="17">
        <v>0.42</v>
      </c>
      <c r="BQ93" s="17">
        <v>-0.87</v>
      </c>
      <c r="BR93" s="17">
        <v>0.49</v>
      </c>
      <c r="BS93" s="17">
        <v>0.2261</v>
      </c>
      <c r="BT93" s="17">
        <v>-0.34</v>
      </c>
    </row>
    <row r="94" spans="1:72" ht="13.5">
      <c r="A94" s="26" t="s">
        <v>2574</v>
      </c>
      <c r="B94" s="19" t="s">
        <v>2575</v>
      </c>
      <c r="C94" s="27" t="s">
        <v>2576</v>
      </c>
      <c r="D94" s="26" t="s">
        <v>2577</v>
      </c>
      <c r="E94" s="26" t="s">
        <v>2488</v>
      </c>
      <c r="F94" s="26" t="s">
        <v>2578</v>
      </c>
      <c r="G94" s="28" t="s">
        <v>1827</v>
      </c>
      <c r="H94" s="28" t="s">
        <v>1827</v>
      </c>
      <c r="I94" s="28" t="s">
        <v>1827</v>
      </c>
      <c r="J94" s="26" t="s">
        <v>1828</v>
      </c>
      <c r="K94" s="26" t="s">
        <v>2579</v>
      </c>
      <c r="L94">
        <v>53</v>
      </c>
      <c r="M94" s="2">
        <v>3</v>
      </c>
      <c r="N94" s="2" t="s">
        <v>1830</v>
      </c>
      <c r="O94" s="2">
        <v>6</v>
      </c>
      <c r="P94" s="3">
        <v>19.870695</v>
      </c>
      <c r="Q94" s="4">
        <v>14.333731</v>
      </c>
      <c r="R94" s="2" t="s">
        <v>1830</v>
      </c>
      <c r="S94" s="2">
        <v>6</v>
      </c>
      <c r="T94" s="3">
        <v>22.377798</v>
      </c>
      <c r="U94" s="4">
        <v>13.059492</v>
      </c>
      <c r="V94" s="4" t="s">
        <v>1830</v>
      </c>
      <c r="W94" s="5">
        <v>0.17142574</v>
      </c>
      <c r="X94" s="6">
        <v>1.149562</v>
      </c>
      <c r="Y94" s="7" t="s">
        <v>1831</v>
      </c>
      <c r="Z94" s="8">
        <v>8</v>
      </c>
      <c r="AA94" s="8" t="s">
        <v>1830</v>
      </c>
      <c r="AB94" s="8">
        <v>5</v>
      </c>
      <c r="AC94" s="9">
        <v>13.633898</v>
      </c>
      <c r="AD94" s="10">
        <v>7.422329</v>
      </c>
      <c r="AE94" s="8" t="s">
        <v>1830</v>
      </c>
      <c r="AF94" s="8">
        <v>5</v>
      </c>
      <c r="AG94" s="9">
        <v>17.521402</v>
      </c>
      <c r="AH94" s="10">
        <v>10.926128</v>
      </c>
      <c r="AI94" s="10" t="s">
        <v>1830</v>
      </c>
      <c r="AJ94" s="11">
        <v>0.3619202</v>
      </c>
      <c r="AK94" s="12">
        <v>0.68604356</v>
      </c>
      <c r="AL94" s="12" t="s">
        <v>1831</v>
      </c>
      <c r="AM94" s="13">
        <v>24</v>
      </c>
      <c r="AN94" s="13" t="s">
        <v>1828</v>
      </c>
      <c r="AO94" s="13">
        <v>6</v>
      </c>
      <c r="AP94" s="14">
        <v>13.09058</v>
      </c>
      <c r="AQ94" s="15">
        <v>21.956642</v>
      </c>
      <c r="AR94" s="13" t="s">
        <v>1828</v>
      </c>
      <c r="AS94" s="13">
        <v>6</v>
      </c>
      <c r="AT94" s="14">
        <v>19.87173</v>
      </c>
      <c r="AU94" s="15">
        <v>17.238976</v>
      </c>
      <c r="AV94" s="15" t="s">
        <v>1828</v>
      </c>
      <c r="AW94" s="16">
        <v>0.6021886</v>
      </c>
      <c r="AX94" s="17">
        <v>1.3080839</v>
      </c>
      <c r="AY94" s="17" t="s">
        <v>1831</v>
      </c>
      <c r="AZ94" s="18"/>
      <c r="BA94" s="19">
        <v>15.531724333333335</v>
      </c>
      <c r="BB94" s="19">
        <v>22.377798</v>
      </c>
      <c r="BC94" s="6">
        <v>0.67</v>
      </c>
      <c r="BD94" s="6">
        <v>0.51</v>
      </c>
      <c r="BE94" s="6">
        <v>-0.08</v>
      </c>
      <c r="BF94" s="6">
        <v>0.75</v>
      </c>
      <c r="BG94" s="6">
        <v>0.1398</v>
      </c>
      <c r="BH94" s="6">
        <v>-0.75</v>
      </c>
      <c r="BI94" s="12">
        <v>0.53</v>
      </c>
      <c r="BJ94" s="12">
        <v>0.96</v>
      </c>
      <c r="BK94" s="12">
        <v>0.22</v>
      </c>
      <c r="BL94" s="12">
        <v>0.6</v>
      </c>
      <c r="BM94" s="12">
        <v>0.5324</v>
      </c>
      <c r="BN94" s="12">
        <v>-0.31</v>
      </c>
      <c r="BO94" s="17">
        <v>0.79</v>
      </c>
      <c r="BP94" s="17">
        <v>1.17</v>
      </c>
      <c r="BQ94" s="17">
        <v>0.95</v>
      </c>
      <c r="BR94" s="17">
        <v>0.57</v>
      </c>
      <c r="BS94" s="17">
        <v>0.7879</v>
      </c>
      <c r="BT94" s="17">
        <v>0.16</v>
      </c>
    </row>
    <row r="95" spans="1:72" ht="13.5">
      <c r="A95" s="26" t="s">
        <v>2595</v>
      </c>
      <c r="B95" s="19" t="s">
        <v>2596</v>
      </c>
      <c r="C95" s="27" t="s">
        <v>2597</v>
      </c>
      <c r="D95" s="26" t="s">
        <v>2598</v>
      </c>
      <c r="E95" s="26" t="s">
        <v>2488</v>
      </c>
      <c r="F95" s="26" t="s">
        <v>2599</v>
      </c>
      <c r="G95" s="28" t="s">
        <v>1827</v>
      </c>
      <c r="H95" s="28" t="s">
        <v>1827</v>
      </c>
      <c r="I95" s="28" t="s">
        <v>1827</v>
      </c>
      <c r="J95" s="26" t="s">
        <v>1828</v>
      </c>
      <c r="K95" s="26" t="s">
        <v>2600</v>
      </c>
      <c r="L95">
        <v>271</v>
      </c>
      <c r="M95" s="2">
        <v>3</v>
      </c>
      <c r="N95" s="2" t="s">
        <v>1830</v>
      </c>
      <c r="O95" s="2">
        <v>6</v>
      </c>
      <c r="P95" s="3">
        <v>696.8012</v>
      </c>
      <c r="Q95" s="4">
        <v>284.49686</v>
      </c>
      <c r="R95" s="2" t="s">
        <v>1830</v>
      </c>
      <c r="S95" s="2">
        <v>6</v>
      </c>
      <c r="T95" s="3">
        <v>365.99142</v>
      </c>
      <c r="U95" s="4">
        <v>113.178474</v>
      </c>
      <c r="V95" s="4" t="s">
        <v>1830</v>
      </c>
      <c r="W95" s="5">
        <v>-0.9289372</v>
      </c>
      <c r="X95" s="6">
        <v>-4.447437</v>
      </c>
      <c r="Y95" s="7" t="s">
        <v>1828</v>
      </c>
      <c r="Z95" s="8">
        <v>8</v>
      </c>
      <c r="AA95" s="8" t="s">
        <v>1830</v>
      </c>
      <c r="AB95" s="8">
        <v>5</v>
      </c>
      <c r="AC95" s="9">
        <v>906.1588</v>
      </c>
      <c r="AD95" s="10">
        <v>476.03415</v>
      </c>
      <c r="AE95" s="8" t="s">
        <v>1830</v>
      </c>
      <c r="AF95" s="8">
        <v>5</v>
      </c>
      <c r="AG95" s="9">
        <v>373.45438</v>
      </c>
      <c r="AH95" s="10">
        <v>159.67906</v>
      </c>
      <c r="AI95" s="10" t="s">
        <v>1830</v>
      </c>
      <c r="AJ95" s="11">
        <v>-1.278832</v>
      </c>
      <c r="AK95" s="12">
        <v>-3.5061772</v>
      </c>
      <c r="AL95" s="12" t="s">
        <v>1828</v>
      </c>
      <c r="AM95" s="13">
        <v>24</v>
      </c>
      <c r="AN95" s="13" t="s">
        <v>1830</v>
      </c>
      <c r="AO95" s="13">
        <v>6</v>
      </c>
      <c r="AP95" s="14">
        <v>715.198</v>
      </c>
      <c r="AQ95" s="15">
        <v>463.27133</v>
      </c>
      <c r="AR95" s="13" t="s">
        <v>1830</v>
      </c>
      <c r="AS95" s="13">
        <v>6</v>
      </c>
      <c r="AT95" s="14">
        <v>673.9092</v>
      </c>
      <c r="AU95" s="15">
        <v>459.1809</v>
      </c>
      <c r="AV95" s="15" t="s">
        <v>1830</v>
      </c>
      <c r="AW95" s="16">
        <v>-0.085788526</v>
      </c>
      <c r="AX95" s="17">
        <v>-0.6164364</v>
      </c>
      <c r="AY95" s="17" t="s">
        <v>1831</v>
      </c>
      <c r="AZ95" s="18"/>
      <c r="BA95" s="19">
        <v>772.7193333333333</v>
      </c>
      <c r="BB95" s="19">
        <v>673.9092</v>
      </c>
      <c r="BC95" s="6">
        <v>-0.5</v>
      </c>
      <c r="BD95" s="6">
        <v>0.36</v>
      </c>
      <c r="BE95" s="6">
        <v>-0.31</v>
      </c>
      <c r="BF95" s="6">
        <v>0.39</v>
      </c>
      <c r="BG95" s="6">
        <v>0.3976</v>
      </c>
      <c r="BH95" s="6">
        <v>0.19</v>
      </c>
      <c r="BI95" s="12">
        <v>-0.84</v>
      </c>
      <c r="BJ95" s="12">
        <v>0.28</v>
      </c>
      <c r="BK95" s="12">
        <v>-0.59</v>
      </c>
      <c r="BL95" s="12">
        <v>0.32</v>
      </c>
      <c r="BM95" s="12">
        <v>0.1734</v>
      </c>
      <c r="BN95" s="12">
        <v>0.25</v>
      </c>
      <c r="BO95" s="17">
        <v>0.07</v>
      </c>
      <c r="BP95" s="17">
        <v>0.43</v>
      </c>
      <c r="BQ95" s="17">
        <v>-1.05</v>
      </c>
      <c r="BR95" s="17">
        <v>0.47</v>
      </c>
      <c r="BS95" s="17">
        <v>0.0015</v>
      </c>
      <c r="BT95" s="17">
        <v>-1.12</v>
      </c>
    </row>
    <row r="96" spans="1:72" ht="13.5">
      <c r="A96" s="26" t="s">
        <v>2568</v>
      </c>
      <c r="B96" s="19" t="s">
        <v>2569</v>
      </c>
      <c r="C96" s="27" t="s">
        <v>2570</v>
      </c>
      <c r="D96" s="26" t="s">
        <v>2571</v>
      </c>
      <c r="E96" s="26" t="s">
        <v>2488</v>
      </c>
      <c r="F96" s="26" t="s">
        <v>2572</v>
      </c>
      <c r="G96" s="28" t="s">
        <v>1827</v>
      </c>
      <c r="H96" s="28" t="s">
        <v>1827</v>
      </c>
      <c r="I96" s="28" t="s">
        <v>1827</v>
      </c>
      <c r="J96" s="26" t="s">
        <v>1828</v>
      </c>
      <c r="K96" s="26" t="s">
        <v>2573</v>
      </c>
      <c r="L96">
        <v>814</v>
      </c>
      <c r="M96" s="2">
        <v>3</v>
      </c>
      <c r="N96" s="2" t="s">
        <v>1830</v>
      </c>
      <c r="O96" s="2">
        <v>6</v>
      </c>
      <c r="P96" s="3">
        <v>37.975063</v>
      </c>
      <c r="Q96" s="4">
        <v>23.720697</v>
      </c>
      <c r="R96" s="2" t="s">
        <v>1830</v>
      </c>
      <c r="S96" s="2">
        <v>6</v>
      </c>
      <c r="T96" s="3">
        <v>23.951477</v>
      </c>
      <c r="U96" s="4">
        <v>16.287798</v>
      </c>
      <c r="V96" s="4" t="s">
        <v>1830</v>
      </c>
      <c r="W96" s="5">
        <v>-0.6649378</v>
      </c>
      <c r="X96" s="6">
        <v>-3.6046283</v>
      </c>
      <c r="Y96" s="7" t="s">
        <v>1828</v>
      </c>
      <c r="Z96" s="8">
        <v>8</v>
      </c>
      <c r="AA96" s="8" t="s">
        <v>1830</v>
      </c>
      <c r="AB96" s="8">
        <v>5</v>
      </c>
      <c r="AC96" s="9">
        <v>33.760277</v>
      </c>
      <c r="AD96" s="10">
        <v>24.15033</v>
      </c>
      <c r="AE96" s="8" t="s">
        <v>1830</v>
      </c>
      <c r="AF96" s="8">
        <v>5</v>
      </c>
      <c r="AG96" s="9">
        <v>17.59217</v>
      </c>
      <c r="AH96" s="10">
        <v>14.198955</v>
      </c>
      <c r="AI96" s="10" t="s">
        <v>1830</v>
      </c>
      <c r="AJ96" s="11">
        <v>-0.94039327</v>
      </c>
      <c r="AK96" s="12">
        <v>-2.7773092</v>
      </c>
      <c r="AL96" s="12" t="s">
        <v>1831</v>
      </c>
      <c r="AM96" s="13">
        <v>24</v>
      </c>
      <c r="AN96" s="13" t="s">
        <v>1830</v>
      </c>
      <c r="AO96" s="13">
        <v>6</v>
      </c>
      <c r="AP96" s="14">
        <v>43.002613</v>
      </c>
      <c r="AQ96" s="15">
        <v>25.342129</v>
      </c>
      <c r="AR96" s="13" t="s">
        <v>1828</v>
      </c>
      <c r="AS96" s="13">
        <v>6</v>
      </c>
      <c r="AT96" s="14">
        <v>24.899244</v>
      </c>
      <c r="AU96" s="15">
        <v>17.909502</v>
      </c>
      <c r="AV96" s="15" t="s">
        <v>1828</v>
      </c>
      <c r="AW96" s="16">
        <v>-0.78832245</v>
      </c>
      <c r="AX96" s="17">
        <v>-2.8079038</v>
      </c>
      <c r="AY96" s="17" t="s">
        <v>1831</v>
      </c>
      <c r="AZ96" s="18"/>
      <c r="BA96" s="19">
        <v>38.24598433333333</v>
      </c>
      <c r="BB96" s="19">
        <v>24.899244</v>
      </c>
      <c r="BC96" s="6">
        <v>-0.37</v>
      </c>
      <c r="BD96" s="6">
        <v>0.46</v>
      </c>
      <c r="BE96" s="6">
        <v>0.19</v>
      </c>
      <c r="BF96" s="6">
        <v>0.64</v>
      </c>
      <c r="BG96" s="6">
        <v>0.1199</v>
      </c>
      <c r="BH96" s="6">
        <v>0.56</v>
      </c>
      <c r="BI96" s="12">
        <v>-0.61</v>
      </c>
      <c r="BJ96" s="12">
        <v>0.79</v>
      </c>
      <c r="BK96" s="12">
        <v>-0.15</v>
      </c>
      <c r="BL96" s="12">
        <v>0.22</v>
      </c>
      <c r="BM96" s="12">
        <v>0.214</v>
      </c>
      <c r="BN96" s="12">
        <v>0.46</v>
      </c>
      <c r="BO96" s="17">
        <v>-0.63</v>
      </c>
      <c r="BP96" s="17">
        <v>1.07</v>
      </c>
      <c r="BQ96" s="17">
        <v>0.24</v>
      </c>
      <c r="BR96" s="17">
        <v>0.46</v>
      </c>
      <c r="BS96" s="17">
        <v>0.1143</v>
      </c>
      <c r="BT96" s="17">
        <v>0.87</v>
      </c>
    </row>
    <row r="97" spans="1:72" ht="13.5">
      <c r="A97" s="26" t="s">
        <v>2580</v>
      </c>
      <c r="B97" s="19" t="s">
        <v>2581</v>
      </c>
      <c r="C97" s="27" t="s">
        <v>2582</v>
      </c>
      <c r="D97" s="26" t="s">
        <v>2583</v>
      </c>
      <c r="E97" s="26" t="s">
        <v>2488</v>
      </c>
      <c r="F97" s="26" t="s">
        <v>2584</v>
      </c>
      <c r="G97" s="28" t="s">
        <v>1827</v>
      </c>
      <c r="H97" s="28" t="s">
        <v>1827</v>
      </c>
      <c r="I97" s="28" t="s">
        <v>1827</v>
      </c>
      <c r="J97" s="26" t="s">
        <v>1828</v>
      </c>
      <c r="K97" s="26" t="s">
        <v>2585</v>
      </c>
      <c r="L97">
        <v>252</v>
      </c>
      <c r="M97" s="2">
        <v>3</v>
      </c>
      <c r="N97" s="2" t="s">
        <v>1828</v>
      </c>
      <c r="O97" s="2">
        <v>6</v>
      </c>
      <c r="P97" s="3">
        <v>6.153791</v>
      </c>
      <c r="Q97" s="4">
        <v>10.992024</v>
      </c>
      <c r="R97" s="2" t="s">
        <v>1828</v>
      </c>
      <c r="S97" s="2">
        <v>6</v>
      </c>
      <c r="T97" s="3">
        <v>9.346107</v>
      </c>
      <c r="U97" s="4">
        <v>9.761052</v>
      </c>
      <c r="V97" s="4" t="s">
        <v>1828</v>
      </c>
      <c r="W97" s="5">
        <v>0.60289</v>
      </c>
      <c r="X97" s="6">
        <v>0.6607974</v>
      </c>
      <c r="Y97" s="7" t="s">
        <v>1831</v>
      </c>
      <c r="Z97" s="8">
        <v>8</v>
      </c>
      <c r="AA97" s="8" t="s">
        <v>1828</v>
      </c>
      <c r="AB97" s="8">
        <v>5</v>
      </c>
      <c r="AC97" s="9">
        <v>12.67336</v>
      </c>
      <c r="AD97" s="10">
        <v>7.5549564</v>
      </c>
      <c r="AE97" s="8" t="s">
        <v>1828</v>
      </c>
      <c r="AF97" s="8">
        <v>5</v>
      </c>
      <c r="AG97" s="9">
        <v>14.101471</v>
      </c>
      <c r="AH97" s="10">
        <v>8.467343</v>
      </c>
      <c r="AI97" s="10" t="s">
        <v>1828</v>
      </c>
      <c r="AJ97" s="11">
        <v>0.15404657</v>
      </c>
      <c r="AK97" s="12">
        <v>0.35618952</v>
      </c>
      <c r="AL97" s="12" t="s">
        <v>1831</v>
      </c>
      <c r="AM97" s="13">
        <v>24</v>
      </c>
      <c r="AN97" s="13" t="s">
        <v>1828</v>
      </c>
      <c r="AO97" s="13">
        <v>6</v>
      </c>
      <c r="AP97" s="14">
        <v>5.233975</v>
      </c>
      <c r="AQ97" s="15">
        <v>4.654805</v>
      </c>
      <c r="AR97" s="13" t="s">
        <v>1828</v>
      </c>
      <c r="AS97" s="13">
        <v>6</v>
      </c>
      <c r="AT97" s="14">
        <v>11.300376</v>
      </c>
      <c r="AU97" s="15">
        <v>8.3827505</v>
      </c>
      <c r="AV97" s="15" t="s">
        <v>1828</v>
      </c>
      <c r="AW97" s="16">
        <v>1.1103919</v>
      </c>
      <c r="AX97" s="17">
        <v>1.8090874</v>
      </c>
      <c r="AY97" s="17" t="s">
        <v>1831</v>
      </c>
      <c r="AZ97" s="18"/>
      <c r="BA97" s="19">
        <v>8.020375333333334</v>
      </c>
      <c r="BB97" s="19">
        <v>0</v>
      </c>
      <c r="BC97" s="6" t="s">
        <v>1827</v>
      </c>
      <c r="BD97" s="6" t="s">
        <v>1827</v>
      </c>
      <c r="BE97" s="6" t="s">
        <v>1827</v>
      </c>
      <c r="BF97" s="6" t="s">
        <v>1827</v>
      </c>
      <c r="BG97" s="6" t="s">
        <v>1827</v>
      </c>
      <c r="BH97" s="6">
        <v>0</v>
      </c>
      <c r="BI97" s="12">
        <v>0.71</v>
      </c>
      <c r="BJ97" s="12">
        <v>0.83</v>
      </c>
      <c r="BK97" s="12">
        <v>1.1</v>
      </c>
      <c r="BL97" s="12">
        <v>0.67</v>
      </c>
      <c r="BM97" s="12">
        <v>0.406</v>
      </c>
      <c r="BN97" s="12">
        <v>0.39</v>
      </c>
      <c r="BO97" s="17" t="s">
        <v>1827</v>
      </c>
      <c r="BP97" s="17" t="s">
        <v>1827</v>
      </c>
      <c r="BQ97" s="17" t="s">
        <v>1827</v>
      </c>
      <c r="BR97" s="17" t="s">
        <v>1827</v>
      </c>
      <c r="BS97" s="17" t="s">
        <v>1827</v>
      </c>
      <c r="BT97" s="17" t="e">
        <v>#VALUE!</v>
      </c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72" ht="13.5">
      <c r="A99" s="26" t="s">
        <v>2519</v>
      </c>
      <c r="B99" s="19" t="s">
        <v>2520</v>
      </c>
      <c r="C99" s="27" t="s">
        <v>2521</v>
      </c>
      <c r="D99" s="26" t="s">
        <v>2522</v>
      </c>
      <c r="E99" s="31" t="s">
        <v>1827</v>
      </c>
      <c r="F99" s="31" t="s">
        <v>1827</v>
      </c>
      <c r="G99" s="28" t="s">
        <v>1827</v>
      </c>
      <c r="H99" s="28" t="s">
        <v>1827</v>
      </c>
      <c r="I99" s="28" t="s">
        <v>1827</v>
      </c>
      <c r="J99" s="26" t="s">
        <v>1828</v>
      </c>
      <c r="K99" s="26" t="s">
        <v>2523</v>
      </c>
      <c r="L99">
        <v>516</v>
      </c>
      <c r="M99" s="2">
        <v>3</v>
      </c>
      <c r="N99" s="2" t="s">
        <v>1830</v>
      </c>
      <c r="O99" s="2">
        <v>6</v>
      </c>
      <c r="P99" s="3">
        <v>106.274925</v>
      </c>
      <c r="Q99" s="4">
        <v>44.51933</v>
      </c>
      <c r="R99" s="2" t="s">
        <v>1830</v>
      </c>
      <c r="S99" s="2">
        <v>6</v>
      </c>
      <c r="T99" s="3">
        <v>142.51651</v>
      </c>
      <c r="U99" s="4">
        <v>49.041286</v>
      </c>
      <c r="V99" s="4" t="s">
        <v>1830</v>
      </c>
      <c r="W99" s="5">
        <v>0.4233278</v>
      </c>
      <c r="X99" s="6">
        <v>3.7895434</v>
      </c>
      <c r="Y99" s="7" t="s">
        <v>1828</v>
      </c>
      <c r="Z99" s="8">
        <v>8</v>
      </c>
      <c r="AA99" s="8" t="s">
        <v>1830</v>
      </c>
      <c r="AB99" s="8">
        <v>5</v>
      </c>
      <c r="AC99" s="9">
        <v>106.34902</v>
      </c>
      <c r="AD99" s="10">
        <v>38.498905</v>
      </c>
      <c r="AE99" s="8" t="s">
        <v>1830</v>
      </c>
      <c r="AF99" s="8">
        <v>5</v>
      </c>
      <c r="AG99" s="9">
        <v>85.99745</v>
      </c>
      <c r="AH99" s="10">
        <v>25.791533</v>
      </c>
      <c r="AI99" s="10" t="s">
        <v>1830</v>
      </c>
      <c r="AJ99" s="11">
        <v>-0.30644095</v>
      </c>
      <c r="AK99" s="12">
        <v>-1.4323567</v>
      </c>
      <c r="AL99" s="12" t="s">
        <v>1831</v>
      </c>
      <c r="AM99" s="13">
        <v>24</v>
      </c>
      <c r="AN99" s="13" t="s">
        <v>1830</v>
      </c>
      <c r="AO99" s="13">
        <v>6</v>
      </c>
      <c r="AP99" s="14">
        <v>128.58482</v>
      </c>
      <c r="AQ99" s="15">
        <v>55.6806</v>
      </c>
      <c r="AR99" s="13" t="s">
        <v>1830</v>
      </c>
      <c r="AS99" s="13">
        <v>6</v>
      </c>
      <c r="AT99" s="14">
        <v>89.56153</v>
      </c>
      <c r="AU99" s="15">
        <v>19.302364</v>
      </c>
      <c r="AV99" s="15" t="s">
        <v>1830</v>
      </c>
      <c r="AW99" s="16">
        <v>-0.5217693</v>
      </c>
      <c r="AX99" s="17">
        <v>-2.3614874</v>
      </c>
      <c r="AY99" s="17" t="s">
        <v>1831</v>
      </c>
      <c r="AZ99" s="18"/>
      <c r="BA99" s="19">
        <v>113.73625499999999</v>
      </c>
      <c r="BB99" s="19">
        <v>142.51651</v>
      </c>
      <c r="BC99" s="6">
        <v>0.78</v>
      </c>
      <c r="BD99" s="6">
        <v>0.31</v>
      </c>
      <c r="BE99" s="6">
        <v>0.89</v>
      </c>
      <c r="BF99" s="6">
        <v>0.19</v>
      </c>
      <c r="BG99" s="6">
        <v>0.4831</v>
      </c>
      <c r="BH99" s="6">
        <v>0.11</v>
      </c>
      <c r="BI99" s="12">
        <v>0.11</v>
      </c>
      <c r="BJ99" s="12">
        <v>0.39</v>
      </c>
      <c r="BK99" s="12">
        <v>0.59</v>
      </c>
      <c r="BL99" s="12">
        <v>0.3</v>
      </c>
      <c r="BM99" s="12">
        <v>0.0403</v>
      </c>
      <c r="BN99" s="12">
        <v>0.48</v>
      </c>
      <c r="BO99" s="17">
        <v>-0.36</v>
      </c>
      <c r="BP99" s="17">
        <v>0.39</v>
      </c>
      <c r="BQ99" s="17">
        <v>0.59</v>
      </c>
      <c r="BR99" s="17">
        <v>0.34</v>
      </c>
      <c r="BS99" s="17">
        <v>0.0013</v>
      </c>
      <c r="BT99" s="17">
        <v>0.95</v>
      </c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8">
      <c r="A101" s="25" t="s">
        <v>2535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72" ht="13.5">
      <c r="A102" s="26" t="s">
        <v>2530</v>
      </c>
      <c r="B102" s="19" t="s">
        <v>2531</v>
      </c>
      <c r="C102" s="27" t="s">
        <v>2532</v>
      </c>
      <c r="D102" s="26" t="s">
        <v>2533</v>
      </c>
      <c r="E102" s="26" t="s">
        <v>2488</v>
      </c>
      <c r="F102" s="26" t="s">
        <v>2511</v>
      </c>
      <c r="G102" s="28" t="s">
        <v>1827</v>
      </c>
      <c r="H102" s="28" t="s">
        <v>1827</v>
      </c>
      <c r="I102" s="27" t="s">
        <v>1828</v>
      </c>
      <c r="J102" s="26" t="s">
        <v>1828</v>
      </c>
      <c r="K102" s="26" t="s">
        <v>2534</v>
      </c>
      <c r="L102">
        <v>442</v>
      </c>
      <c r="M102" s="2">
        <v>3</v>
      </c>
      <c r="N102" s="2" t="s">
        <v>1830</v>
      </c>
      <c r="O102" s="2">
        <v>6</v>
      </c>
      <c r="P102" s="3">
        <v>21.55152</v>
      </c>
      <c r="Q102" s="4">
        <v>12.067211</v>
      </c>
      <c r="R102" s="2" t="s">
        <v>1830</v>
      </c>
      <c r="S102" s="2">
        <v>6</v>
      </c>
      <c r="T102" s="3">
        <v>37.888912</v>
      </c>
      <c r="U102" s="4">
        <v>24.537935</v>
      </c>
      <c r="V102" s="4" t="s">
        <v>1830</v>
      </c>
      <c r="W102" s="5">
        <v>0.8139861</v>
      </c>
      <c r="X102" s="6">
        <v>2.8278008</v>
      </c>
      <c r="Y102" s="7" t="s">
        <v>1831</v>
      </c>
      <c r="Z102" s="8">
        <v>8</v>
      </c>
      <c r="AA102" s="8" t="s">
        <v>1830</v>
      </c>
      <c r="AB102" s="8">
        <v>5</v>
      </c>
      <c r="AC102" s="9">
        <v>11.018372</v>
      </c>
      <c r="AD102" s="10">
        <v>11.305827</v>
      </c>
      <c r="AE102" s="8" t="s">
        <v>1830</v>
      </c>
      <c r="AF102" s="8">
        <v>5</v>
      </c>
      <c r="AG102" s="9">
        <v>26.98412</v>
      </c>
      <c r="AH102" s="10">
        <v>17.78293</v>
      </c>
      <c r="AI102" s="10" t="s">
        <v>1830</v>
      </c>
      <c r="AJ102" s="11">
        <v>1.2921996</v>
      </c>
      <c r="AK102" s="12">
        <v>3.1635606</v>
      </c>
      <c r="AL102" s="12" t="s">
        <v>1831</v>
      </c>
      <c r="AM102" s="13">
        <v>24</v>
      </c>
      <c r="AN102" s="13" t="s">
        <v>1828</v>
      </c>
      <c r="AO102" s="13">
        <v>6</v>
      </c>
      <c r="AP102" s="14">
        <v>15.6511</v>
      </c>
      <c r="AQ102" s="15">
        <v>6.653494</v>
      </c>
      <c r="AR102" s="13" t="s">
        <v>1830</v>
      </c>
      <c r="AS102" s="13">
        <v>6</v>
      </c>
      <c r="AT102" s="14">
        <v>29.950003</v>
      </c>
      <c r="AU102" s="15">
        <v>23.68934</v>
      </c>
      <c r="AV102" s="15" t="s">
        <v>1828</v>
      </c>
      <c r="AW102" s="16">
        <v>0.93629205</v>
      </c>
      <c r="AX102" s="17">
        <v>1.7106073</v>
      </c>
      <c r="AY102" s="17" t="s">
        <v>1831</v>
      </c>
      <c r="AZ102" s="18"/>
      <c r="BA102" s="19">
        <v>16.073663999999997</v>
      </c>
      <c r="BB102" s="19">
        <v>37.888912</v>
      </c>
      <c r="BC102" s="6">
        <v>1.13</v>
      </c>
      <c r="BD102" s="6">
        <v>0.21</v>
      </c>
      <c r="BE102" s="6">
        <v>0.73</v>
      </c>
      <c r="BF102" s="6">
        <v>1.25</v>
      </c>
      <c r="BG102" s="6">
        <v>0.5208</v>
      </c>
      <c r="BH102" s="6">
        <v>-0.4</v>
      </c>
      <c r="BI102" s="12">
        <v>1.48</v>
      </c>
      <c r="BJ102" s="12">
        <v>0.58</v>
      </c>
      <c r="BK102" s="12">
        <v>1.22</v>
      </c>
      <c r="BL102" s="12">
        <v>1.09</v>
      </c>
      <c r="BM102" s="12">
        <v>0.6461</v>
      </c>
      <c r="BN102" s="12">
        <v>-0.26</v>
      </c>
      <c r="BO102" s="17">
        <v>0.72</v>
      </c>
      <c r="BP102" s="17">
        <v>1.37</v>
      </c>
      <c r="BQ102" s="17">
        <v>1.37</v>
      </c>
      <c r="BR102" s="17">
        <v>0.32</v>
      </c>
      <c r="BS102" s="17">
        <v>0.3031</v>
      </c>
      <c r="BT102" s="17">
        <v>0.65</v>
      </c>
    </row>
    <row r="103" spans="1:72" ht="13.5">
      <c r="A103" s="26" t="s">
        <v>2497</v>
      </c>
      <c r="B103" s="19" t="s">
        <v>2498</v>
      </c>
      <c r="C103" s="27" t="s">
        <v>2499</v>
      </c>
      <c r="D103" s="26" t="s">
        <v>2500</v>
      </c>
      <c r="E103" s="26" t="s">
        <v>2488</v>
      </c>
      <c r="F103" s="26" t="s">
        <v>2495</v>
      </c>
      <c r="G103" s="28" t="s">
        <v>1827</v>
      </c>
      <c r="H103" s="28" t="s">
        <v>1827</v>
      </c>
      <c r="I103" s="28" t="s">
        <v>1827</v>
      </c>
      <c r="J103" s="26" t="s">
        <v>1828</v>
      </c>
      <c r="K103" s="26" t="s">
        <v>2501</v>
      </c>
      <c r="L103">
        <v>591</v>
      </c>
      <c r="M103" s="2">
        <v>3</v>
      </c>
      <c r="N103" s="2" t="s">
        <v>1830</v>
      </c>
      <c r="O103" s="2">
        <v>6</v>
      </c>
      <c r="P103" s="3">
        <v>475.26572</v>
      </c>
      <c r="Q103" s="4">
        <v>164.18024</v>
      </c>
      <c r="R103" s="2" t="s">
        <v>1830</v>
      </c>
      <c r="S103" s="2">
        <v>6</v>
      </c>
      <c r="T103" s="3">
        <v>90.08596</v>
      </c>
      <c r="U103" s="4">
        <v>34.42145</v>
      </c>
      <c r="V103" s="4" t="s">
        <v>1830</v>
      </c>
      <c r="W103" s="5">
        <v>-2.3993602</v>
      </c>
      <c r="X103" s="6">
        <v>-6.6248097</v>
      </c>
      <c r="Y103" s="7" t="s">
        <v>1828</v>
      </c>
      <c r="Z103" s="8">
        <v>8</v>
      </c>
      <c r="AA103" s="8" t="s">
        <v>1830</v>
      </c>
      <c r="AB103" s="8">
        <v>5</v>
      </c>
      <c r="AC103" s="9">
        <v>532.0579</v>
      </c>
      <c r="AD103" s="10">
        <v>237.55751</v>
      </c>
      <c r="AE103" s="8" t="s">
        <v>1830</v>
      </c>
      <c r="AF103" s="8">
        <v>5</v>
      </c>
      <c r="AG103" s="9">
        <v>95.30971</v>
      </c>
      <c r="AH103" s="10">
        <v>43.830513</v>
      </c>
      <c r="AI103" s="10" t="s">
        <v>1830</v>
      </c>
      <c r="AJ103" s="11">
        <v>-2.4808881</v>
      </c>
      <c r="AK103" s="12">
        <v>-4.9117517</v>
      </c>
      <c r="AL103" s="12" t="s">
        <v>1828</v>
      </c>
      <c r="AM103" s="13">
        <v>24</v>
      </c>
      <c r="AN103" s="13" t="s">
        <v>1830</v>
      </c>
      <c r="AO103" s="13">
        <v>6</v>
      </c>
      <c r="AP103" s="14">
        <v>473.68784</v>
      </c>
      <c r="AQ103" s="15">
        <v>297.81693</v>
      </c>
      <c r="AR103" s="13" t="s">
        <v>1830</v>
      </c>
      <c r="AS103" s="13">
        <v>6</v>
      </c>
      <c r="AT103" s="14">
        <v>423.3016</v>
      </c>
      <c r="AU103" s="15">
        <v>278.9002</v>
      </c>
      <c r="AV103" s="15" t="s">
        <v>1830</v>
      </c>
      <c r="AW103" s="16">
        <v>-0.16225062</v>
      </c>
      <c r="AX103" s="17">
        <v>-0.98184854</v>
      </c>
      <c r="AY103" s="17" t="s">
        <v>1831</v>
      </c>
      <c r="AZ103" s="18"/>
      <c r="BA103" s="19">
        <v>493.67048666666665</v>
      </c>
      <c r="BB103" s="19">
        <v>423.3016</v>
      </c>
      <c r="BC103" s="6">
        <v>-2.02</v>
      </c>
      <c r="BD103" s="6">
        <v>0.55</v>
      </c>
      <c r="BE103" s="6">
        <v>-2.17</v>
      </c>
      <c r="BF103" s="6">
        <v>0.31</v>
      </c>
      <c r="BG103" s="6">
        <v>0.5973</v>
      </c>
      <c r="BH103" s="6">
        <v>-0.15</v>
      </c>
      <c r="BI103" s="12">
        <v>-2.11</v>
      </c>
      <c r="BJ103" s="12">
        <v>0.26</v>
      </c>
      <c r="BK103" s="12">
        <v>-1.93</v>
      </c>
      <c r="BL103" s="12">
        <v>0.7</v>
      </c>
      <c r="BM103" s="12">
        <v>0.5599</v>
      </c>
      <c r="BN103" s="12">
        <v>0.18</v>
      </c>
      <c r="BO103" s="17">
        <v>-0.1</v>
      </c>
      <c r="BP103" s="17">
        <v>0.51</v>
      </c>
      <c r="BQ103" s="17">
        <v>-2.09</v>
      </c>
      <c r="BR103" s="17">
        <v>0.54</v>
      </c>
      <c r="BS103" s="17">
        <v>0.0011</v>
      </c>
      <c r="BT103" s="17">
        <v>-1.99</v>
      </c>
    </row>
    <row r="104" spans="1:72" ht="13.5">
      <c r="A104" s="26" t="s">
        <v>2491</v>
      </c>
      <c r="B104" s="19" t="s">
        <v>2492</v>
      </c>
      <c r="C104" s="27" t="s">
        <v>2493</v>
      </c>
      <c r="D104" s="26" t="s">
        <v>2494</v>
      </c>
      <c r="E104" s="26" t="s">
        <v>2488</v>
      </c>
      <c r="F104" s="26" t="s">
        <v>2495</v>
      </c>
      <c r="G104" s="28" t="s">
        <v>1827</v>
      </c>
      <c r="H104" s="28" t="s">
        <v>1827</v>
      </c>
      <c r="I104" s="28" t="s">
        <v>1827</v>
      </c>
      <c r="J104" s="26" t="s">
        <v>1828</v>
      </c>
      <c r="K104" s="26" t="s">
        <v>2496</v>
      </c>
      <c r="L104">
        <v>109</v>
      </c>
      <c r="M104" s="2">
        <v>3</v>
      </c>
      <c r="N104" s="2" t="s">
        <v>1830</v>
      </c>
      <c r="O104" s="2">
        <v>6</v>
      </c>
      <c r="P104" s="3">
        <v>538.2414</v>
      </c>
      <c r="Q104" s="4">
        <v>114.862526</v>
      </c>
      <c r="R104" s="2" t="s">
        <v>1830</v>
      </c>
      <c r="S104" s="2">
        <v>6</v>
      </c>
      <c r="T104" s="3">
        <v>220.24873</v>
      </c>
      <c r="U104" s="4">
        <v>51.228207</v>
      </c>
      <c r="V104" s="4" t="s">
        <v>1830</v>
      </c>
      <c r="W104" s="5">
        <v>-1.2891196</v>
      </c>
      <c r="X104" s="6">
        <v>-11.473483</v>
      </c>
      <c r="Y104" s="7" t="s">
        <v>1828</v>
      </c>
      <c r="Z104" s="8">
        <v>8</v>
      </c>
      <c r="AA104" s="8" t="s">
        <v>1830</v>
      </c>
      <c r="AB104" s="8">
        <v>5</v>
      </c>
      <c r="AC104" s="9">
        <v>505.80167</v>
      </c>
      <c r="AD104" s="10">
        <v>100.66355</v>
      </c>
      <c r="AE104" s="8" t="s">
        <v>1830</v>
      </c>
      <c r="AF104" s="8">
        <v>5</v>
      </c>
      <c r="AG104" s="9">
        <v>243.11263</v>
      </c>
      <c r="AH104" s="10">
        <v>50.66847</v>
      </c>
      <c r="AI104" s="10" t="s">
        <v>1830</v>
      </c>
      <c r="AJ104" s="11">
        <v>-1.056947</v>
      </c>
      <c r="AK104" s="12">
        <v>-7.985774</v>
      </c>
      <c r="AL104" s="12" t="s">
        <v>1828</v>
      </c>
      <c r="AM104" s="13">
        <v>24</v>
      </c>
      <c r="AN104" s="13" t="s">
        <v>1830</v>
      </c>
      <c r="AO104" s="13">
        <v>6</v>
      </c>
      <c r="AP104" s="14">
        <v>572.60834</v>
      </c>
      <c r="AQ104" s="15">
        <v>157.31836</v>
      </c>
      <c r="AR104" s="13" t="s">
        <v>1830</v>
      </c>
      <c r="AS104" s="13">
        <v>6</v>
      </c>
      <c r="AT104" s="14">
        <v>271.5831</v>
      </c>
      <c r="AU104" s="15">
        <v>94.27257</v>
      </c>
      <c r="AV104" s="15" t="s">
        <v>1830</v>
      </c>
      <c r="AW104" s="16">
        <v>-1.076155</v>
      </c>
      <c r="AX104" s="17">
        <v>-8.011085</v>
      </c>
      <c r="AY104" s="17" t="s">
        <v>1828</v>
      </c>
      <c r="AZ104" s="18"/>
      <c r="BA104" s="19">
        <v>538.8838033333333</v>
      </c>
      <c r="BB104" s="19">
        <v>271.5831</v>
      </c>
      <c r="BC104" s="6">
        <v>-0.95</v>
      </c>
      <c r="BD104" s="6">
        <v>0.12</v>
      </c>
      <c r="BE104" s="6">
        <v>-1.13</v>
      </c>
      <c r="BF104" s="6">
        <v>0.17</v>
      </c>
      <c r="BG104" s="6">
        <v>0.0669</v>
      </c>
      <c r="BH104" s="6">
        <v>-0.18</v>
      </c>
      <c r="BI104" s="12">
        <v>-0.73</v>
      </c>
      <c r="BJ104" s="12">
        <v>0.18</v>
      </c>
      <c r="BK104" s="12">
        <v>-0.35</v>
      </c>
      <c r="BL104" s="12">
        <v>0.31</v>
      </c>
      <c r="BM104" s="12">
        <v>0.0285</v>
      </c>
      <c r="BN104" s="12">
        <v>0.38</v>
      </c>
      <c r="BO104" s="17">
        <v>-1.04</v>
      </c>
      <c r="BP104" s="17">
        <v>0.35</v>
      </c>
      <c r="BQ104" s="17">
        <v>-0.97</v>
      </c>
      <c r="BR104" s="17">
        <v>0.55</v>
      </c>
      <c r="BS104" s="17">
        <v>0.8091</v>
      </c>
      <c r="BT104" s="17">
        <v>0.07000000000000006</v>
      </c>
    </row>
    <row r="105" spans="1:72" ht="13.5">
      <c r="A105" s="26" t="s">
        <v>2540</v>
      </c>
      <c r="B105" s="19" t="s">
        <v>2541</v>
      </c>
      <c r="C105" s="27" t="s">
        <v>2542</v>
      </c>
      <c r="D105" s="26" t="s">
        <v>2543</v>
      </c>
      <c r="E105" s="26" t="s">
        <v>2488</v>
      </c>
      <c r="F105" s="26" t="s">
        <v>2511</v>
      </c>
      <c r="G105" s="28" t="s">
        <v>1827</v>
      </c>
      <c r="H105" s="28" t="s">
        <v>1827</v>
      </c>
      <c r="I105" s="28" t="s">
        <v>1827</v>
      </c>
      <c r="J105" s="26" t="s">
        <v>1828</v>
      </c>
      <c r="K105" s="26" t="s">
        <v>2544</v>
      </c>
      <c r="L105">
        <v>107</v>
      </c>
      <c r="M105" s="2">
        <v>3</v>
      </c>
      <c r="N105" s="2" t="s">
        <v>1830</v>
      </c>
      <c r="O105" s="2">
        <v>6</v>
      </c>
      <c r="P105" s="3">
        <v>225.86836</v>
      </c>
      <c r="Q105" s="4">
        <v>99.36888</v>
      </c>
      <c r="R105" s="2" t="s">
        <v>1830</v>
      </c>
      <c r="S105" s="2">
        <v>6</v>
      </c>
      <c r="T105" s="3">
        <v>116.92651</v>
      </c>
      <c r="U105" s="4">
        <v>32.863907</v>
      </c>
      <c r="V105" s="4" t="s">
        <v>1830</v>
      </c>
      <c r="W105" s="5">
        <v>-0.9498802</v>
      </c>
      <c r="X105" s="6">
        <v>-3.9591994</v>
      </c>
      <c r="Y105" s="7" t="s">
        <v>1828</v>
      </c>
      <c r="Z105" s="8">
        <v>8</v>
      </c>
      <c r="AA105" s="8" t="s">
        <v>1830</v>
      </c>
      <c r="AB105" s="8">
        <v>5</v>
      </c>
      <c r="AC105" s="9">
        <v>200.19438</v>
      </c>
      <c r="AD105" s="10">
        <v>82.68693</v>
      </c>
      <c r="AE105" s="8" t="s">
        <v>1830</v>
      </c>
      <c r="AF105" s="8">
        <v>5</v>
      </c>
      <c r="AG105" s="9">
        <v>103.62053</v>
      </c>
      <c r="AH105" s="10">
        <v>41.33809</v>
      </c>
      <c r="AI105" s="10" t="s">
        <v>1830</v>
      </c>
      <c r="AJ105" s="11">
        <v>-0.95009166</v>
      </c>
      <c r="AK105" s="12">
        <v>-4.7435226</v>
      </c>
      <c r="AL105" s="12" t="s">
        <v>1828</v>
      </c>
      <c r="AM105" s="13">
        <v>24</v>
      </c>
      <c r="AN105" s="13" t="s">
        <v>1830</v>
      </c>
      <c r="AO105" s="13">
        <v>6</v>
      </c>
      <c r="AP105" s="14">
        <v>181.10901</v>
      </c>
      <c r="AQ105" s="15">
        <v>35.284084</v>
      </c>
      <c r="AR105" s="13" t="s">
        <v>1830</v>
      </c>
      <c r="AS105" s="13">
        <v>6</v>
      </c>
      <c r="AT105" s="14">
        <v>196.8949</v>
      </c>
      <c r="AU105" s="15">
        <v>37.087677</v>
      </c>
      <c r="AV105" s="15" t="s">
        <v>1830</v>
      </c>
      <c r="AW105" s="16">
        <v>0.12056743</v>
      </c>
      <c r="AX105" s="17">
        <v>1.2721535</v>
      </c>
      <c r="AY105" s="17" t="s">
        <v>1831</v>
      </c>
      <c r="AZ105" s="18"/>
      <c r="BA105" s="19">
        <v>202.39058333333332</v>
      </c>
      <c r="BB105" s="19">
        <v>196.8949</v>
      </c>
      <c r="BC105" s="6">
        <v>-0.51</v>
      </c>
      <c r="BD105" s="6">
        <v>0.34</v>
      </c>
      <c r="BE105" s="6">
        <v>-0.5</v>
      </c>
      <c r="BF105" s="6">
        <v>0.23</v>
      </c>
      <c r="BG105" s="6">
        <v>0.9604</v>
      </c>
      <c r="BH105" s="6">
        <v>0.01</v>
      </c>
      <c r="BI105" s="12">
        <v>-0.68</v>
      </c>
      <c r="BJ105" s="12">
        <v>0.21</v>
      </c>
      <c r="BK105" s="12">
        <v>-0.15</v>
      </c>
      <c r="BL105" s="12">
        <v>0.69</v>
      </c>
      <c r="BM105" s="12">
        <v>0.1176</v>
      </c>
      <c r="BN105" s="12">
        <v>0.53</v>
      </c>
      <c r="BO105" s="17">
        <v>0.21</v>
      </c>
      <c r="BP105" s="17">
        <v>0.24</v>
      </c>
      <c r="BQ105" s="17">
        <v>-0.62</v>
      </c>
      <c r="BR105" s="17">
        <v>0.86</v>
      </c>
      <c r="BS105" s="17">
        <v>0.0909</v>
      </c>
      <c r="BT105" s="17">
        <v>-0.83</v>
      </c>
    </row>
    <row r="106" spans="1:72" ht="13.5">
      <c r="A106" s="26" t="s">
        <v>2513</v>
      </c>
      <c r="B106" s="19" t="s">
        <v>2514</v>
      </c>
      <c r="C106" s="27" t="s">
        <v>2515</v>
      </c>
      <c r="D106" s="26" t="s">
        <v>2516</v>
      </c>
      <c r="E106" s="26" t="s">
        <v>2488</v>
      </c>
      <c r="F106" s="26" t="s">
        <v>2517</v>
      </c>
      <c r="G106" s="28" t="s">
        <v>1827</v>
      </c>
      <c r="H106" s="28" t="s">
        <v>1827</v>
      </c>
      <c r="I106" s="28" t="s">
        <v>1827</v>
      </c>
      <c r="J106" s="26" t="s">
        <v>1828</v>
      </c>
      <c r="K106" s="26" t="s">
        <v>2518</v>
      </c>
      <c r="L106">
        <v>102</v>
      </c>
      <c r="M106" s="2">
        <v>3</v>
      </c>
      <c r="N106" s="2" t="s">
        <v>1830</v>
      </c>
      <c r="O106" s="2">
        <v>6</v>
      </c>
      <c r="P106" s="3">
        <v>64.03493</v>
      </c>
      <c r="Q106" s="4">
        <v>43.073353</v>
      </c>
      <c r="R106" s="2" t="s">
        <v>1830</v>
      </c>
      <c r="S106" s="2">
        <v>6</v>
      </c>
      <c r="T106" s="3">
        <v>41.576458</v>
      </c>
      <c r="U106" s="4">
        <v>23.17357</v>
      </c>
      <c r="V106" s="4" t="s">
        <v>1830</v>
      </c>
      <c r="W106" s="5">
        <v>-0.6230922</v>
      </c>
      <c r="X106" s="6">
        <v>-2.6461291</v>
      </c>
      <c r="Y106" s="7" t="s">
        <v>1831</v>
      </c>
      <c r="Z106" s="8">
        <v>8</v>
      </c>
      <c r="AA106" s="8" t="s">
        <v>1830</v>
      </c>
      <c r="AB106" s="8">
        <v>5</v>
      </c>
      <c r="AC106" s="9">
        <v>173.51468</v>
      </c>
      <c r="AD106" s="10">
        <v>94.1201</v>
      </c>
      <c r="AE106" s="8" t="s">
        <v>1830</v>
      </c>
      <c r="AF106" s="8">
        <v>5</v>
      </c>
      <c r="AG106" s="9">
        <v>69.81697</v>
      </c>
      <c r="AH106" s="10">
        <v>42.51357</v>
      </c>
      <c r="AI106" s="10" t="s">
        <v>1830</v>
      </c>
      <c r="AJ106" s="11">
        <v>-1.313408</v>
      </c>
      <c r="AK106" s="12">
        <v>-4.273688</v>
      </c>
      <c r="AL106" s="12" t="s">
        <v>1828</v>
      </c>
      <c r="AM106" s="13">
        <v>24</v>
      </c>
      <c r="AN106" s="13" t="s">
        <v>1830</v>
      </c>
      <c r="AO106" s="13">
        <v>6</v>
      </c>
      <c r="AP106" s="14">
        <v>127.02509</v>
      </c>
      <c r="AQ106" s="15">
        <v>84.44283</v>
      </c>
      <c r="AR106" s="13" t="s">
        <v>1828</v>
      </c>
      <c r="AS106" s="13">
        <v>6</v>
      </c>
      <c r="AT106" s="14">
        <v>71.91981</v>
      </c>
      <c r="AU106" s="15">
        <v>64.32312</v>
      </c>
      <c r="AV106" s="15" t="s">
        <v>1828</v>
      </c>
      <c r="AW106" s="16">
        <v>-0.8206524</v>
      </c>
      <c r="AX106" s="17">
        <v>-3.8768394</v>
      </c>
      <c r="AY106" s="17" t="s">
        <v>1828</v>
      </c>
      <c r="AZ106" s="18"/>
      <c r="BA106" s="19">
        <v>121.5249</v>
      </c>
      <c r="BB106" s="19">
        <v>71.91981</v>
      </c>
      <c r="BC106" s="6">
        <v>-0.19</v>
      </c>
      <c r="BD106" s="6">
        <v>0.29</v>
      </c>
      <c r="BE106" s="6">
        <v>0.09</v>
      </c>
      <c r="BF106" s="6">
        <v>0.26</v>
      </c>
      <c r="BG106" s="6">
        <v>0.1085</v>
      </c>
      <c r="BH106" s="6">
        <v>0.28</v>
      </c>
      <c r="BI106" s="12">
        <v>-0.94</v>
      </c>
      <c r="BJ106" s="12">
        <v>0.29</v>
      </c>
      <c r="BK106" s="12">
        <v>-0.07</v>
      </c>
      <c r="BL106" s="12">
        <v>0.43</v>
      </c>
      <c r="BM106" s="12">
        <v>0.0026</v>
      </c>
      <c r="BN106" s="12">
        <v>0.87</v>
      </c>
      <c r="BO106" s="17">
        <v>-1.37</v>
      </c>
      <c r="BP106" s="17">
        <v>1.55</v>
      </c>
      <c r="BQ106" s="17">
        <v>-0.34</v>
      </c>
      <c r="BR106" s="17">
        <v>0.52</v>
      </c>
      <c r="BS106" s="17">
        <v>0.1833</v>
      </c>
      <c r="BT106" s="17">
        <v>1.03</v>
      </c>
    </row>
    <row r="107" spans="1:72" ht="13.5">
      <c r="A107" s="26" t="s">
        <v>2507</v>
      </c>
      <c r="B107" s="19" t="s">
        <v>2508</v>
      </c>
      <c r="C107" s="27" t="s">
        <v>2509</v>
      </c>
      <c r="D107" s="26" t="s">
        <v>2510</v>
      </c>
      <c r="E107" s="26" t="s">
        <v>2488</v>
      </c>
      <c r="F107" s="26" t="s">
        <v>2511</v>
      </c>
      <c r="G107" s="28" t="s">
        <v>1827</v>
      </c>
      <c r="H107" s="28" t="s">
        <v>1827</v>
      </c>
      <c r="I107" s="28" t="s">
        <v>1827</v>
      </c>
      <c r="J107" s="26" t="s">
        <v>1828</v>
      </c>
      <c r="K107" s="26" t="s">
        <v>2512</v>
      </c>
      <c r="L107">
        <v>570</v>
      </c>
      <c r="M107" s="2">
        <v>3</v>
      </c>
      <c r="N107" s="2" t="s">
        <v>1830</v>
      </c>
      <c r="O107" s="2">
        <v>6</v>
      </c>
      <c r="P107" s="3">
        <v>253.87483</v>
      </c>
      <c r="Q107" s="4">
        <v>125.799545</v>
      </c>
      <c r="R107" s="2" t="s">
        <v>1830</v>
      </c>
      <c r="S107" s="2">
        <v>6</v>
      </c>
      <c r="T107" s="3">
        <v>171.43327</v>
      </c>
      <c r="U107" s="4">
        <v>76.30788</v>
      </c>
      <c r="V107" s="4" t="s">
        <v>1830</v>
      </c>
      <c r="W107" s="5">
        <v>-0.5664702</v>
      </c>
      <c r="X107" s="6">
        <v>-3.5496135</v>
      </c>
      <c r="Y107" s="7" t="s">
        <v>1828</v>
      </c>
      <c r="Z107" s="8">
        <v>8</v>
      </c>
      <c r="AA107" s="8" t="s">
        <v>1830</v>
      </c>
      <c r="AB107" s="8">
        <v>5</v>
      </c>
      <c r="AC107" s="9">
        <v>192.34308</v>
      </c>
      <c r="AD107" s="10">
        <v>50.40542</v>
      </c>
      <c r="AE107" s="8" t="s">
        <v>1830</v>
      </c>
      <c r="AF107" s="8">
        <v>5</v>
      </c>
      <c r="AG107" s="9">
        <v>126.73806</v>
      </c>
      <c r="AH107" s="10">
        <v>37.40674</v>
      </c>
      <c r="AI107" s="10" t="s">
        <v>1830</v>
      </c>
      <c r="AJ107" s="11">
        <v>-0.6018321</v>
      </c>
      <c r="AK107" s="12">
        <v>-4.9597273</v>
      </c>
      <c r="AL107" s="12" t="s">
        <v>1828</v>
      </c>
      <c r="AM107" s="13">
        <v>24</v>
      </c>
      <c r="AN107" s="13" t="s">
        <v>1830</v>
      </c>
      <c r="AO107" s="13">
        <v>6</v>
      </c>
      <c r="AP107" s="14">
        <v>238.41603</v>
      </c>
      <c r="AQ107" s="15">
        <v>63.25224</v>
      </c>
      <c r="AR107" s="13" t="s">
        <v>1830</v>
      </c>
      <c r="AS107" s="13">
        <v>6</v>
      </c>
      <c r="AT107" s="14">
        <v>188.2238</v>
      </c>
      <c r="AU107" s="15">
        <v>44.009327</v>
      </c>
      <c r="AV107" s="15" t="s">
        <v>1830</v>
      </c>
      <c r="AW107" s="16">
        <v>-0.34103218</v>
      </c>
      <c r="AX107" s="17">
        <v>-4.726221</v>
      </c>
      <c r="AY107" s="17" t="s">
        <v>1828</v>
      </c>
      <c r="AZ107" s="18"/>
      <c r="BA107" s="19">
        <v>228.21131333333332</v>
      </c>
      <c r="BB107" s="19">
        <v>188.2238</v>
      </c>
      <c r="BC107" s="6">
        <v>-0.2</v>
      </c>
      <c r="BD107" s="6">
        <v>0.16</v>
      </c>
      <c r="BE107" s="6">
        <v>-0.09</v>
      </c>
      <c r="BF107" s="6">
        <v>0.33</v>
      </c>
      <c r="BG107" s="6">
        <v>0.4793</v>
      </c>
      <c r="BH107" s="6">
        <v>0.11</v>
      </c>
      <c r="BI107" s="12">
        <v>-0.36</v>
      </c>
      <c r="BJ107" s="12">
        <v>0.29</v>
      </c>
      <c r="BK107" s="12">
        <v>0.53</v>
      </c>
      <c r="BL107" s="12">
        <v>0.24</v>
      </c>
      <c r="BM107" s="12">
        <v>0.0002</v>
      </c>
      <c r="BN107" s="12">
        <v>0.89</v>
      </c>
      <c r="BO107" s="17">
        <v>-0.24</v>
      </c>
      <c r="BP107" s="17">
        <v>0.12</v>
      </c>
      <c r="BQ107" s="17">
        <v>1.33</v>
      </c>
      <c r="BR107" s="17">
        <v>0.68</v>
      </c>
      <c r="BS107" s="17">
        <v>0.0026</v>
      </c>
      <c r="BT107" s="17">
        <v>1.57</v>
      </c>
    </row>
    <row r="108" spans="1:72" ht="13.5">
      <c r="A108" s="26" t="s">
        <v>2536</v>
      </c>
      <c r="B108" s="19" t="s">
        <v>2537</v>
      </c>
      <c r="C108" s="27" t="s">
        <v>2538</v>
      </c>
      <c r="D108" s="26" t="s">
        <v>2510</v>
      </c>
      <c r="E108" s="26" t="s">
        <v>2488</v>
      </c>
      <c r="F108" s="26" t="s">
        <v>2511</v>
      </c>
      <c r="G108" s="28" t="s">
        <v>1827</v>
      </c>
      <c r="H108" s="28" t="s">
        <v>1827</v>
      </c>
      <c r="I108" s="28" t="s">
        <v>1827</v>
      </c>
      <c r="J108" s="26" t="s">
        <v>1828</v>
      </c>
      <c r="K108" s="26" t="s">
        <v>2539</v>
      </c>
      <c r="L108">
        <v>315</v>
      </c>
      <c r="M108" s="2">
        <v>3</v>
      </c>
      <c r="N108" s="2" t="s">
        <v>1830</v>
      </c>
      <c r="O108" s="2">
        <v>6</v>
      </c>
      <c r="P108" s="3">
        <v>764.8347</v>
      </c>
      <c r="Q108" s="4">
        <v>453.62915</v>
      </c>
      <c r="R108" s="2" t="s">
        <v>1830</v>
      </c>
      <c r="S108" s="2">
        <v>6</v>
      </c>
      <c r="T108" s="3">
        <v>417.41785</v>
      </c>
      <c r="U108" s="4">
        <v>255.19397</v>
      </c>
      <c r="V108" s="4" t="s">
        <v>1830</v>
      </c>
      <c r="W108" s="5">
        <v>-0.8736557</v>
      </c>
      <c r="X108" s="6">
        <v>-4.0015974</v>
      </c>
      <c r="Y108" s="7" t="s">
        <v>1828</v>
      </c>
      <c r="Z108" s="8">
        <v>8</v>
      </c>
      <c r="AA108" s="8" t="s">
        <v>1830</v>
      </c>
      <c r="AB108" s="8">
        <v>5</v>
      </c>
      <c r="AC108" s="9">
        <v>794.04803</v>
      </c>
      <c r="AD108" s="10">
        <v>368.22955</v>
      </c>
      <c r="AE108" s="8" t="s">
        <v>1830</v>
      </c>
      <c r="AF108" s="8">
        <v>5</v>
      </c>
      <c r="AG108" s="9">
        <v>448.59735</v>
      </c>
      <c r="AH108" s="10">
        <v>221.83946</v>
      </c>
      <c r="AI108" s="10" t="s">
        <v>1830</v>
      </c>
      <c r="AJ108" s="11">
        <v>-0.8238052</v>
      </c>
      <c r="AK108" s="12">
        <v>-3.9968793</v>
      </c>
      <c r="AL108" s="12" t="s">
        <v>1828</v>
      </c>
      <c r="AM108" s="13">
        <v>24</v>
      </c>
      <c r="AN108" s="13" t="s">
        <v>1830</v>
      </c>
      <c r="AO108" s="13">
        <v>6</v>
      </c>
      <c r="AP108" s="14">
        <v>740.2409</v>
      </c>
      <c r="AQ108" s="15">
        <v>410.94492</v>
      </c>
      <c r="AR108" s="13" t="s">
        <v>1830</v>
      </c>
      <c r="AS108" s="13">
        <v>6</v>
      </c>
      <c r="AT108" s="14">
        <v>910.0372</v>
      </c>
      <c r="AU108" s="15">
        <v>444.49222</v>
      </c>
      <c r="AV108" s="15" t="s">
        <v>1830</v>
      </c>
      <c r="AW108" s="16">
        <v>0.29793066</v>
      </c>
      <c r="AX108" s="17">
        <v>1.8629669</v>
      </c>
      <c r="AY108" s="17" t="s">
        <v>1831</v>
      </c>
      <c r="AZ108" s="18"/>
      <c r="BA108" s="19">
        <v>766.3745433333333</v>
      </c>
      <c r="BB108" s="19">
        <v>910.0372</v>
      </c>
      <c r="BC108" s="6">
        <v>-0.54</v>
      </c>
      <c r="BD108" s="6">
        <v>0.19</v>
      </c>
      <c r="BE108" s="6">
        <v>-0.68</v>
      </c>
      <c r="BF108" s="6">
        <v>0.29</v>
      </c>
      <c r="BG108" s="6">
        <v>0.3425</v>
      </c>
      <c r="BH108" s="6">
        <v>-0.14</v>
      </c>
      <c r="BI108" s="12">
        <v>-0.55</v>
      </c>
      <c r="BJ108" s="12">
        <v>0.27</v>
      </c>
      <c r="BK108" s="12">
        <v>-0.87</v>
      </c>
      <c r="BL108" s="12">
        <v>0.38</v>
      </c>
      <c r="BM108" s="12">
        <v>0.1511</v>
      </c>
      <c r="BN108" s="12">
        <v>-0.32</v>
      </c>
      <c r="BO108" s="17">
        <v>0.46</v>
      </c>
      <c r="BP108" s="17">
        <v>0.4</v>
      </c>
      <c r="BQ108" s="17">
        <v>-0.34</v>
      </c>
      <c r="BR108" s="17">
        <v>0.95</v>
      </c>
      <c r="BS108" s="17">
        <v>0.099</v>
      </c>
      <c r="BT108" s="17">
        <v>-0.8</v>
      </c>
    </row>
    <row r="109" spans="1:72" ht="13.5">
      <c r="A109" s="26" t="s">
        <v>2524</v>
      </c>
      <c r="B109" s="19" t="s">
        <v>2525</v>
      </c>
      <c r="C109" s="27" t="s">
        <v>2526</v>
      </c>
      <c r="D109" s="26" t="s">
        <v>2527</v>
      </c>
      <c r="E109" s="26" t="s">
        <v>2488</v>
      </c>
      <c r="F109" s="26" t="s">
        <v>2528</v>
      </c>
      <c r="G109" s="28" t="s">
        <v>1827</v>
      </c>
      <c r="H109" s="28" t="s">
        <v>1827</v>
      </c>
      <c r="I109" s="28" t="s">
        <v>1827</v>
      </c>
      <c r="J109" s="26" t="s">
        <v>1828</v>
      </c>
      <c r="K109" s="26" t="s">
        <v>2529</v>
      </c>
      <c r="L109">
        <v>120</v>
      </c>
      <c r="M109" s="2">
        <v>3</v>
      </c>
      <c r="N109" s="2" t="s">
        <v>1830</v>
      </c>
      <c r="O109" s="2">
        <v>6</v>
      </c>
      <c r="P109" s="3">
        <v>82.60589</v>
      </c>
      <c r="Q109" s="4">
        <v>18.66655</v>
      </c>
      <c r="R109" s="2" t="s">
        <v>1830</v>
      </c>
      <c r="S109" s="2">
        <v>6</v>
      </c>
      <c r="T109" s="3">
        <v>85.16178</v>
      </c>
      <c r="U109" s="4">
        <v>13.39185</v>
      </c>
      <c r="V109" s="4" t="s">
        <v>1830</v>
      </c>
      <c r="W109" s="5">
        <v>0.04396145</v>
      </c>
      <c r="X109" s="6">
        <v>0.33382702</v>
      </c>
      <c r="Y109" s="7" t="s">
        <v>1831</v>
      </c>
      <c r="Z109" s="8">
        <v>8</v>
      </c>
      <c r="AA109" s="8" t="s">
        <v>1830</v>
      </c>
      <c r="AB109" s="8">
        <v>5</v>
      </c>
      <c r="AC109" s="9">
        <v>78.186</v>
      </c>
      <c r="AD109" s="10">
        <v>24.835506</v>
      </c>
      <c r="AE109" s="8" t="s">
        <v>1830</v>
      </c>
      <c r="AF109" s="8">
        <v>5</v>
      </c>
      <c r="AG109" s="9">
        <v>62.655357</v>
      </c>
      <c r="AH109" s="10">
        <v>12.183301</v>
      </c>
      <c r="AI109" s="10" t="s">
        <v>1830</v>
      </c>
      <c r="AJ109" s="11">
        <v>-0.31947243</v>
      </c>
      <c r="AK109" s="12">
        <v>-1.9618869</v>
      </c>
      <c r="AL109" s="12" t="s">
        <v>1831</v>
      </c>
      <c r="AM109" s="13">
        <v>24</v>
      </c>
      <c r="AN109" s="13" t="s">
        <v>1830</v>
      </c>
      <c r="AO109" s="13">
        <v>6</v>
      </c>
      <c r="AP109" s="14">
        <v>74.539055</v>
      </c>
      <c r="AQ109" s="15">
        <v>34.974247</v>
      </c>
      <c r="AR109" s="13" t="s">
        <v>1830</v>
      </c>
      <c r="AS109" s="13">
        <v>6</v>
      </c>
      <c r="AT109" s="14">
        <v>92.83649</v>
      </c>
      <c r="AU109" s="15">
        <v>32.49535</v>
      </c>
      <c r="AV109" s="15" t="s">
        <v>1830</v>
      </c>
      <c r="AW109" s="16">
        <v>0.31669542</v>
      </c>
      <c r="AX109" s="17">
        <v>1.2328438</v>
      </c>
      <c r="AY109" s="17" t="s">
        <v>1831</v>
      </c>
      <c r="AZ109" s="18"/>
      <c r="BA109" s="19">
        <v>78.44364833333334</v>
      </c>
      <c r="BB109" s="19">
        <v>92.83649</v>
      </c>
      <c r="BC109" s="6">
        <v>0.41</v>
      </c>
      <c r="BD109" s="6">
        <v>0.4</v>
      </c>
      <c r="BE109" s="6">
        <v>0.19</v>
      </c>
      <c r="BF109" s="6">
        <v>0.54</v>
      </c>
      <c r="BG109" s="6">
        <v>0.4352</v>
      </c>
      <c r="BH109" s="6">
        <v>-0.22</v>
      </c>
      <c r="BI109" s="12">
        <v>0.09</v>
      </c>
      <c r="BJ109" s="12">
        <v>0.3</v>
      </c>
      <c r="BK109" s="12">
        <v>0.49</v>
      </c>
      <c r="BL109" s="12">
        <v>0.59</v>
      </c>
      <c r="BM109" s="12">
        <v>0.2266</v>
      </c>
      <c r="BN109" s="12">
        <v>0.4</v>
      </c>
      <c r="BO109" s="17">
        <v>0.48</v>
      </c>
      <c r="BP109" s="17">
        <v>0.61</v>
      </c>
      <c r="BQ109" s="17">
        <v>1.06</v>
      </c>
      <c r="BR109" s="17">
        <v>0.7</v>
      </c>
      <c r="BS109" s="17">
        <v>0.1599</v>
      </c>
      <c r="BT109" s="17">
        <v>0.58</v>
      </c>
    </row>
    <row r="110" spans="1:72" ht="13.5">
      <c r="A110" s="26" t="s">
        <v>2502</v>
      </c>
      <c r="B110" s="19" t="s">
        <v>2503</v>
      </c>
      <c r="C110" s="27" t="s">
        <v>2504</v>
      </c>
      <c r="D110" s="26" t="s">
        <v>2505</v>
      </c>
      <c r="E110" s="26" t="s">
        <v>2488</v>
      </c>
      <c r="F110" s="26" t="s">
        <v>2495</v>
      </c>
      <c r="G110" s="28" t="s">
        <v>1827</v>
      </c>
      <c r="H110" s="28" t="s">
        <v>1827</v>
      </c>
      <c r="I110" s="28" t="s">
        <v>1827</v>
      </c>
      <c r="J110" s="26" t="s">
        <v>1828</v>
      </c>
      <c r="K110" s="26" t="s">
        <v>2506</v>
      </c>
      <c r="L110">
        <v>149</v>
      </c>
      <c r="M110" s="2">
        <v>3</v>
      </c>
      <c r="N110" s="2" t="s">
        <v>1830</v>
      </c>
      <c r="O110" s="2">
        <v>6</v>
      </c>
      <c r="P110" s="3">
        <v>317.938</v>
      </c>
      <c r="Q110" s="4">
        <v>128.1586</v>
      </c>
      <c r="R110" s="2" t="s">
        <v>1830</v>
      </c>
      <c r="S110" s="2">
        <v>6</v>
      </c>
      <c r="T110" s="3">
        <v>74.93243</v>
      </c>
      <c r="U110" s="4">
        <v>31.38529</v>
      </c>
      <c r="V110" s="4" t="s">
        <v>1830</v>
      </c>
      <c r="W110" s="5">
        <v>-2.0850832</v>
      </c>
      <c r="X110" s="6">
        <v>-5.6318336</v>
      </c>
      <c r="Y110" s="7" t="s">
        <v>1828</v>
      </c>
      <c r="Z110" s="8">
        <v>8</v>
      </c>
      <c r="AA110" s="8" t="s">
        <v>1830</v>
      </c>
      <c r="AB110" s="8">
        <v>5</v>
      </c>
      <c r="AC110" s="9">
        <v>382.70517</v>
      </c>
      <c r="AD110" s="10">
        <v>144.73752</v>
      </c>
      <c r="AE110" s="8" t="s">
        <v>1830</v>
      </c>
      <c r="AF110" s="8">
        <v>5</v>
      </c>
      <c r="AG110" s="9">
        <v>103.475266</v>
      </c>
      <c r="AH110" s="10">
        <v>32.79896</v>
      </c>
      <c r="AI110" s="10" t="s">
        <v>1830</v>
      </c>
      <c r="AJ110" s="11">
        <v>-1.8869475</v>
      </c>
      <c r="AK110" s="12">
        <v>-5.2963777</v>
      </c>
      <c r="AL110" s="12" t="s">
        <v>1828</v>
      </c>
      <c r="AM110" s="13">
        <v>24</v>
      </c>
      <c r="AN110" s="13" t="s">
        <v>1830</v>
      </c>
      <c r="AO110" s="13">
        <v>6</v>
      </c>
      <c r="AP110" s="14">
        <v>393.38522</v>
      </c>
      <c r="AQ110" s="15">
        <v>263.38638</v>
      </c>
      <c r="AR110" s="13" t="s">
        <v>1830</v>
      </c>
      <c r="AS110" s="13">
        <v>6</v>
      </c>
      <c r="AT110" s="14">
        <v>340.01968</v>
      </c>
      <c r="AU110" s="15">
        <v>228.5597</v>
      </c>
      <c r="AV110" s="15" t="s">
        <v>1830</v>
      </c>
      <c r="AW110" s="16">
        <v>-0.21032448</v>
      </c>
      <c r="AX110" s="17">
        <v>-1.3412796</v>
      </c>
      <c r="AY110" s="17" t="s">
        <v>1831</v>
      </c>
      <c r="AZ110" s="18"/>
      <c r="BA110" s="19">
        <v>364.67613</v>
      </c>
      <c r="BB110" s="19">
        <v>340.01968</v>
      </c>
      <c r="BC110" s="6">
        <v>-1.69</v>
      </c>
      <c r="BD110" s="6">
        <v>0.61</v>
      </c>
      <c r="BE110" s="6">
        <v>-1.34</v>
      </c>
      <c r="BF110" s="6">
        <v>1.1</v>
      </c>
      <c r="BG110" s="6">
        <v>0.5575</v>
      </c>
      <c r="BH110" s="6">
        <v>0.35</v>
      </c>
      <c r="BI110" s="12">
        <v>-1.57</v>
      </c>
      <c r="BJ110" s="12">
        <v>0.28</v>
      </c>
      <c r="BK110" s="12">
        <v>-1.34</v>
      </c>
      <c r="BL110" s="12">
        <v>0.89</v>
      </c>
      <c r="BM110" s="12">
        <v>0.5572</v>
      </c>
      <c r="BN110" s="12">
        <v>0.23</v>
      </c>
      <c r="BO110" s="17">
        <v>-0.16</v>
      </c>
      <c r="BP110" s="17">
        <v>0.35</v>
      </c>
      <c r="BQ110" s="17">
        <v>-1.49</v>
      </c>
      <c r="BR110" s="17">
        <v>0.54</v>
      </c>
      <c r="BS110" s="17">
        <v>0.002</v>
      </c>
      <c r="BT110" s="17">
        <v>-1.33</v>
      </c>
    </row>
    <row r="111" spans="1:72" ht="12.75" customHeight="1">
      <c r="A111" s="26" t="s">
        <v>2484</v>
      </c>
      <c r="B111" s="19" t="s">
        <v>2485</v>
      </c>
      <c r="C111" s="27" t="s">
        <v>2486</v>
      </c>
      <c r="D111" s="26" t="s">
        <v>2487</v>
      </c>
      <c r="E111" s="26" t="s">
        <v>2488</v>
      </c>
      <c r="F111" s="26" t="s">
        <v>2489</v>
      </c>
      <c r="G111" s="28" t="s">
        <v>1827</v>
      </c>
      <c r="H111" s="28" t="s">
        <v>1827</v>
      </c>
      <c r="I111" s="28" t="s">
        <v>1827</v>
      </c>
      <c r="J111" s="26" t="s">
        <v>1828</v>
      </c>
      <c r="K111" s="26" t="s">
        <v>2490</v>
      </c>
      <c r="L111">
        <v>499</v>
      </c>
      <c r="M111" s="2">
        <v>3</v>
      </c>
      <c r="N111" s="2" t="s">
        <v>1830</v>
      </c>
      <c r="O111" s="2">
        <v>6</v>
      </c>
      <c r="P111" s="3">
        <v>837.16437</v>
      </c>
      <c r="Q111" s="4">
        <v>412.6015</v>
      </c>
      <c r="R111" s="2" t="s">
        <v>1830</v>
      </c>
      <c r="S111" s="2">
        <v>6</v>
      </c>
      <c r="T111" s="3">
        <v>440.11252</v>
      </c>
      <c r="U111" s="4">
        <v>268.6467</v>
      </c>
      <c r="V111" s="4" t="s">
        <v>1830</v>
      </c>
      <c r="W111" s="5">
        <v>-0.92763853</v>
      </c>
      <c r="X111" s="6">
        <v>-5.639359</v>
      </c>
      <c r="Y111" s="7" t="s">
        <v>1828</v>
      </c>
      <c r="Z111" s="8">
        <v>8</v>
      </c>
      <c r="AA111" s="8" t="s">
        <v>1830</v>
      </c>
      <c r="AB111" s="8">
        <v>5</v>
      </c>
      <c r="AC111" s="9">
        <v>698.2524</v>
      </c>
      <c r="AD111" s="10">
        <v>319.18396</v>
      </c>
      <c r="AE111" s="8" t="s">
        <v>1830</v>
      </c>
      <c r="AF111" s="8">
        <v>5</v>
      </c>
      <c r="AG111" s="9">
        <v>329.4185</v>
      </c>
      <c r="AH111" s="10">
        <v>132.37787</v>
      </c>
      <c r="AI111" s="10" t="s">
        <v>1830</v>
      </c>
      <c r="AJ111" s="11">
        <v>-1.083827</v>
      </c>
      <c r="AK111" s="12">
        <v>-3.4476876</v>
      </c>
      <c r="AL111" s="12" t="s">
        <v>1828</v>
      </c>
      <c r="AM111" s="13">
        <v>24</v>
      </c>
      <c r="AN111" s="13" t="s">
        <v>1830</v>
      </c>
      <c r="AO111" s="13">
        <v>6</v>
      </c>
      <c r="AP111" s="14">
        <v>743.7211</v>
      </c>
      <c r="AQ111" s="15">
        <v>188.18112</v>
      </c>
      <c r="AR111" s="13" t="s">
        <v>1830</v>
      </c>
      <c r="AS111" s="13">
        <v>6</v>
      </c>
      <c r="AT111" s="14">
        <v>496.43546</v>
      </c>
      <c r="AU111" s="15">
        <v>220.51886</v>
      </c>
      <c r="AV111" s="15" t="s">
        <v>1830</v>
      </c>
      <c r="AW111" s="16">
        <v>-0.5831556</v>
      </c>
      <c r="AX111" s="17">
        <v>-9.875507</v>
      </c>
      <c r="AY111" s="17" t="s">
        <v>1828</v>
      </c>
      <c r="AZ111" s="18"/>
      <c r="BA111" s="19">
        <v>759.7126233333332</v>
      </c>
      <c r="BB111" s="19">
        <v>496.43546</v>
      </c>
      <c r="BC111" s="6">
        <v>-0.65</v>
      </c>
      <c r="BD111" s="6">
        <v>0.24</v>
      </c>
      <c r="BE111" s="6">
        <v>-0.66</v>
      </c>
      <c r="BF111" s="6">
        <v>0.27</v>
      </c>
      <c r="BG111" s="6">
        <v>0.9481</v>
      </c>
      <c r="BH111" s="6">
        <v>-0.01</v>
      </c>
      <c r="BI111" s="12">
        <v>-0.75</v>
      </c>
      <c r="BJ111" s="12">
        <v>0.4</v>
      </c>
      <c r="BK111" s="12">
        <v>-0.16</v>
      </c>
      <c r="BL111" s="12">
        <v>0.24</v>
      </c>
      <c r="BM111" s="12">
        <v>0.0141</v>
      </c>
      <c r="BN111" s="12">
        <v>0.59</v>
      </c>
      <c r="BO111" s="17">
        <v>-0.59</v>
      </c>
      <c r="BP111" s="17">
        <v>0.36</v>
      </c>
      <c r="BQ111" s="17">
        <v>-1.08</v>
      </c>
      <c r="BR111" s="17">
        <v>0.33</v>
      </c>
      <c r="BS111" s="17">
        <v>0.032</v>
      </c>
      <c r="BT111" s="17">
        <v>-0.49</v>
      </c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72" ht="13.5">
      <c r="A113" s="26" t="s">
        <v>1771</v>
      </c>
      <c r="B113" s="19" t="s">
        <v>1772</v>
      </c>
      <c r="C113" s="27" t="s">
        <v>1827</v>
      </c>
      <c r="D113" s="26" t="s">
        <v>1773</v>
      </c>
      <c r="E113" s="26" t="s">
        <v>2488</v>
      </c>
      <c r="F113" s="26" t="s">
        <v>1765</v>
      </c>
      <c r="G113" s="28" t="s">
        <v>1827</v>
      </c>
      <c r="H113" s="28" t="s">
        <v>1827</v>
      </c>
      <c r="I113" s="28" t="s">
        <v>1827</v>
      </c>
      <c r="J113" s="31" t="s">
        <v>1827</v>
      </c>
      <c r="K113" s="26" t="s">
        <v>1774</v>
      </c>
      <c r="L113">
        <v>254</v>
      </c>
      <c r="M113" s="2">
        <v>3</v>
      </c>
      <c r="N113" s="2" t="s">
        <v>1830</v>
      </c>
      <c r="O113" s="2">
        <v>6</v>
      </c>
      <c r="P113" s="3">
        <v>75.09162</v>
      </c>
      <c r="Q113" s="4">
        <v>21.859577</v>
      </c>
      <c r="R113" s="2" t="s">
        <v>1830</v>
      </c>
      <c r="S113" s="2">
        <v>6</v>
      </c>
      <c r="T113" s="3">
        <v>63.970013</v>
      </c>
      <c r="U113" s="4">
        <v>20.363878</v>
      </c>
      <c r="V113" s="4" t="s">
        <v>1830</v>
      </c>
      <c r="W113" s="5">
        <v>-0.23125614</v>
      </c>
      <c r="X113" s="6">
        <v>-1.7047421</v>
      </c>
      <c r="Y113" s="7" t="s">
        <v>1831</v>
      </c>
      <c r="Z113" s="8">
        <v>8</v>
      </c>
      <c r="AA113" s="8" t="s">
        <v>1830</v>
      </c>
      <c r="AB113" s="8">
        <v>5</v>
      </c>
      <c r="AC113" s="9">
        <v>72.59634</v>
      </c>
      <c r="AD113" s="10">
        <v>22.140354</v>
      </c>
      <c r="AE113" s="8" t="s">
        <v>1830</v>
      </c>
      <c r="AF113" s="8">
        <v>5</v>
      </c>
      <c r="AG113" s="9">
        <v>57.681427</v>
      </c>
      <c r="AH113" s="10">
        <v>23.393492</v>
      </c>
      <c r="AI113" s="10" t="s">
        <v>1830</v>
      </c>
      <c r="AJ113" s="11">
        <v>-0.33178988</v>
      </c>
      <c r="AK113" s="12">
        <v>-1.5660826</v>
      </c>
      <c r="AL113" s="12" t="s">
        <v>1831</v>
      </c>
      <c r="AM113" s="13">
        <v>24</v>
      </c>
      <c r="AN113" s="13" t="s">
        <v>1830</v>
      </c>
      <c r="AO113" s="13">
        <v>6</v>
      </c>
      <c r="AP113" s="14">
        <v>68.678444</v>
      </c>
      <c r="AQ113" s="15">
        <v>16.712584</v>
      </c>
      <c r="AR113" s="13" t="s">
        <v>1830</v>
      </c>
      <c r="AS113" s="13">
        <v>6</v>
      </c>
      <c r="AT113" s="14">
        <v>104.91375</v>
      </c>
      <c r="AU113" s="15">
        <v>30.51586</v>
      </c>
      <c r="AV113" s="15" t="s">
        <v>1830</v>
      </c>
      <c r="AW113" s="16">
        <v>0.61127454</v>
      </c>
      <c r="AX113" s="17">
        <v>3.1313522</v>
      </c>
      <c r="AY113" s="17" t="s">
        <v>1831</v>
      </c>
      <c r="AZ113" s="18"/>
      <c r="BA113" s="19">
        <v>72.12213466666667</v>
      </c>
      <c r="BB113" s="19">
        <v>104.91375</v>
      </c>
      <c r="BC113" s="6">
        <v>0.1</v>
      </c>
      <c r="BD113" s="6">
        <v>0.35</v>
      </c>
      <c r="BE113" s="6">
        <v>-0.33</v>
      </c>
      <c r="BF113" s="6">
        <v>0.41</v>
      </c>
      <c r="BG113" s="6">
        <v>0.0819</v>
      </c>
      <c r="BH113" s="6">
        <v>-0.43</v>
      </c>
      <c r="BI113" s="12">
        <v>0.06</v>
      </c>
      <c r="BJ113" s="12">
        <v>0.62</v>
      </c>
      <c r="BK113" s="12">
        <v>-0.08</v>
      </c>
      <c r="BL113" s="12">
        <v>0.29</v>
      </c>
      <c r="BM113" s="12">
        <v>0.6488</v>
      </c>
      <c r="BN113" s="12">
        <v>-0.14</v>
      </c>
      <c r="BO113" s="17">
        <v>0.69</v>
      </c>
      <c r="BP113" s="17">
        <v>0.43</v>
      </c>
      <c r="BQ113" s="17">
        <v>0.24</v>
      </c>
      <c r="BR113" s="17">
        <v>0.88</v>
      </c>
      <c r="BS113" s="17">
        <v>0.3014</v>
      </c>
      <c r="BT113" s="17">
        <v>-0.45</v>
      </c>
    </row>
    <row r="114" spans="1:72" ht="13.5">
      <c r="A114" s="26" t="s">
        <v>1762</v>
      </c>
      <c r="B114" s="19" t="s">
        <v>1763</v>
      </c>
      <c r="C114" s="27" t="s">
        <v>1827</v>
      </c>
      <c r="D114" s="26" t="s">
        <v>1764</v>
      </c>
      <c r="E114" s="26" t="s">
        <v>2488</v>
      </c>
      <c r="F114" s="26" t="s">
        <v>1765</v>
      </c>
      <c r="G114" s="28" t="s">
        <v>1827</v>
      </c>
      <c r="H114" s="28" t="s">
        <v>1827</v>
      </c>
      <c r="I114" s="28" t="s">
        <v>1827</v>
      </c>
      <c r="J114" s="26" t="s">
        <v>1828</v>
      </c>
      <c r="K114" s="31" t="s">
        <v>1827</v>
      </c>
      <c r="L114">
        <v>218</v>
      </c>
      <c r="M114" s="2">
        <v>3</v>
      </c>
      <c r="N114" s="2" t="s">
        <v>1828</v>
      </c>
      <c r="O114" s="2">
        <v>5</v>
      </c>
      <c r="P114" s="3">
        <v>6.317092</v>
      </c>
      <c r="Q114" s="4">
        <v>6.910775</v>
      </c>
      <c r="R114" s="2" t="s">
        <v>1828</v>
      </c>
      <c r="S114" s="2">
        <v>5</v>
      </c>
      <c r="T114" s="3">
        <v>22.104652</v>
      </c>
      <c r="U114" s="4">
        <v>13.6696</v>
      </c>
      <c r="V114" s="4" t="s">
        <v>1828</v>
      </c>
      <c r="W114" s="5">
        <v>1.8070176</v>
      </c>
      <c r="X114" s="6">
        <v>1.8864366</v>
      </c>
      <c r="Y114" s="7" t="s">
        <v>1831</v>
      </c>
      <c r="Z114" s="8">
        <v>8</v>
      </c>
      <c r="AA114" s="8" t="s">
        <v>1830</v>
      </c>
      <c r="AB114" s="8">
        <v>5</v>
      </c>
      <c r="AC114" s="9">
        <v>5.744696</v>
      </c>
      <c r="AD114" s="10">
        <v>6.436976</v>
      </c>
      <c r="AE114" s="8" t="s">
        <v>1828</v>
      </c>
      <c r="AF114" s="8">
        <v>5</v>
      </c>
      <c r="AG114" s="9">
        <v>9.431377</v>
      </c>
      <c r="AH114" s="10">
        <v>8.976889</v>
      </c>
      <c r="AI114" s="10" t="s">
        <v>1828</v>
      </c>
      <c r="AJ114" s="11">
        <v>0.7152379</v>
      </c>
      <c r="AK114" s="12">
        <v>0.9539116</v>
      </c>
      <c r="AL114" s="12" t="s">
        <v>1831</v>
      </c>
      <c r="AM114" s="13">
        <v>24</v>
      </c>
      <c r="AN114" s="13" t="s">
        <v>1828</v>
      </c>
      <c r="AO114" s="13">
        <v>6</v>
      </c>
      <c r="AP114" s="14">
        <v>7.1895676</v>
      </c>
      <c r="AQ114" s="15">
        <v>4.92191</v>
      </c>
      <c r="AR114" s="13" t="s">
        <v>1828</v>
      </c>
      <c r="AS114" s="13">
        <v>6</v>
      </c>
      <c r="AT114" s="14">
        <v>20.064205</v>
      </c>
      <c r="AU114" s="15">
        <v>26.743027</v>
      </c>
      <c r="AV114" s="15" t="s">
        <v>1828</v>
      </c>
      <c r="AW114" s="16">
        <v>1.4806471</v>
      </c>
      <c r="AX114" s="17">
        <v>1.253503</v>
      </c>
      <c r="AY114" s="17" t="s">
        <v>1831</v>
      </c>
      <c r="AZ114" s="18"/>
      <c r="BA114" s="19">
        <v>6.417118533333333</v>
      </c>
      <c r="BB114" s="19">
        <v>0</v>
      </c>
      <c r="BC114" s="6">
        <v>1.49</v>
      </c>
      <c r="BD114" s="6">
        <v>1.31</v>
      </c>
      <c r="BE114" s="6">
        <v>0.83</v>
      </c>
      <c r="BF114" s="6">
        <v>1.37</v>
      </c>
      <c r="BG114" s="6">
        <v>0.5117</v>
      </c>
      <c r="BH114" s="6">
        <v>-0.66</v>
      </c>
      <c r="BI114" s="12" t="s">
        <v>1827</v>
      </c>
      <c r="BJ114" s="12" t="s">
        <v>1827</v>
      </c>
      <c r="BK114" s="12" t="s">
        <v>1827</v>
      </c>
      <c r="BL114" s="12" t="s">
        <v>1827</v>
      </c>
      <c r="BM114" s="12" t="s">
        <v>1827</v>
      </c>
      <c r="BN114" s="12" t="e">
        <v>#VALUE!</v>
      </c>
      <c r="BO114" s="17">
        <v>0.9</v>
      </c>
      <c r="BP114" s="17">
        <v>2.36</v>
      </c>
      <c r="BQ114" s="17">
        <v>2.37</v>
      </c>
      <c r="BR114" s="17">
        <v>0.57</v>
      </c>
      <c r="BS114" s="17">
        <v>0.2377</v>
      </c>
      <c r="BT114" s="17">
        <v>1.47</v>
      </c>
    </row>
    <row r="115" spans="1:72" ht="13.5">
      <c r="A115" s="26" t="s">
        <v>1766</v>
      </c>
      <c r="B115" s="19" t="s">
        <v>1767</v>
      </c>
      <c r="C115" s="27" t="s">
        <v>1768</v>
      </c>
      <c r="D115" s="26" t="s">
        <v>1769</v>
      </c>
      <c r="E115" s="26" t="s">
        <v>2488</v>
      </c>
      <c r="F115" s="26" t="s">
        <v>1765</v>
      </c>
      <c r="G115" s="28" t="s">
        <v>1827</v>
      </c>
      <c r="H115" s="28" t="s">
        <v>1827</v>
      </c>
      <c r="I115" s="28" t="s">
        <v>1827</v>
      </c>
      <c r="J115" s="26" t="s">
        <v>1828</v>
      </c>
      <c r="K115" s="26" t="s">
        <v>1770</v>
      </c>
      <c r="L115">
        <v>286</v>
      </c>
      <c r="M115" s="2">
        <v>3</v>
      </c>
      <c r="N115" s="2" t="s">
        <v>1830</v>
      </c>
      <c r="O115" s="2">
        <v>6</v>
      </c>
      <c r="P115" s="3">
        <v>1339.9438</v>
      </c>
      <c r="Q115" s="4">
        <v>414.82687</v>
      </c>
      <c r="R115" s="2" t="s">
        <v>1830</v>
      </c>
      <c r="S115" s="2">
        <v>6</v>
      </c>
      <c r="T115" s="3">
        <v>925.7254</v>
      </c>
      <c r="U115" s="4">
        <v>284.4896</v>
      </c>
      <c r="V115" s="4" t="s">
        <v>1830</v>
      </c>
      <c r="W115" s="5">
        <v>-0.53351635</v>
      </c>
      <c r="X115" s="6">
        <v>-5.9365597</v>
      </c>
      <c r="Y115" s="7" t="s">
        <v>1828</v>
      </c>
      <c r="Z115" s="8">
        <v>8</v>
      </c>
      <c r="AA115" s="8" t="s">
        <v>1830</v>
      </c>
      <c r="AB115" s="8">
        <v>5</v>
      </c>
      <c r="AC115" s="9">
        <v>1258.5638</v>
      </c>
      <c r="AD115" s="10">
        <v>278.7741</v>
      </c>
      <c r="AE115" s="8" t="s">
        <v>1830</v>
      </c>
      <c r="AF115" s="8">
        <v>5</v>
      </c>
      <c r="AG115" s="9">
        <v>888.2324</v>
      </c>
      <c r="AH115" s="10">
        <v>219.50261</v>
      </c>
      <c r="AI115" s="10" t="s">
        <v>1830</v>
      </c>
      <c r="AJ115" s="11">
        <v>-0.5027693</v>
      </c>
      <c r="AK115" s="12">
        <v>-5.8674946</v>
      </c>
      <c r="AL115" s="12" t="s">
        <v>1828</v>
      </c>
      <c r="AM115" s="13">
        <v>24</v>
      </c>
      <c r="AN115" s="13" t="s">
        <v>1830</v>
      </c>
      <c r="AO115" s="13">
        <v>6</v>
      </c>
      <c r="AP115" s="14">
        <v>1301.6073</v>
      </c>
      <c r="AQ115" s="15">
        <v>327.63068</v>
      </c>
      <c r="AR115" s="13" t="s">
        <v>1830</v>
      </c>
      <c r="AS115" s="13">
        <v>6</v>
      </c>
      <c r="AT115" s="14">
        <v>1217.4037</v>
      </c>
      <c r="AU115" s="15">
        <v>553.65405</v>
      </c>
      <c r="AV115" s="15" t="s">
        <v>1830</v>
      </c>
      <c r="AW115" s="16">
        <v>-0.0964866</v>
      </c>
      <c r="AX115" s="17">
        <v>-0.6207764</v>
      </c>
      <c r="AY115" s="17" t="s">
        <v>1831</v>
      </c>
      <c r="AZ115" s="18"/>
      <c r="BA115" s="19">
        <v>1300.0383</v>
      </c>
      <c r="BB115" s="19">
        <v>1217.4037</v>
      </c>
      <c r="BC115" s="6">
        <v>-0.19</v>
      </c>
      <c r="BD115" s="6">
        <v>0.12</v>
      </c>
      <c r="BE115" s="6">
        <v>-0.3</v>
      </c>
      <c r="BF115" s="6">
        <v>0.57</v>
      </c>
      <c r="BG115" s="6">
        <v>0.6587</v>
      </c>
      <c r="BH115" s="6">
        <v>-0.11</v>
      </c>
      <c r="BI115" s="12">
        <v>-0.15</v>
      </c>
      <c r="BJ115" s="12">
        <v>0.19</v>
      </c>
      <c r="BK115" s="12">
        <v>-0.15</v>
      </c>
      <c r="BL115" s="12">
        <v>0.3</v>
      </c>
      <c r="BM115" s="12">
        <v>0.9719</v>
      </c>
      <c r="BN115" s="12">
        <v>0</v>
      </c>
      <c r="BO115" s="17">
        <v>-0.1</v>
      </c>
      <c r="BP115" s="17">
        <v>0.4</v>
      </c>
      <c r="BQ115" s="17">
        <v>-0.75</v>
      </c>
      <c r="BR115" s="17">
        <v>0.52</v>
      </c>
      <c r="BS115" s="17">
        <v>0.037</v>
      </c>
      <c r="BT115" s="17">
        <v>-0.65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72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3" spans="1:12" ht="18">
      <c r="A3" s="25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72" ht="13.5">
      <c r="A4" s="26" t="s">
        <v>22</v>
      </c>
      <c r="B4" s="19" t="s">
        <v>23</v>
      </c>
      <c r="C4" s="27" t="s">
        <v>24</v>
      </c>
      <c r="D4" s="26" t="s">
        <v>25</v>
      </c>
      <c r="E4" s="26" t="s">
        <v>0</v>
      </c>
      <c r="F4" s="26" t="s">
        <v>26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27</v>
      </c>
      <c r="L4" s="26">
        <v>349</v>
      </c>
      <c r="M4" s="2">
        <v>3</v>
      </c>
      <c r="N4" s="2" t="s">
        <v>1830</v>
      </c>
      <c r="O4" s="2">
        <v>6</v>
      </c>
      <c r="P4" s="3">
        <v>63.555725</v>
      </c>
      <c r="Q4" s="4">
        <v>35.036343</v>
      </c>
      <c r="R4" s="2" t="s">
        <v>1830</v>
      </c>
      <c r="S4" s="2">
        <v>6</v>
      </c>
      <c r="T4" s="3">
        <v>64.700806</v>
      </c>
      <c r="U4" s="4">
        <v>25.982967</v>
      </c>
      <c r="V4" s="4" t="s">
        <v>1830</v>
      </c>
      <c r="W4" s="5">
        <v>0.02576156</v>
      </c>
      <c r="X4" s="6">
        <v>0.12123896</v>
      </c>
      <c r="Y4" s="7" t="s">
        <v>1831</v>
      </c>
      <c r="Z4" s="8">
        <v>8</v>
      </c>
      <c r="AA4" s="8" t="s">
        <v>1830</v>
      </c>
      <c r="AB4" s="8">
        <v>5</v>
      </c>
      <c r="AC4" s="9">
        <v>88.316025</v>
      </c>
      <c r="AD4" s="10">
        <v>48.891396</v>
      </c>
      <c r="AE4" s="8" t="s">
        <v>1830</v>
      </c>
      <c r="AF4" s="8">
        <v>5</v>
      </c>
      <c r="AG4" s="9">
        <v>52.164368</v>
      </c>
      <c r="AH4" s="10">
        <v>30.996578</v>
      </c>
      <c r="AI4" s="10" t="s">
        <v>1830</v>
      </c>
      <c r="AJ4" s="11">
        <v>-0.7596106</v>
      </c>
      <c r="AK4" s="12">
        <v>-2.7423606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68.63581</v>
      </c>
      <c r="AQ4" s="15">
        <v>51.618824</v>
      </c>
      <c r="AR4" s="13" t="s">
        <v>1828</v>
      </c>
      <c r="AS4" s="13">
        <v>6</v>
      </c>
      <c r="AT4" s="14">
        <v>53.05438</v>
      </c>
      <c r="AU4" s="15">
        <v>22.858532</v>
      </c>
      <c r="AV4" s="15" t="s">
        <v>1828</v>
      </c>
      <c r="AW4" s="16">
        <v>-0.3714897</v>
      </c>
      <c r="AX4" s="17">
        <v>-0.98023623</v>
      </c>
      <c r="AY4" s="17" t="s">
        <v>1831</v>
      </c>
      <c r="AZ4" s="18"/>
      <c r="BA4" s="19">
        <v>73.50252</v>
      </c>
      <c r="BB4" s="19">
        <v>64.700806</v>
      </c>
      <c r="BC4" s="6">
        <v>0.43</v>
      </c>
      <c r="BD4" s="6">
        <v>0.42</v>
      </c>
      <c r="BE4" s="6">
        <v>0.45</v>
      </c>
      <c r="BF4" s="6">
        <v>0.66</v>
      </c>
      <c r="BG4" s="6">
        <v>0.9481</v>
      </c>
      <c r="BH4" s="6">
        <v>0.02</v>
      </c>
      <c r="BI4" s="12">
        <v>-0.34</v>
      </c>
      <c r="BJ4" s="12">
        <v>0.78</v>
      </c>
      <c r="BK4" s="12">
        <v>-0.01</v>
      </c>
      <c r="BL4" s="12">
        <v>0.56</v>
      </c>
      <c r="BM4" s="12">
        <v>0.4198</v>
      </c>
      <c r="BN4" s="12">
        <v>0.33</v>
      </c>
      <c r="BO4" s="17">
        <v>0.49</v>
      </c>
      <c r="BP4" s="17">
        <v>2.31</v>
      </c>
      <c r="BQ4" s="17">
        <v>0.46</v>
      </c>
      <c r="BR4" s="17">
        <v>0.6</v>
      </c>
      <c r="BS4" s="17">
        <v>0.9706</v>
      </c>
      <c r="BT4" s="17">
        <v>-0.03</v>
      </c>
    </row>
    <row r="5" spans="1:72" ht="13.5">
      <c r="A5" s="26" t="s">
        <v>2927</v>
      </c>
      <c r="B5" s="19" t="s">
        <v>2928</v>
      </c>
      <c r="C5" s="27" t="s">
        <v>2929</v>
      </c>
      <c r="D5" s="26" t="s">
        <v>2930</v>
      </c>
      <c r="E5" s="26" t="s">
        <v>0</v>
      </c>
      <c r="F5" s="26" t="s">
        <v>1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2</v>
      </c>
      <c r="L5" s="26">
        <v>461</v>
      </c>
      <c r="M5" s="2">
        <v>3</v>
      </c>
      <c r="N5" s="2" t="s">
        <v>1830</v>
      </c>
      <c r="O5" s="2">
        <v>6</v>
      </c>
      <c r="P5" s="3">
        <v>409.44376</v>
      </c>
      <c r="Q5" s="4">
        <v>170.17853</v>
      </c>
      <c r="R5" s="2" t="s">
        <v>1830</v>
      </c>
      <c r="S5" s="2">
        <v>6</v>
      </c>
      <c r="T5" s="3">
        <v>254.89586</v>
      </c>
      <c r="U5" s="4">
        <v>118.85303</v>
      </c>
      <c r="V5" s="4" t="s">
        <v>1830</v>
      </c>
      <c r="W5" s="5">
        <v>-0.6837574</v>
      </c>
      <c r="X5" s="6">
        <v>-3.71989</v>
      </c>
      <c r="Y5" s="7" t="s">
        <v>1828</v>
      </c>
      <c r="Z5" s="8">
        <v>8</v>
      </c>
      <c r="AA5" s="8" t="s">
        <v>1830</v>
      </c>
      <c r="AB5" s="8">
        <v>5</v>
      </c>
      <c r="AC5" s="9">
        <v>502.94678</v>
      </c>
      <c r="AD5" s="10">
        <v>235.97548</v>
      </c>
      <c r="AE5" s="8" t="s">
        <v>1830</v>
      </c>
      <c r="AF5" s="8">
        <v>5</v>
      </c>
      <c r="AG5" s="9">
        <v>194.3255</v>
      </c>
      <c r="AH5" s="10">
        <v>107.47709</v>
      </c>
      <c r="AI5" s="10" t="s">
        <v>1830</v>
      </c>
      <c r="AJ5" s="11">
        <v>-1.3719305</v>
      </c>
      <c r="AK5" s="12">
        <v>-4.8693967</v>
      </c>
      <c r="AL5" s="12" t="s">
        <v>1828</v>
      </c>
      <c r="AM5" s="13">
        <v>24</v>
      </c>
      <c r="AN5" s="13" t="s">
        <v>1830</v>
      </c>
      <c r="AO5" s="13">
        <v>6</v>
      </c>
      <c r="AP5" s="14">
        <v>589.6981</v>
      </c>
      <c r="AQ5" s="15">
        <v>262.07742</v>
      </c>
      <c r="AR5" s="13" t="s">
        <v>1830</v>
      </c>
      <c r="AS5" s="13">
        <v>6</v>
      </c>
      <c r="AT5" s="14">
        <v>347.86792</v>
      </c>
      <c r="AU5" s="15">
        <v>165.5733</v>
      </c>
      <c r="AV5" s="15" t="s">
        <v>1830</v>
      </c>
      <c r="AW5" s="16">
        <v>-0.76143694</v>
      </c>
      <c r="AX5" s="17">
        <v>-4.4310217</v>
      </c>
      <c r="AY5" s="17" t="s">
        <v>1828</v>
      </c>
      <c r="AZ5" s="18"/>
      <c r="BA5" s="19">
        <v>500.69621333333333</v>
      </c>
      <c r="BB5" s="19">
        <v>347.86792</v>
      </c>
      <c r="BC5" s="6">
        <v>-0.38</v>
      </c>
      <c r="BD5" s="6">
        <v>0.47</v>
      </c>
      <c r="BE5" s="6">
        <v>-0.34</v>
      </c>
      <c r="BF5" s="6">
        <v>0.8</v>
      </c>
      <c r="BG5" s="6">
        <v>0.9209</v>
      </c>
      <c r="BH5" s="6">
        <v>0.04</v>
      </c>
      <c r="BI5" s="12">
        <v>-1.07</v>
      </c>
      <c r="BJ5" s="12">
        <v>0.31</v>
      </c>
      <c r="BK5" s="12">
        <v>-0.53</v>
      </c>
      <c r="BL5" s="12">
        <v>0.58</v>
      </c>
      <c r="BM5" s="12">
        <v>0.0784</v>
      </c>
      <c r="BN5" s="12">
        <v>0.54</v>
      </c>
      <c r="BO5" s="17">
        <v>-0.71</v>
      </c>
      <c r="BP5" s="17">
        <v>0.41</v>
      </c>
      <c r="BQ5" s="17">
        <v>-0.43</v>
      </c>
      <c r="BR5" s="17">
        <v>0.37</v>
      </c>
      <c r="BS5" s="17">
        <v>0.2432</v>
      </c>
      <c r="BT5" s="17">
        <v>0.28</v>
      </c>
    </row>
    <row r="6" spans="1:72" ht="13.5">
      <c r="A6" s="26" t="s">
        <v>28</v>
      </c>
      <c r="B6" s="19" t="s">
        <v>29</v>
      </c>
      <c r="C6" s="27" t="s">
        <v>1827</v>
      </c>
      <c r="D6" s="26" t="s">
        <v>30</v>
      </c>
      <c r="E6" s="26" t="s">
        <v>0</v>
      </c>
      <c r="F6" s="26" t="s">
        <v>12</v>
      </c>
      <c r="G6" s="28" t="s">
        <v>1827</v>
      </c>
      <c r="H6" s="28" t="s">
        <v>1827</v>
      </c>
      <c r="I6" s="28" t="s">
        <v>1827</v>
      </c>
      <c r="J6" s="26" t="s">
        <v>1828</v>
      </c>
      <c r="K6" s="31" t="s">
        <v>1827</v>
      </c>
      <c r="L6" s="26">
        <v>205</v>
      </c>
      <c r="M6" s="2">
        <v>3</v>
      </c>
      <c r="N6" s="2" t="s">
        <v>1828</v>
      </c>
      <c r="O6" s="2">
        <v>6</v>
      </c>
      <c r="P6" s="3">
        <v>13.481702</v>
      </c>
      <c r="Q6" s="4">
        <v>9.18604</v>
      </c>
      <c r="R6" s="2" t="s">
        <v>1830</v>
      </c>
      <c r="S6" s="2">
        <v>6</v>
      </c>
      <c r="T6" s="3">
        <v>24.250898</v>
      </c>
      <c r="U6" s="4">
        <v>10.687887</v>
      </c>
      <c r="V6" s="4" t="s">
        <v>1828</v>
      </c>
      <c r="W6" s="5">
        <v>0.8470355</v>
      </c>
      <c r="X6" s="6">
        <v>2.622173</v>
      </c>
      <c r="Y6" s="7" t="s">
        <v>1831</v>
      </c>
      <c r="Z6" s="8">
        <v>8</v>
      </c>
      <c r="AA6" s="8" t="s">
        <v>1828</v>
      </c>
      <c r="AB6" s="8">
        <v>5</v>
      </c>
      <c r="AC6" s="9">
        <v>3.7784698</v>
      </c>
      <c r="AD6" s="10">
        <v>4.549985</v>
      </c>
      <c r="AE6" s="8" t="s">
        <v>1830</v>
      </c>
      <c r="AF6" s="8">
        <v>5</v>
      </c>
      <c r="AG6" s="9">
        <v>16.689898</v>
      </c>
      <c r="AH6" s="10">
        <v>12.114328</v>
      </c>
      <c r="AI6" s="10" t="s">
        <v>1828</v>
      </c>
      <c r="AJ6" s="11">
        <v>2.143101</v>
      </c>
      <c r="AK6" s="12">
        <v>1.7896378</v>
      </c>
      <c r="AL6" s="12" t="s">
        <v>1831</v>
      </c>
      <c r="AM6" s="13">
        <v>24</v>
      </c>
      <c r="AN6" s="13" t="s">
        <v>1830</v>
      </c>
      <c r="AO6" s="13">
        <v>6</v>
      </c>
      <c r="AP6" s="14">
        <v>15.110603</v>
      </c>
      <c r="AQ6" s="15">
        <v>17.276026</v>
      </c>
      <c r="AR6" s="13" t="s">
        <v>1830</v>
      </c>
      <c r="AS6" s="13">
        <v>6</v>
      </c>
      <c r="AT6" s="14">
        <v>22.049437</v>
      </c>
      <c r="AU6" s="15">
        <v>30.67219</v>
      </c>
      <c r="AV6" s="15" t="s">
        <v>1830</v>
      </c>
      <c r="AW6" s="16">
        <v>0.5451805</v>
      </c>
      <c r="AX6" s="17">
        <v>0.77953345</v>
      </c>
      <c r="AY6" s="17" t="s">
        <v>1831</v>
      </c>
      <c r="AZ6" s="18"/>
      <c r="BA6" s="19">
        <v>10.790258266666667</v>
      </c>
      <c r="BB6" s="19">
        <v>22.049437</v>
      </c>
      <c r="BC6" s="6">
        <v>1.38</v>
      </c>
      <c r="BD6" s="6">
        <v>0.84</v>
      </c>
      <c r="BE6" s="6">
        <v>1.1</v>
      </c>
      <c r="BF6" s="6">
        <v>0.59</v>
      </c>
      <c r="BG6" s="6">
        <v>0.5433</v>
      </c>
      <c r="BH6" s="6">
        <v>-0.28</v>
      </c>
      <c r="BI6" s="12">
        <v>1.03</v>
      </c>
      <c r="BJ6" s="12">
        <v>0.59</v>
      </c>
      <c r="BK6" s="12">
        <v>1.8</v>
      </c>
      <c r="BL6" s="12">
        <v>0.98</v>
      </c>
      <c r="BM6" s="12">
        <v>0.1914</v>
      </c>
      <c r="BN6" s="12">
        <v>0.77</v>
      </c>
      <c r="BO6" s="17">
        <v>1.02</v>
      </c>
      <c r="BP6" s="17">
        <v>1.33</v>
      </c>
      <c r="BQ6" s="17">
        <v>1.13</v>
      </c>
      <c r="BR6" s="17">
        <v>1.11</v>
      </c>
      <c r="BS6" s="17">
        <v>0.8908</v>
      </c>
      <c r="BT6" s="17">
        <v>0.11</v>
      </c>
    </row>
    <row r="7" spans="1:72" ht="13.5">
      <c r="A7" s="26" t="s">
        <v>9</v>
      </c>
      <c r="B7" s="19" t="s">
        <v>10</v>
      </c>
      <c r="C7" s="27" t="s">
        <v>1827</v>
      </c>
      <c r="D7" s="26" t="s">
        <v>11</v>
      </c>
      <c r="E7" s="26" t="s">
        <v>0</v>
      </c>
      <c r="F7" s="26" t="s">
        <v>12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13</v>
      </c>
      <c r="L7" s="26">
        <v>120</v>
      </c>
      <c r="M7" s="2">
        <v>3</v>
      </c>
      <c r="N7" s="2" t="s">
        <v>1830</v>
      </c>
      <c r="O7" s="2">
        <v>6</v>
      </c>
      <c r="P7" s="3">
        <v>98.68699</v>
      </c>
      <c r="Q7" s="4">
        <v>42.79844</v>
      </c>
      <c r="R7" s="2" t="s">
        <v>1830</v>
      </c>
      <c r="S7" s="2">
        <v>6</v>
      </c>
      <c r="T7" s="3">
        <v>58.54723</v>
      </c>
      <c r="U7" s="4">
        <v>16.843504</v>
      </c>
      <c r="V7" s="4" t="s">
        <v>1830</v>
      </c>
      <c r="W7" s="5">
        <v>-0.75325894</v>
      </c>
      <c r="X7" s="6">
        <v>-2.9644566</v>
      </c>
      <c r="Y7" s="7" t="s">
        <v>1831</v>
      </c>
      <c r="Z7" s="8">
        <v>8</v>
      </c>
      <c r="AA7" s="8" t="s">
        <v>1830</v>
      </c>
      <c r="AB7" s="8">
        <v>5</v>
      </c>
      <c r="AC7" s="9">
        <v>125.67002</v>
      </c>
      <c r="AD7" s="10">
        <v>35.310608</v>
      </c>
      <c r="AE7" s="8" t="s">
        <v>1830</v>
      </c>
      <c r="AF7" s="8">
        <v>5</v>
      </c>
      <c r="AG7" s="9">
        <v>62.492485</v>
      </c>
      <c r="AH7" s="10">
        <v>10.518213</v>
      </c>
      <c r="AI7" s="10" t="s">
        <v>1830</v>
      </c>
      <c r="AJ7" s="11">
        <v>-1.0078859</v>
      </c>
      <c r="AK7" s="12">
        <v>-5.345902</v>
      </c>
      <c r="AL7" s="12" t="s">
        <v>1828</v>
      </c>
      <c r="AM7" s="13">
        <v>24</v>
      </c>
      <c r="AN7" s="13" t="s">
        <v>1830</v>
      </c>
      <c r="AO7" s="13">
        <v>6</v>
      </c>
      <c r="AP7" s="14">
        <v>90.17744</v>
      </c>
      <c r="AQ7" s="15">
        <v>35.193836</v>
      </c>
      <c r="AR7" s="13" t="s">
        <v>1830</v>
      </c>
      <c r="AS7" s="13">
        <v>6</v>
      </c>
      <c r="AT7" s="14">
        <v>83.086754</v>
      </c>
      <c r="AU7" s="15">
        <v>27.073635</v>
      </c>
      <c r="AV7" s="15" t="s">
        <v>1830</v>
      </c>
      <c r="AW7" s="16">
        <v>-0.118147984</v>
      </c>
      <c r="AX7" s="17">
        <v>-1.0052193</v>
      </c>
      <c r="AY7" s="17" t="s">
        <v>1831</v>
      </c>
      <c r="AZ7" s="18"/>
      <c r="BA7" s="19">
        <v>104.84481666666666</v>
      </c>
      <c r="BB7" s="19">
        <v>83.086754</v>
      </c>
      <c r="BC7" s="6">
        <v>-0.35</v>
      </c>
      <c r="BD7" s="6">
        <v>0.38</v>
      </c>
      <c r="BE7" s="6">
        <v>-0.48</v>
      </c>
      <c r="BF7" s="6">
        <v>0.46</v>
      </c>
      <c r="BG7" s="6">
        <v>0.643</v>
      </c>
      <c r="BH7" s="6">
        <v>-0.13</v>
      </c>
      <c r="BI7" s="12">
        <v>-0.59</v>
      </c>
      <c r="BJ7" s="12">
        <v>0.25</v>
      </c>
      <c r="BK7" s="12">
        <v>-0.4</v>
      </c>
      <c r="BL7" s="12">
        <v>0.28</v>
      </c>
      <c r="BM7" s="12">
        <v>0.2358</v>
      </c>
      <c r="BN7" s="12">
        <v>0.19</v>
      </c>
      <c r="BO7" s="17">
        <v>0.01</v>
      </c>
      <c r="BP7" s="17">
        <v>0.38</v>
      </c>
      <c r="BQ7" s="17">
        <v>-1.06</v>
      </c>
      <c r="BR7" s="17">
        <v>0.58</v>
      </c>
      <c r="BS7" s="17">
        <v>0.0043</v>
      </c>
      <c r="BT7" s="17">
        <v>-1.07</v>
      </c>
    </row>
    <row r="8" spans="1:72" ht="13.5">
      <c r="A8" s="26" t="s">
        <v>110</v>
      </c>
      <c r="B8" s="19" t="s">
        <v>111</v>
      </c>
      <c r="C8" s="27" t="s">
        <v>1827</v>
      </c>
      <c r="D8" s="26" t="s">
        <v>112</v>
      </c>
      <c r="E8" s="26" t="s">
        <v>113</v>
      </c>
      <c r="F8" s="26" t="s">
        <v>114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115</v>
      </c>
      <c r="L8" s="26">
        <v>23</v>
      </c>
      <c r="M8" s="2">
        <v>3</v>
      </c>
      <c r="N8" s="2" t="s">
        <v>1830</v>
      </c>
      <c r="O8" s="2">
        <v>6</v>
      </c>
      <c r="P8" s="3">
        <v>62.310017</v>
      </c>
      <c r="Q8" s="4">
        <v>6.035658</v>
      </c>
      <c r="R8" s="2" t="s">
        <v>1830</v>
      </c>
      <c r="S8" s="2">
        <v>6</v>
      </c>
      <c r="T8" s="3">
        <v>79.48527</v>
      </c>
      <c r="U8" s="4">
        <v>26.286413</v>
      </c>
      <c r="V8" s="4" t="s">
        <v>1830</v>
      </c>
      <c r="W8" s="5">
        <v>0.3512234</v>
      </c>
      <c r="X8" s="6">
        <v>1.9183447</v>
      </c>
      <c r="Y8" s="7" t="s">
        <v>1831</v>
      </c>
      <c r="Z8" s="8">
        <v>8</v>
      </c>
      <c r="AA8" s="8" t="s">
        <v>1830</v>
      </c>
      <c r="AB8" s="8">
        <v>4</v>
      </c>
      <c r="AC8" s="9">
        <v>59.707466</v>
      </c>
      <c r="AD8" s="10">
        <v>3.5049257</v>
      </c>
      <c r="AE8" s="8" t="s">
        <v>1830</v>
      </c>
      <c r="AF8" s="8">
        <v>4</v>
      </c>
      <c r="AG8" s="9">
        <v>55.08926</v>
      </c>
      <c r="AH8" s="10">
        <v>6.12072</v>
      </c>
      <c r="AI8" s="10" t="s">
        <v>1830</v>
      </c>
      <c r="AJ8" s="11">
        <v>-0.11614027</v>
      </c>
      <c r="AK8" s="12">
        <v>-1.4562511</v>
      </c>
      <c r="AL8" s="12" t="s">
        <v>1831</v>
      </c>
      <c r="AM8" s="13">
        <v>24</v>
      </c>
      <c r="AN8" s="13" t="s">
        <v>1830</v>
      </c>
      <c r="AO8" s="13">
        <v>6</v>
      </c>
      <c r="AP8" s="14">
        <v>62.976818</v>
      </c>
      <c r="AQ8" s="15">
        <v>20.543222</v>
      </c>
      <c r="AR8" s="13" t="s">
        <v>1830</v>
      </c>
      <c r="AS8" s="13">
        <v>6</v>
      </c>
      <c r="AT8" s="14">
        <v>44.350708</v>
      </c>
      <c r="AU8" s="15">
        <v>21.313356</v>
      </c>
      <c r="AV8" s="15" t="s">
        <v>1830</v>
      </c>
      <c r="AW8" s="16">
        <v>-0.50586367</v>
      </c>
      <c r="AX8" s="17">
        <v>-4.7863197</v>
      </c>
      <c r="AY8" s="17" t="s">
        <v>1828</v>
      </c>
      <c r="AZ8" s="18"/>
      <c r="BA8" s="19">
        <v>61.664767000000005</v>
      </c>
      <c r="BB8" s="19">
        <v>79.48527</v>
      </c>
      <c r="BC8" s="6">
        <v>0.63</v>
      </c>
      <c r="BD8" s="6">
        <v>0.45</v>
      </c>
      <c r="BE8" s="6">
        <v>0.42</v>
      </c>
      <c r="BF8" s="6">
        <v>0.46</v>
      </c>
      <c r="BG8" s="6">
        <v>0.4355</v>
      </c>
      <c r="BH8" s="6">
        <v>-0.21</v>
      </c>
      <c r="BI8" s="12">
        <v>0.32</v>
      </c>
      <c r="BJ8" s="12">
        <v>0.22</v>
      </c>
      <c r="BK8" s="12">
        <v>0.07</v>
      </c>
      <c r="BL8" s="12">
        <v>0.79</v>
      </c>
      <c r="BM8" s="12">
        <v>0.4874</v>
      </c>
      <c r="BN8" s="12">
        <v>-0.25</v>
      </c>
      <c r="BO8" s="17">
        <v>-0.48</v>
      </c>
      <c r="BP8" s="17">
        <v>0.39</v>
      </c>
      <c r="BQ8" s="17">
        <v>0.49</v>
      </c>
      <c r="BR8" s="17">
        <v>0.84</v>
      </c>
      <c r="BS8" s="17">
        <v>0.0366</v>
      </c>
      <c r="BT8" s="17">
        <v>0.97</v>
      </c>
    </row>
    <row r="9" spans="1:72" ht="13.5">
      <c r="A9" s="26" t="s">
        <v>3</v>
      </c>
      <c r="B9" s="19" t="s">
        <v>4</v>
      </c>
      <c r="C9" s="27" t="s">
        <v>1827</v>
      </c>
      <c r="D9" s="26" t="s">
        <v>5</v>
      </c>
      <c r="E9" s="26" t="s">
        <v>6</v>
      </c>
      <c r="F9" s="26" t="s">
        <v>7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8</v>
      </c>
      <c r="L9" s="26">
        <v>254</v>
      </c>
      <c r="M9" s="2">
        <v>3</v>
      </c>
      <c r="N9" s="2" t="s">
        <v>1830</v>
      </c>
      <c r="O9" s="2">
        <v>6</v>
      </c>
      <c r="P9" s="3">
        <v>284.28665</v>
      </c>
      <c r="Q9" s="4">
        <v>96.43772</v>
      </c>
      <c r="R9" s="2" t="s">
        <v>1830</v>
      </c>
      <c r="S9" s="2">
        <v>6</v>
      </c>
      <c r="T9" s="3">
        <v>338.6354</v>
      </c>
      <c r="U9" s="4">
        <v>149.86526</v>
      </c>
      <c r="V9" s="4" t="s">
        <v>1830</v>
      </c>
      <c r="W9" s="5">
        <v>0.2523865</v>
      </c>
      <c r="X9" s="6">
        <v>1.459801</v>
      </c>
      <c r="Y9" s="7" t="s">
        <v>1831</v>
      </c>
      <c r="Z9" s="8">
        <v>8</v>
      </c>
      <c r="AA9" s="8" t="s">
        <v>1830</v>
      </c>
      <c r="AB9" s="8">
        <v>5</v>
      </c>
      <c r="AC9" s="9">
        <v>295.37506</v>
      </c>
      <c r="AD9" s="10">
        <v>124.15414</v>
      </c>
      <c r="AE9" s="8" t="s">
        <v>1830</v>
      </c>
      <c r="AF9" s="8">
        <v>5</v>
      </c>
      <c r="AG9" s="9">
        <v>299.07977</v>
      </c>
      <c r="AH9" s="10">
        <v>174.91019</v>
      </c>
      <c r="AI9" s="10" t="s">
        <v>1830</v>
      </c>
      <c r="AJ9" s="11">
        <v>0.017982274</v>
      </c>
      <c r="AK9" s="12">
        <v>0.087220706</v>
      </c>
      <c r="AL9" s="12" t="s">
        <v>1831</v>
      </c>
      <c r="AM9" s="13">
        <v>24</v>
      </c>
      <c r="AN9" s="13" t="s">
        <v>1830</v>
      </c>
      <c r="AO9" s="13">
        <v>6</v>
      </c>
      <c r="AP9" s="14">
        <v>291.67722</v>
      </c>
      <c r="AQ9" s="15">
        <v>185.16162</v>
      </c>
      <c r="AR9" s="13" t="s">
        <v>1830</v>
      </c>
      <c r="AS9" s="13">
        <v>6</v>
      </c>
      <c r="AT9" s="14">
        <v>344.5266</v>
      </c>
      <c r="AU9" s="15">
        <v>184.25146</v>
      </c>
      <c r="AV9" s="15" t="s">
        <v>1830</v>
      </c>
      <c r="AW9" s="16">
        <v>0.24024266</v>
      </c>
      <c r="AX9" s="17">
        <v>1.1848379</v>
      </c>
      <c r="AY9" s="17" t="s">
        <v>1831</v>
      </c>
      <c r="AZ9" s="18"/>
      <c r="BA9" s="19">
        <v>290.44631000000004</v>
      </c>
      <c r="BB9" s="19">
        <v>344.5266</v>
      </c>
      <c r="BC9" s="6">
        <v>0.59</v>
      </c>
      <c r="BD9" s="6">
        <v>0.32</v>
      </c>
      <c r="BE9" s="6">
        <v>0.25</v>
      </c>
      <c r="BF9" s="6">
        <v>0.4</v>
      </c>
      <c r="BG9" s="6">
        <v>0.1348</v>
      </c>
      <c r="BH9" s="6">
        <v>-0.34</v>
      </c>
      <c r="BI9" s="12">
        <v>0.27</v>
      </c>
      <c r="BJ9" s="12">
        <v>0.3</v>
      </c>
      <c r="BK9" s="12">
        <v>1.08</v>
      </c>
      <c r="BL9" s="12">
        <v>0.74</v>
      </c>
      <c r="BM9" s="12">
        <v>0.0429</v>
      </c>
      <c r="BN9" s="12">
        <v>0.81</v>
      </c>
      <c r="BO9" s="17">
        <v>0.45</v>
      </c>
      <c r="BP9" s="17">
        <v>0.48</v>
      </c>
      <c r="BQ9" s="17">
        <v>0.32</v>
      </c>
      <c r="BR9" s="17">
        <v>0.37</v>
      </c>
      <c r="BS9" s="17">
        <v>0.616</v>
      </c>
      <c r="BT9" s="17">
        <v>-0.13</v>
      </c>
    </row>
    <row r="10" spans="1:72" ht="13.5">
      <c r="A10" s="26" t="s">
        <v>19</v>
      </c>
      <c r="B10" s="19" t="s">
        <v>20</v>
      </c>
      <c r="C10" s="27" t="s">
        <v>1827</v>
      </c>
      <c r="D10" s="26" t="s">
        <v>5</v>
      </c>
      <c r="E10" s="26" t="s">
        <v>6</v>
      </c>
      <c r="F10" s="26" t="s">
        <v>7</v>
      </c>
      <c r="G10" s="27" t="s">
        <v>1828</v>
      </c>
      <c r="H10" s="28" t="s">
        <v>1827</v>
      </c>
      <c r="I10" s="28" t="s">
        <v>1827</v>
      </c>
      <c r="J10" s="26" t="s">
        <v>1828</v>
      </c>
      <c r="K10" s="26" t="s">
        <v>21</v>
      </c>
      <c r="L10" s="26">
        <v>105</v>
      </c>
      <c r="M10" s="2">
        <v>3</v>
      </c>
      <c r="N10" s="2" t="s">
        <v>1830</v>
      </c>
      <c r="O10" s="2">
        <v>6</v>
      </c>
      <c r="P10" s="3">
        <v>92.94739</v>
      </c>
      <c r="Q10" s="4">
        <v>33.16094</v>
      </c>
      <c r="R10" s="2" t="s">
        <v>1830</v>
      </c>
      <c r="S10" s="2">
        <v>6</v>
      </c>
      <c r="T10" s="3">
        <v>65.71643</v>
      </c>
      <c r="U10" s="4">
        <v>20.230108</v>
      </c>
      <c r="V10" s="4" t="s">
        <v>1830</v>
      </c>
      <c r="W10" s="5">
        <v>-0.5001602</v>
      </c>
      <c r="X10" s="6">
        <v>-3.3408837</v>
      </c>
      <c r="Y10" s="7" t="s">
        <v>1828</v>
      </c>
      <c r="Z10" s="8">
        <v>8</v>
      </c>
      <c r="AA10" s="8" t="s">
        <v>1828</v>
      </c>
      <c r="AB10" s="8">
        <v>5</v>
      </c>
      <c r="AC10" s="9">
        <v>76.78023</v>
      </c>
      <c r="AD10" s="10">
        <v>58.34017</v>
      </c>
      <c r="AE10" s="8" t="s">
        <v>1830</v>
      </c>
      <c r="AF10" s="8">
        <v>5</v>
      </c>
      <c r="AG10" s="9">
        <v>35.78104</v>
      </c>
      <c r="AH10" s="10">
        <v>42.486702</v>
      </c>
      <c r="AI10" s="10" t="s">
        <v>1828</v>
      </c>
      <c r="AJ10" s="11">
        <v>-1.1015395</v>
      </c>
      <c r="AK10" s="12">
        <v>-3.5276544</v>
      </c>
      <c r="AL10" s="12" t="s">
        <v>1828</v>
      </c>
      <c r="AM10" s="13">
        <v>24</v>
      </c>
      <c r="AN10" s="13" t="s">
        <v>1830</v>
      </c>
      <c r="AO10" s="13">
        <v>6</v>
      </c>
      <c r="AP10" s="14">
        <v>92.07221</v>
      </c>
      <c r="AQ10" s="15">
        <v>59.234184</v>
      </c>
      <c r="AR10" s="13" t="s">
        <v>1830</v>
      </c>
      <c r="AS10" s="13">
        <v>6</v>
      </c>
      <c r="AT10" s="14">
        <v>85.15864</v>
      </c>
      <c r="AU10" s="15">
        <v>36.01731</v>
      </c>
      <c r="AV10" s="15" t="s">
        <v>1830</v>
      </c>
      <c r="AW10" s="16">
        <v>-0.112612955</v>
      </c>
      <c r="AX10" s="17">
        <v>-0.49157333</v>
      </c>
      <c r="AY10" s="17" t="s">
        <v>1831</v>
      </c>
      <c r="AZ10" s="18"/>
      <c r="BA10" s="19">
        <v>87.26661</v>
      </c>
      <c r="BB10" s="19">
        <v>85.15864</v>
      </c>
      <c r="BC10" s="6">
        <v>-0.11</v>
      </c>
      <c r="BD10" s="6">
        <v>0.36</v>
      </c>
      <c r="BE10" s="6">
        <v>-0.56</v>
      </c>
      <c r="BF10" s="6">
        <v>0.48</v>
      </c>
      <c r="BG10" s="6">
        <v>0.1018</v>
      </c>
      <c r="BH10" s="6">
        <v>-0.45</v>
      </c>
      <c r="BI10" s="12">
        <v>-0.49</v>
      </c>
      <c r="BJ10" s="12">
        <v>0.29</v>
      </c>
      <c r="BK10" s="12">
        <v>-0.04</v>
      </c>
      <c r="BL10" s="12">
        <v>0.17</v>
      </c>
      <c r="BM10" s="12">
        <v>0.0218</v>
      </c>
      <c r="BN10" s="12">
        <v>0.45</v>
      </c>
      <c r="BO10" s="17">
        <v>0.15</v>
      </c>
      <c r="BP10" s="17">
        <v>0.57</v>
      </c>
      <c r="BQ10" s="17">
        <v>-0.09</v>
      </c>
      <c r="BR10" s="17">
        <v>0.79</v>
      </c>
      <c r="BS10" s="17">
        <v>0.5807</v>
      </c>
      <c r="BT10" s="17">
        <v>-0.24</v>
      </c>
    </row>
    <row r="11" spans="2:72" s="26" customFormat="1" ht="13.5">
      <c r="B11" s="19"/>
      <c r="C11" s="27"/>
      <c r="G11" s="27"/>
      <c r="H11" s="28"/>
      <c r="I11" s="28"/>
      <c r="P11" s="19"/>
      <c r="Q11" s="19"/>
      <c r="T11" s="19"/>
      <c r="U11" s="19"/>
      <c r="V11" s="19"/>
      <c r="W11" s="29"/>
      <c r="X11" s="29"/>
      <c r="Y11" s="30"/>
      <c r="AC11" s="19"/>
      <c r="AD11" s="19"/>
      <c r="AG11" s="19"/>
      <c r="AH11" s="19"/>
      <c r="AI11" s="19"/>
      <c r="AJ11" s="29"/>
      <c r="AK11" s="29"/>
      <c r="AL11" s="29"/>
      <c r="AP11" s="19"/>
      <c r="AQ11" s="19"/>
      <c r="AT11" s="19"/>
      <c r="AU11" s="19"/>
      <c r="AV11" s="19"/>
      <c r="AW11" s="29"/>
      <c r="AX11" s="29"/>
      <c r="AY11" s="29"/>
      <c r="AZ11" s="29"/>
      <c r="BA11" s="1"/>
      <c r="BB11" s="1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13.5">
      <c r="A12" s="26" t="s">
        <v>14</v>
      </c>
      <c r="B12" s="19" t="s">
        <v>15</v>
      </c>
      <c r="C12" s="27" t="s">
        <v>1827</v>
      </c>
      <c r="D12" s="26" t="s">
        <v>16</v>
      </c>
      <c r="E12" s="26" t="s">
        <v>0</v>
      </c>
      <c r="F12" s="26" t="s">
        <v>17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18</v>
      </c>
      <c r="L12" s="26">
        <v>275</v>
      </c>
      <c r="M12" s="2">
        <v>3</v>
      </c>
      <c r="N12" s="2" t="s">
        <v>1830</v>
      </c>
      <c r="O12" s="2">
        <v>6</v>
      </c>
      <c r="P12" s="3">
        <v>111.6215</v>
      </c>
      <c r="Q12" s="4">
        <v>63.117516</v>
      </c>
      <c r="R12" s="2" t="s">
        <v>1830</v>
      </c>
      <c r="S12" s="2">
        <v>6</v>
      </c>
      <c r="T12" s="3">
        <v>325.70883</v>
      </c>
      <c r="U12" s="4">
        <v>122.41677</v>
      </c>
      <c r="V12" s="4" t="s">
        <v>1830</v>
      </c>
      <c r="W12" s="5">
        <v>1.544968</v>
      </c>
      <c r="X12" s="6">
        <v>6.9533753</v>
      </c>
      <c r="Y12" s="7" t="s">
        <v>1828</v>
      </c>
      <c r="Z12" s="8">
        <v>8</v>
      </c>
      <c r="AA12" s="8" t="s">
        <v>1830</v>
      </c>
      <c r="AB12" s="8">
        <v>5</v>
      </c>
      <c r="AC12" s="9">
        <v>100.673416</v>
      </c>
      <c r="AD12" s="10">
        <v>26.88087</v>
      </c>
      <c r="AE12" s="8" t="s">
        <v>1830</v>
      </c>
      <c r="AF12" s="8">
        <v>5</v>
      </c>
      <c r="AG12" s="9">
        <v>475.5869</v>
      </c>
      <c r="AH12" s="10">
        <v>148.38539</v>
      </c>
      <c r="AI12" s="10" t="s">
        <v>1830</v>
      </c>
      <c r="AJ12" s="11">
        <v>2.2400262</v>
      </c>
      <c r="AK12" s="12">
        <v>5.759908</v>
      </c>
      <c r="AL12" s="12" t="s">
        <v>1828</v>
      </c>
      <c r="AM12" s="13">
        <v>24</v>
      </c>
      <c r="AN12" s="13" t="s">
        <v>1830</v>
      </c>
      <c r="AO12" s="13">
        <v>6</v>
      </c>
      <c r="AP12" s="14">
        <v>97.35144</v>
      </c>
      <c r="AQ12" s="15">
        <v>54.436363</v>
      </c>
      <c r="AR12" s="13" t="s">
        <v>1830</v>
      </c>
      <c r="AS12" s="13">
        <v>6</v>
      </c>
      <c r="AT12" s="14">
        <v>187.37383</v>
      </c>
      <c r="AU12" s="15">
        <v>62.364487</v>
      </c>
      <c r="AV12" s="15" t="s">
        <v>1830</v>
      </c>
      <c r="AW12" s="16">
        <v>0.9446452</v>
      </c>
      <c r="AX12" s="17">
        <v>9.42005</v>
      </c>
      <c r="AY12" s="17" t="s">
        <v>1828</v>
      </c>
      <c r="AZ12" s="18"/>
      <c r="BA12" s="19">
        <v>103.21545199999998</v>
      </c>
      <c r="BB12" s="19">
        <v>475.5869</v>
      </c>
      <c r="BC12" s="6">
        <v>1.97</v>
      </c>
      <c r="BD12" s="6">
        <v>0.41</v>
      </c>
      <c r="BE12" s="6">
        <v>0.59</v>
      </c>
      <c r="BF12" s="6">
        <v>0.33</v>
      </c>
      <c r="BG12" s="6">
        <v>0.0002</v>
      </c>
      <c r="BH12" s="6">
        <v>-1.38</v>
      </c>
      <c r="BI12" s="12">
        <v>2.58</v>
      </c>
      <c r="BJ12" s="12">
        <v>0.44</v>
      </c>
      <c r="BK12" s="12">
        <v>1.9</v>
      </c>
      <c r="BL12" s="12">
        <v>1.21</v>
      </c>
      <c r="BM12" s="12">
        <v>0.2446</v>
      </c>
      <c r="BN12" s="12">
        <v>-0.68</v>
      </c>
      <c r="BO12" s="17">
        <v>1.21</v>
      </c>
      <c r="BP12" s="17">
        <v>0.56</v>
      </c>
      <c r="BQ12" s="17">
        <v>1.55</v>
      </c>
      <c r="BR12" s="17">
        <v>0.9</v>
      </c>
      <c r="BS12" s="17">
        <v>0.4826</v>
      </c>
      <c r="BT12" s="17">
        <v>0.34</v>
      </c>
    </row>
    <row r="13" spans="1:12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8">
      <c r="A14" s="25" t="s">
        <v>227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72" ht="13.5">
      <c r="A15" s="26" t="s">
        <v>196</v>
      </c>
      <c r="B15" s="19" t="s">
        <v>197</v>
      </c>
      <c r="C15" s="27" t="s">
        <v>1827</v>
      </c>
      <c r="D15" s="26" t="s">
        <v>198</v>
      </c>
      <c r="E15" s="26" t="s">
        <v>199</v>
      </c>
      <c r="F15" s="26" t="s">
        <v>200</v>
      </c>
      <c r="G15" s="28" t="s">
        <v>1827</v>
      </c>
      <c r="H15" s="28" t="s">
        <v>1827</v>
      </c>
      <c r="I15" s="28" t="s">
        <v>1827</v>
      </c>
      <c r="J15" s="26" t="s">
        <v>1828</v>
      </c>
      <c r="K15" s="26" t="s">
        <v>201</v>
      </c>
      <c r="L15" s="26">
        <v>317</v>
      </c>
      <c r="M15" s="2">
        <v>3</v>
      </c>
      <c r="N15" s="2" t="s">
        <v>1830</v>
      </c>
      <c r="O15" s="2">
        <v>6</v>
      </c>
      <c r="P15" s="3">
        <v>104.46878</v>
      </c>
      <c r="Q15" s="4">
        <v>40.318123</v>
      </c>
      <c r="R15" s="2" t="s">
        <v>1830</v>
      </c>
      <c r="S15" s="2">
        <v>6</v>
      </c>
      <c r="T15" s="3">
        <v>253.59892</v>
      </c>
      <c r="U15" s="4">
        <v>102.46357</v>
      </c>
      <c r="V15" s="4" t="s">
        <v>1830</v>
      </c>
      <c r="W15" s="5">
        <v>1.2794766</v>
      </c>
      <c r="X15" s="6">
        <v>5.0963883</v>
      </c>
      <c r="Y15" s="7" t="s">
        <v>1828</v>
      </c>
      <c r="Z15" s="8">
        <v>8</v>
      </c>
      <c r="AA15" s="8" t="s">
        <v>1830</v>
      </c>
      <c r="AB15" s="8">
        <v>5</v>
      </c>
      <c r="AC15" s="9">
        <v>99.83639</v>
      </c>
      <c r="AD15" s="10">
        <v>54.015846</v>
      </c>
      <c r="AE15" s="8" t="s">
        <v>1830</v>
      </c>
      <c r="AF15" s="8">
        <v>5</v>
      </c>
      <c r="AG15" s="9">
        <v>446.97867</v>
      </c>
      <c r="AH15" s="10">
        <v>162.3768</v>
      </c>
      <c r="AI15" s="10" t="s">
        <v>1830</v>
      </c>
      <c r="AJ15" s="11">
        <v>2.1625683</v>
      </c>
      <c r="AK15" s="12">
        <v>6.753933</v>
      </c>
      <c r="AL15" s="12" t="s">
        <v>1828</v>
      </c>
      <c r="AM15" s="13">
        <v>24</v>
      </c>
      <c r="AN15" s="13" t="s">
        <v>1830</v>
      </c>
      <c r="AO15" s="13">
        <v>5</v>
      </c>
      <c r="AP15" s="14">
        <v>121.414246</v>
      </c>
      <c r="AQ15" s="15">
        <v>50.690483</v>
      </c>
      <c r="AR15" s="13" t="s">
        <v>1830</v>
      </c>
      <c r="AS15" s="13">
        <v>5</v>
      </c>
      <c r="AT15" s="14">
        <v>705.4457</v>
      </c>
      <c r="AU15" s="15">
        <v>327.57846</v>
      </c>
      <c r="AV15" s="15" t="s">
        <v>1830</v>
      </c>
      <c r="AW15" s="16">
        <v>2.5385973</v>
      </c>
      <c r="AX15" s="17">
        <v>4.589558</v>
      </c>
      <c r="AY15" s="17" t="s">
        <v>1828</v>
      </c>
      <c r="AZ15" s="18"/>
      <c r="BA15" s="19">
        <v>108.57313866666665</v>
      </c>
      <c r="BB15" s="19">
        <v>705.4457</v>
      </c>
      <c r="BC15" s="6">
        <v>1.63</v>
      </c>
      <c r="BD15" s="6">
        <v>0.3</v>
      </c>
      <c r="BE15" s="6">
        <v>1.06</v>
      </c>
      <c r="BF15" s="6">
        <v>0.11</v>
      </c>
      <c r="BG15" s="6">
        <v>0.0039</v>
      </c>
      <c r="BH15" s="6">
        <v>-0.57</v>
      </c>
      <c r="BI15" s="12">
        <v>2.66</v>
      </c>
      <c r="BJ15" s="12">
        <v>0.71</v>
      </c>
      <c r="BK15" s="12">
        <v>2.38</v>
      </c>
      <c r="BL15" s="12">
        <v>0.5</v>
      </c>
      <c r="BM15" s="12">
        <v>0.4458</v>
      </c>
      <c r="BN15" s="12">
        <v>-0.28</v>
      </c>
      <c r="BO15" s="17">
        <v>2.61</v>
      </c>
      <c r="BP15" s="17">
        <v>0.42</v>
      </c>
      <c r="BQ15" s="17">
        <v>3.15</v>
      </c>
      <c r="BR15" s="17">
        <v>0.51</v>
      </c>
      <c r="BS15" s="17">
        <v>0.0844</v>
      </c>
      <c r="BT15" s="17">
        <v>0.54</v>
      </c>
    </row>
    <row r="16" spans="1:72" ht="13.5">
      <c r="A16" s="26" t="s">
        <v>202</v>
      </c>
      <c r="B16" s="19" t="s">
        <v>203</v>
      </c>
      <c r="C16" s="27" t="s">
        <v>1827</v>
      </c>
      <c r="D16" s="26" t="s">
        <v>204</v>
      </c>
      <c r="E16" s="26" t="s">
        <v>199</v>
      </c>
      <c r="F16" s="26" t="s">
        <v>205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206</v>
      </c>
      <c r="L16" s="26">
        <v>190</v>
      </c>
      <c r="M16" s="2">
        <v>3</v>
      </c>
      <c r="N16" s="2" t="s">
        <v>1830</v>
      </c>
      <c r="O16" s="2">
        <v>6</v>
      </c>
      <c r="P16" s="3">
        <v>96.89404</v>
      </c>
      <c r="Q16" s="4">
        <v>13.487417</v>
      </c>
      <c r="R16" s="2" t="s">
        <v>1830</v>
      </c>
      <c r="S16" s="2">
        <v>6</v>
      </c>
      <c r="T16" s="3">
        <v>85.72051</v>
      </c>
      <c r="U16" s="4">
        <v>15.3191395</v>
      </c>
      <c r="V16" s="4" t="s">
        <v>1830</v>
      </c>
      <c r="W16" s="5">
        <v>-0.17676747</v>
      </c>
      <c r="X16" s="6">
        <v>-1.8365488</v>
      </c>
      <c r="Y16" s="7" t="s">
        <v>1831</v>
      </c>
      <c r="Z16" s="8">
        <v>8</v>
      </c>
      <c r="AA16" s="8" t="s">
        <v>1830</v>
      </c>
      <c r="AB16" s="8">
        <v>5</v>
      </c>
      <c r="AC16" s="9">
        <v>95.94989</v>
      </c>
      <c r="AD16" s="10">
        <v>25.59248</v>
      </c>
      <c r="AE16" s="8" t="s">
        <v>1830</v>
      </c>
      <c r="AF16" s="8">
        <v>5</v>
      </c>
      <c r="AG16" s="9">
        <v>67.78016</v>
      </c>
      <c r="AH16" s="10">
        <v>23.209785</v>
      </c>
      <c r="AI16" s="10" t="s">
        <v>1830</v>
      </c>
      <c r="AJ16" s="11">
        <v>-0.5014181</v>
      </c>
      <c r="AK16" s="12">
        <v>-1.8107464</v>
      </c>
      <c r="AL16" s="12" t="s">
        <v>1831</v>
      </c>
      <c r="AM16" s="13">
        <v>24</v>
      </c>
      <c r="AN16" s="13" t="s">
        <v>1830</v>
      </c>
      <c r="AO16" s="13">
        <v>6</v>
      </c>
      <c r="AP16" s="14">
        <v>118.58709</v>
      </c>
      <c r="AQ16" s="15">
        <v>46.15955</v>
      </c>
      <c r="AR16" s="13" t="s">
        <v>1830</v>
      </c>
      <c r="AS16" s="13">
        <v>6</v>
      </c>
      <c r="AT16" s="14">
        <v>79.07537</v>
      </c>
      <c r="AU16" s="15">
        <v>24.680204</v>
      </c>
      <c r="AV16" s="15" t="s">
        <v>1830</v>
      </c>
      <c r="AW16" s="16">
        <v>-0.5846466</v>
      </c>
      <c r="AX16" s="17">
        <v>-2.2365365</v>
      </c>
      <c r="AY16" s="17" t="s">
        <v>1831</v>
      </c>
      <c r="AZ16" s="18"/>
      <c r="BA16" s="19">
        <v>103.81034</v>
      </c>
      <c r="BB16" s="19">
        <v>85.72051</v>
      </c>
      <c r="BC16" s="6">
        <v>0.16</v>
      </c>
      <c r="BD16" s="6">
        <v>0.27</v>
      </c>
      <c r="BE16" s="6">
        <v>0.75</v>
      </c>
      <c r="BF16" s="6">
        <v>0.46</v>
      </c>
      <c r="BG16" s="6">
        <v>0.028</v>
      </c>
      <c r="BH16" s="6">
        <v>0.59</v>
      </c>
      <c r="BI16" s="12">
        <v>-0.26</v>
      </c>
      <c r="BJ16" s="12">
        <v>0.67</v>
      </c>
      <c r="BK16" s="12">
        <v>0.63</v>
      </c>
      <c r="BL16" s="12">
        <v>0.47</v>
      </c>
      <c r="BM16" s="12">
        <v>0.0305</v>
      </c>
      <c r="BN16" s="12">
        <v>0.89</v>
      </c>
      <c r="BO16" s="17">
        <v>-0.45</v>
      </c>
      <c r="BP16" s="17">
        <v>0.8</v>
      </c>
      <c r="BQ16" s="17">
        <v>0.94</v>
      </c>
      <c r="BR16" s="17">
        <v>0.73</v>
      </c>
      <c r="BS16" s="17">
        <v>0.0103</v>
      </c>
      <c r="BT16" s="17">
        <v>1.39</v>
      </c>
    </row>
    <row r="17" spans="1:72" ht="13.5">
      <c r="A17" s="26" t="s">
        <v>189</v>
      </c>
      <c r="B17" s="19" t="s">
        <v>190</v>
      </c>
      <c r="C17" s="27" t="s">
        <v>191</v>
      </c>
      <c r="D17" s="26" t="s">
        <v>192</v>
      </c>
      <c r="E17" s="26" t="s">
        <v>193</v>
      </c>
      <c r="F17" s="26" t="s">
        <v>194</v>
      </c>
      <c r="G17" s="28" t="s">
        <v>1827</v>
      </c>
      <c r="H17" s="28" t="s">
        <v>1827</v>
      </c>
      <c r="I17" s="28" t="s">
        <v>1827</v>
      </c>
      <c r="J17" s="26" t="s">
        <v>1828</v>
      </c>
      <c r="K17" s="26" t="s">
        <v>195</v>
      </c>
      <c r="L17" s="26">
        <v>142</v>
      </c>
      <c r="M17" s="2">
        <v>3</v>
      </c>
      <c r="N17" s="2" t="s">
        <v>1830</v>
      </c>
      <c r="O17" s="2">
        <v>5</v>
      </c>
      <c r="P17" s="3">
        <v>149.56808</v>
      </c>
      <c r="Q17" s="4">
        <v>28.263548</v>
      </c>
      <c r="R17" s="2" t="s">
        <v>1830</v>
      </c>
      <c r="S17" s="2">
        <v>5</v>
      </c>
      <c r="T17" s="3">
        <v>223.91125</v>
      </c>
      <c r="U17" s="4">
        <v>19.08075</v>
      </c>
      <c r="V17" s="4" t="s">
        <v>1830</v>
      </c>
      <c r="W17" s="5">
        <v>0.58212465</v>
      </c>
      <c r="X17" s="6">
        <v>4.0299916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108.44993</v>
      </c>
      <c r="AD17" s="10">
        <v>50.73069</v>
      </c>
      <c r="AE17" s="8" t="s">
        <v>1830</v>
      </c>
      <c r="AF17" s="8">
        <v>5</v>
      </c>
      <c r="AG17" s="9">
        <v>201.55978</v>
      </c>
      <c r="AH17" s="10">
        <v>95.65367</v>
      </c>
      <c r="AI17" s="10" t="s">
        <v>1830</v>
      </c>
      <c r="AJ17" s="11">
        <v>0.89417875</v>
      </c>
      <c r="AK17" s="12">
        <v>2.8989046</v>
      </c>
      <c r="AL17" s="12" t="s">
        <v>1831</v>
      </c>
      <c r="AM17" s="13">
        <v>24</v>
      </c>
      <c r="AN17" s="13" t="s">
        <v>1830</v>
      </c>
      <c r="AO17" s="13">
        <v>6</v>
      </c>
      <c r="AP17" s="14">
        <v>96.7493</v>
      </c>
      <c r="AQ17" s="15">
        <v>20.404095</v>
      </c>
      <c r="AR17" s="13" t="s">
        <v>1830</v>
      </c>
      <c r="AS17" s="13">
        <v>6</v>
      </c>
      <c r="AT17" s="14">
        <v>201.85228</v>
      </c>
      <c r="AU17" s="15">
        <v>79.78304</v>
      </c>
      <c r="AV17" s="15" t="s">
        <v>1830</v>
      </c>
      <c r="AW17" s="16">
        <v>1.0609767</v>
      </c>
      <c r="AX17" s="17">
        <v>3.22754</v>
      </c>
      <c r="AY17" s="17" t="s">
        <v>1828</v>
      </c>
      <c r="AZ17" s="18"/>
      <c r="BA17" s="19">
        <v>118.25577</v>
      </c>
      <c r="BB17" s="19">
        <v>223.91125</v>
      </c>
      <c r="BC17" s="6">
        <v>1.04</v>
      </c>
      <c r="BD17" s="6">
        <v>0.4</v>
      </c>
      <c r="BE17" s="6">
        <v>1.23</v>
      </c>
      <c r="BF17" s="6">
        <v>0.57</v>
      </c>
      <c r="BG17" s="6">
        <v>0.549</v>
      </c>
      <c r="BH17" s="6">
        <v>0.19</v>
      </c>
      <c r="BI17" s="12">
        <v>1.17</v>
      </c>
      <c r="BJ17" s="12">
        <v>0.51</v>
      </c>
      <c r="BK17" s="12">
        <v>1.8</v>
      </c>
      <c r="BL17" s="12">
        <v>1.49</v>
      </c>
      <c r="BM17" s="12">
        <v>0.3664</v>
      </c>
      <c r="BN17" s="12">
        <v>0.63</v>
      </c>
      <c r="BO17" s="17">
        <v>1.1</v>
      </c>
      <c r="BP17" s="17">
        <v>0.6</v>
      </c>
      <c r="BQ17" s="17">
        <v>2.33</v>
      </c>
      <c r="BR17" s="17">
        <v>0.62</v>
      </c>
      <c r="BS17" s="17">
        <v>0.0204</v>
      </c>
      <c r="BT17" s="17">
        <v>1.23</v>
      </c>
    </row>
    <row r="18" spans="1:72" ht="13.5">
      <c r="A18" s="26" t="s">
        <v>221</v>
      </c>
      <c r="B18" s="19" t="s">
        <v>222</v>
      </c>
      <c r="C18" s="27" t="s">
        <v>223</v>
      </c>
      <c r="D18" s="26" t="s">
        <v>224</v>
      </c>
      <c r="E18" s="26" t="s">
        <v>199</v>
      </c>
      <c r="F18" s="26" t="s">
        <v>225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226</v>
      </c>
      <c r="L18" s="26">
        <v>411</v>
      </c>
      <c r="M18" s="2">
        <v>3</v>
      </c>
      <c r="N18" s="2" t="s">
        <v>1830</v>
      </c>
      <c r="O18" s="2">
        <v>6</v>
      </c>
      <c r="P18" s="3">
        <v>13.769118</v>
      </c>
      <c r="Q18" s="4">
        <v>9.34373</v>
      </c>
      <c r="R18" s="2" t="s">
        <v>1830</v>
      </c>
      <c r="S18" s="2">
        <v>6</v>
      </c>
      <c r="T18" s="3">
        <v>17.095537</v>
      </c>
      <c r="U18" s="4">
        <v>5.8035884</v>
      </c>
      <c r="V18" s="4" t="s">
        <v>1830</v>
      </c>
      <c r="W18" s="5">
        <v>0.31218362</v>
      </c>
      <c r="X18" s="6">
        <v>1.0958254</v>
      </c>
      <c r="Y18" s="7" t="s">
        <v>1831</v>
      </c>
      <c r="Z18" s="8">
        <v>8</v>
      </c>
      <c r="AA18" s="8" t="s">
        <v>1830</v>
      </c>
      <c r="AB18" s="8">
        <v>5</v>
      </c>
      <c r="AC18" s="9">
        <v>22.87365</v>
      </c>
      <c r="AD18" s="10">
        <v>28.073883</v>
      </c>
      <c r="AE18" s="8" t="s">
        <v>1830</v>
      </c>
      <c r="AF18" s="8">
        <v>5</v>
      </c>
      <c r="AG18" s="9">
        <v>27.527279</v>
      </c>
      <c r="AH18" s="10">
        <v>23.217875</v>
      </c>
      <c r="AI18" s="10" t="s">
        <v>1830</v>
      </c>
      <c r="AJ18" s="11">
        <v>0.26717544</v>
      </c>
      <c r="AK18" s="12">
        <v>0.770408</v>
      </c>
      <c r="AL18" s="12" t="s">
        <v>1831</v>
      </c>
      <c r="AM18" s="13">
        <v>24</v>
      </c>
      <c r="AN18" s="13" t="s">
        <v>1830</v>
      </c>
      <c r="AO18" s="13">
        <v>6</v>
      </c>
      <c r="AP18" s="14">
        <v>25.098997</v>
      </c>
      <c r="AQ18" s="15">
        <v>19.92028</v>
      </c>
      <c r="AR18" s="13" t="s">
        <v>1830</v>
      </c>
      <c r="AS18" s="13">
        <v>6</v>
      </c>
      <c r="AT18" s="14">
        <v>27.165724</v>
      </c>
      <c r="AU18" s="15">
        <v>10.75152</v>
      </c>
      <c r="AV18" s="15" t="s">
        <v>1830</v>
      </c>
      <c r="AW18" s="16">
        <v>0.114157744</v>
      </c>
      <c r="AX18" s="17">
        <v>0.24416071</v>
      </c>
      <c r="AY18" s="17" t="s">
        <v>1831</v>
      </c>
      <c r="AZ18" s="18"/>
      <c r="BA18" s="19">
        <v>20.580588333333335</v>
      </c>
      <c r="BB18" s="19">
        <v>27.527279</v>
      </c>
      <c r="BC18" s="6">
        <v>0.57</v>
      </c>
      <c r="BD18" s="6">
        <v>0.74</v>
      </c>
      <c r="BE18" s="6">
        <v>0.04</v>
      </c>
      <c r="BF18" s="6">
        <v>0.38</v>
      </c>
      <c r="BG18" s="6">
        <v>0.2041</v>
      </c>
      <c r="BH18" s="6">
        <v>-0.53</v>
      </c>
      <c r="BI18" s="12">
        <v>0.83</v>
      </c>
      <c r="BJ18" s="12">
        <v>1.08</v>
      </c>
      <c r="BK18" s="12">
        <v>0.16</v>
      </c>
      <c r="BL18" s="12">
        <v>0.28</v>
      </c>
      <c r="BM18" s="12">
        <v>0.1907</v>
      </c>
      <c r="BN18" s="12">
        <v>-0.67</v>
      </c>
      <c r="BO18" s="17">
        <v>0.55</v>
      </c>
      <c r="BP18" s="17">
        <v>1.45</v>
      </c>
      <c r="BQ18" s="17">
        <v>1.15</v>
      </c>
      <c r="BR18" s="17">
        <v>0.65</v>
      </c>
      <c r="BS18" s="17">
        <v>0.3877</v>
      </c>
      <c r="BT18" s="17">
        <v>0.6</v>
      </c>
    </row>
    <row r="19" spans="1:72" ht="13.5">
      <c r="A19" s="26" t="s">
        <v>213</v>
      </c>
      <c r="B19" s="19" t="s">
        <v>214</v>
      </c>
      <c r="C19" s="27" t="s">
        <v>215</v>
      </c>
      <c r="D19" s="26" t="s">
        <v>216</v>
      </c>
      <c r="E19" s="31" t="s">
        <v>1827</v>
      </c>
      <c r="F19" s="31" t="s">
        <v>1827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217</v>
      </c>
      <c r="L19" s="26">
        <v>137</v>
      </c>
      <c r="M19" s="2">
        <v>3</v>
      </c>
      <c r="N19" s="2" t="s">
        <v>1830</v>
      </c>
      <c r="O19" s="2">
        <v>6</v>
      </c>
      <c r="P19" s="3">
        <v>37.70573</v>
      </c>
      <c r="Q19" s="4">
        <v>13.214181</v>
      </c>
      <c r="R19" s="2" t="s">
        <v>1830</v>
      </c>
      <c r="S19" s="2">
        <v>6</v>
      </c>
      <c r="T19" s="3">
        <v>54.497257</v>
      </c>
      <c r="U19" s="4">
        <v>22.226608</v>
      </c>
      <c r="V19" s="4" t="s">
        <v>1830</v>
      </c>
      <c r="W19" s="5">
        <v>0.5313998</v>
      </c>
      <c r="X19" s="6">
        <v>2.697388</v>
      </c>
      <c r="Y19" s="7" t="s">
        <v>1831</v>
      </c>
      <c r="Z19" s="8">
        <v>8</v>
      </c>
      <c r="AA19" s="8" t="s">
        <v>1828</v>
      </c>
      <c r="AB19" s="8">
        <v>5</v>
      </c>
      <c r="AC19" s="9">
        <v>17.929686</v>
      </c>
      <c r="AD19" s="10">
        <v>37.713966</v>
      </c>
      <c r="AE19" s="8" t="s">
        <v>1830</v>
      </c>
      <c r="AF19" s="8">
        <v>5</v>
      </c>
      <c r="AG19" s="9">
        <v>44.726902</v>
      </c>
      <c r="AH19" s="10">
        <v>40.01703</v>
      </c>
      <c r="AI19" s="10" t="s">
        <v>1828</v>
      </c>
      <c r="AJ19" s="11">
        <v>1.3187927</v>
      </c>
      <c r="AK19" s="12">
        <v>6.3714046</v>
      </c>
      <c r="AL19" s="12" t="s">
        <v>1828</v>
      </c>
      <c r="AM19" s="13">
        <v>24</v>
      </c>
      <c r="AN19" s="13" t="s">
        <v>1828</v>
      </c>
      <c r="AO19" s="13">
        <v>6</v>
      </c>
      <c r="AP19" s="14">
        <v>33.06532</v>
      </c>
      <c r="AQ19" s="15">
        <v>16.75687</v>
      </c>
      <c r="AR19" s="13" t="s">
        <v>1830</v>
      </c>
      <c r="AS19" s="13">
        <v>6</v>
      </c>
      <c r="AT19" s="14">
        <v>66.76223</v>
      </c>
      <c r="AU19" s="15">
        <v>21.433315</v>
      </c>
      <c r="AV19" s="15" t="s">
        <v>1828</v>
      </c>
      <c r="AW19" s="16">
        <v>1.0137134</v>
      </c>
      <c r="AX19" s="17">
        <v>3.7656431</v>
      </c>
      <c r="AY19" s="17" t="s">
        <v>1828</v>
      </c>
      <c r="AZ19" s="18"/>
      <c r="BA19" s="19">
        <v>29.566912000000002</v>
      </c>
      <c r="BB19" s="19">
        <v>54.497257</v>
      </c>
      <c r="BC19" s="6">
        <v>0.84</v>
      </c>
      <c r="BD19" s="6">
        <v>0.49</v>
      </c>
      <c r="BE19" s="6">
        <v>0.1</v>
      </c>
      <c r="BF19" s="6">
        <v>1.5</v>
      </c>
      <c r="BG19" s="6">
        <v>0.3405</v>
      </c>
      <c r="BH19" s="6">
        <v>-0.74</v>
      </c>
      <c r="BI19" s="12">
        <v>1.12</v>
      </c>
      <c r="BJ19" s="12">
        <v>0.21</v>
      </c>
      <c r="BK19" s="12">
        <v>1.09</v>
      </c>
      <c r="BL19" s="12">
        <v>0.43</v>
      </c>
      <c r="BM19" s="12">
        <v>0.8772</v>
      </c>
      <c r="BN19" s="12">
        <v>-0.03</v>
      </c>
      <c r="BO19" s="17">
        <v>1.21</v>
      </c>
      <c r="BP19" s="17">
        <v>0.66</v>
      </c>
      <c r="BQ19" s="17">
        <v>1.98</v>
      </c>
      <c r="BR19" s="17">
        <v>1.09</v>
      </c>
      <c r="BS19" s="17">
        <v>0.215</v>
      </c>
      <c r="BT19" s="17">
        <v>0.77</v>
      </c>
    </row>
    <row r="20" spans="1:72" ht="13.5">
      <c r="A20" s="26" t="s">
        <v>183</v>
      </c>
      <c r="B20" s="19" t="s">
        <v>184</v>
      </c>
      <c r="C20" s="27" t="s">
        <v>1827</v>
      </c>
      <c r="D20" s="26" t="s">
        <v>185</v>
      </c>
      <c r="E20" s="26" t="s">
        <v>186</v>
      </c>
      <c r="F20" s="26" t="s">
        <v>187</v>
      </c>
      <c r="G20" s="28" t="s">
        <v>1827</v>
      </c>
      <c r="H20" s="28" t="s">
        <v>1827</v>
      </c>
      <c r="I20" s="28" t="s">
        <v>1827</v>
      </c>
      <c r="J20" s="26" t="s">
        <v>1828</v>
      </c>
      <c r="K20" s="26" t="s">
        <v>188</v>
      </c>
      <c r="L20" s="26">
        <v>509</v>
      </c>
      <c r="M20" s="2">
        <v>3</v>
      </c>
      <c r="N20" s="2" t="s">
        <v>1830</v>
      </c>
      <c r="O20" s="2">
        <v>6</v>
      </c>
      <c r="P20" s="3">
        <v>315.0872</v>
      </c>
      <c r="Q20" s="4">
        <v>128.954</v>
      </c>
      <c r="R20" s="2" t="s">
        <v>1830</v>
      </c>
      <c r="S20" s="2">
        <v>6</v>
      </c>
      <c r="T20" s="3">
        <v>276.29272</v>
      </c>
      <c r="U20" s="4">
        <v>114.42305</v>
      </c>
      <c r="V20" s="4" t="s">
        <v>1830</v>
      </c>
      <c r="W20" s="5">
        <v>-0.18955348</v>
      </c>
      <c r="X20" s="6">
        <v>-2.1918373</v>
      </c>
      <c r="Y20" s="7" t="s">
        <v>1831</v>
      </c>
      <c r="Z20" s="8">
        <v>8</v>
      </c>
      <c r="AA20" s="8" t="s">
        <v>1830</v>
      </c>
      <c r="AB20" s="8">
        <v>5</v>
      </c>
      <c r="AC20" s="9">
        <v>289.0458</v>
      </c>
      <c r="AD20" s="10">
        <v>68.092445</v>
      </c>
      <c r="AE20" s="8" t="s">
        <v>1830</v>
      </c>
      <c r="AF20" s="8">
        <v>5</v>
      </c>
      <c r="AG20" s="9">
        <v>216.78421</v>
      </c>
      <c r="AH20" s="10">
        <v>39.956463</v>
      </c>
      <c r="AI20" s="10" t="s">
        <v>1830</v>
      </c>
      <c r="AJ20" s="11">
        <v>-0.4150384</v>
      </c>
      <c r="AK20" s="12">
        <v>-3.1444938</v>
      </c>
      <c r="AL20" s="12" t="s">
        <v>1831</v>
      </c>
      <c r="AM20" s="13">
        <v>24</v>
      </c>
      <c r="AN20" s="13" t="s">
        <v>1830</v>
      </c>
      <c r="AO20" s="13">
        <v>6</v>
      </c>
      <c r="AP20" s="14">
        <v>306.74796</v>
      </c>
      <c r="AQ20" s="15">
        <v>143.17625</v>
      </c>
      <c r="AR20" s="13" t="s">
        <v>1830</v>
      </c>
      <c r="AS20" s="13">
        <v>6</v>
      </c>
      <c r="AT20" s="14">
        <v>289.98953</v>
      </c>
      <c r="AU20" s="15">
        <v>121.299835</v>
      </c>
      <c r="AV20" s="15" t="s">
        <v>1830</v>
      </c>
      <c r="AW20" s="16">
        <v>-0.08105289</v>
      </c>
      <c r="AX20" s="17">
        <v>-0.77156645</v>
      </c>
      <c r="AY20" s="17" t="s">
        <v>1831</v>
      </c>
      <c r="AZ20" s="18"/>
      <c r="BA20" s="19">
        <v>303.62698666666665</v>
      </c>
      <c r="BB20" s="19">
        <v>289.98953</v>
      </c>
      <c r="BC20" s="6">
        <v>0.17</v>
      </c>
      <c r="BD20" s="6">
        <v>0.18</v>
      </c>
      <c r="BE20" s="6">
        <v>0.26</v>
      </c>
      <c r="BF20" s="6">
        <v>0.25</v>
      </c>
      <c r="BG20" s="6">
        <v>0.4962</v>
      </c>
      <c r="BH20" s="6">
        <v>0.09</v>
      </c>
      <c r="BI20" s="12">
        <v>-0.03</v>
      </c>
      <c r="BJ20" s="12">
        <v>0.24</v>
      </c>
      <c r="BK20" s="12">
        <v>0.17</v>
      </c>
      <c r="BL20" s="12">
        <v>0.42</v>
      </c>
      <c r="BM20" s="12">
        <v>0.3521</v>
      </c>
      <c r="BN20" s="12">
        <v>0.2</v>
      </c>
      <c r="BO20" s="17">
        <v>0.05</v>
      </c>
      <c r="BP20" s="17">
        <v>0.23</v>
      </c>
      <c r="BQ20" s="17">
        <v>0.24</v>
      </c>
      <c r="BR20" s="17">
        <v>0.66</v>
      </c>
      <c r="BS20" s="17">
        <v>0.5209</v>
      </c>
      <c r="BT20" s="17">
        <v>0.19</v>
      </c>
    </row>
    <row r="21" spans="1:72" ht="13.5">
      <c r="A21" s="26" t="s">
        <v>207</v>
      </c>
      <c r="B21" s="19" t="s">
        <v>208</v>
      </c>
      <c r="C21" s="27" t="s">
        <v>209</v>
      </c>
      <c r="D21" s="26" t="s">
        <v>210</v>
      </c>
      <c r="E21" s="26" t="s">
        <v>199</v>
      </c>
      <c r="F21" s="26" t="s">
        <v>211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26" t="s">
        <v>212</v>
      </c>
      <c r="L21" s="26">
        <v>274</v>
      </c>
      <c r="M21" s="2">
        <v>3</v>
      </c>
      <c r="N21" s="2" t="s">
        <v>1830</v>
      </c>
      <c r="O21" s="2">
        <v>6</v>
      </c>
      <c r="P21" s="3">
        <v>100.842384</v>
      </c>
      <c r="Q21" s="4">
        <v>26.355621</v>
      </c>
      <c r="R21" s="2" t="s">
        <v>1830</v>
      </c>
      <c r="S21" s="2">
        <v>6</v>
      </c>
      <c r="T21" s="3">
        <v>158.3318</v>
      </c>
      <c r="U21" s="4">
        <v>38.18074</v>
      </c>
      <c r="V21" s="4" t="s">
        <v>1830</v>
      </c>
      <c r="W21" s="5">
        <v>0.6508489</v>
      </c>
      <c r="X21" s="6">
        <v>3.5997813</v>
      </c>
      <c r="Y21" s="7" t="s">
        <v>1828</v>
      </c>
      <c r="Z21" s="8">
        <v>8</v>
      </c>
      <c r="AA21" s="8" t="s">
        <v>1830</v>
      </c>
      <c r="AB21" s="8">
        <v>5</v>
      </c>
      <c r="AC21" s="9">
        <v>84.107315</v>
      </c>
      <c r="AD21" s="10">
        <v>27.815294</v>
      </c>
      <c r="AE21" s="8" t="s">
        <v>1830</v>
      </c>
      <c r="AF21" s="8">
        <v>5</v>
      </c>
      <c r="AG21" s="9">
        <v>390.0968</v>
      </c>
      <c r="AH21" s="10">
        <v>150.08043</v>
      </c>
      <c r="AI21" s="10" t="s">
        <v>1830</v>
      </c>
      <c r="AJ21" s="11">
        <v>2.2135289</v>
      </c>
      <c r="AK21" s="12">
        <v>5.428992</v>
      </c>
      <c r="AL21" s="12" t="s">
        <v>1828</v>
      </c>
      <c r="AM21" s="13">
        <v>24</v>
      </c>
      <c r="AN21" s="13" t="s">
        <v>1830</v>
      </c>
      <c r="AO21" s="13">
        <v>6</v>
      </c>
      <c r="AP21" s="14">
        <v>78.00326</v>
      </c>
      <c r="AQ21" s="15">
        <v>13.669881</v>
      </c>
      <c r="AR21" s="13" t="s">
        <v>1830</v>
      </c>
      <c r="AS21" s="13">
        <v>6</v>
      </c>
      <c r="AT21" s="14">
        <v>414.19327</v>
      </c>
      <c r="AU21" s="15">
        <v>192.98613</v>
      </c>
      <c r="AV21" s="15" t="s">
        <v>1830</v>
      </c>
      <c r="AW21" s="16">
        <v>2.4086978</v>
      </c>
      <c r="AX21" s="17">
        <v>4.472097</v>
      </c>
      <c r="AY21" s="17" t="s">
        <v>1828</v>
      </c>
      <c r="AZ21" s="18"/>
      <c r="BA21" s="19">
        <v>87.65098633333334</v>
      </c>
      <c r="BB21" s="19">
        <v>414.19327</v>
      </c>
      <c r="BC21" s="6">
        <v>1.02</v>
      </c>
      <c r="BD21" s="6">
        <v>0.41</v>
      </c>
      <c r="BE21" s="6">
        <v>1.65</v>
      </c>
      <c r="BF21" s="6">
        <v>0.95</v>
      </c>
      <c r="BG21" s="6">
        <v>0.2214</v>
      </c>
      <c r="BH21" s="6">
        <v>0.63</v>
      </c>
      <c r="BI21" s="12">
        <v>2.36</v>
      </c>
      <c r="BJ21" s="12">
        <v>0.46</v>
      </c>
      <c r="BK21" s="12">
        <v>1.98</v>
      </c>
      <c r="BL21" s="12">
        <v>0.83</v>
      </c>
      <c r="BM21" s="12">
        <v>0.3589</v>
      </c>
      <c r="BN21" s="12">
        <v>-0.38</v>
      </c>
      <c r="BO21" s="17">
        <v>2.36</v>
      </c>
      <c r="BP21" s="17">
        <v>0.62</v>
      </c>
      <c r="BQ21" s="17">
        <v>3.16</v>
      </c>
      <c r="BR21" s="17">
        <v>0.76</v>
      </c>
      <c r="BS21" s="17">
        <v>0.073</v>
      </c>
      <c r="BT21" s="17">
        <v>0.8</v>
      </c>
    </row>
    <row r="22" spans="1:72" ht="13.5">
      <c r="A22" s="26" t="s">
        <v>218</v>
      </c>
      <c r="B22" s="19" t="s">
        <v>219</v>
      </c>
      <c r="C22" s="27" t="s">
        <v>209</v>
      </c>
      <c r="D22" s="26" t="s">
        <v>210</v>
      </c>
      <c r="E22" s="26" t="s">
        <v>199</v>
      </c>
      <c r="F22" s="26" t="s">
        <v>211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26" t="s">
        <v>220</v>
      </c>
      <c r="L22" s="26">
        <v>219</v>
      </c>
      <c r="M22" s="2">
        <v>3</v>
      </c>
      <c r="N22" s="2" t="s">
        <v>1830</v>
      </c>
      <c r="O22" s="2">
        <v>6</v>
      </c>
      <c r="P22" s="3">
        <v>36.844334</v>
      </c>
      <c r="Q22" s="4">
        <v>25.446886</v>
      </c>
      <c r="R22" s="2" t="s">
        <v>1830</v>
      </c>
      <c r="S22" s="2">
        <v>6</v>
      </c>
      <c r="T22" s="3">
        <v>45.781982</v>
      </c>
      <c r="U22" s="4">
        <v>24.564392</v>
      </c>
      <c r="V22" s="4" t="s">
        <v>1830</v>
      </c>
      <c r="W22" s="5">
        <v>0.31333715</v>
      </c>
      <c r="X22" s="6">
        <v>1.9394187</v>
      </c>
      <c r="Y22" s="7" t="s">
        <v>1831</v>
      </c>
      <c r="Z22" s="8">
        <v>8</v>
      </c>
      <c r="AA22" s="8" t="s">
        <v>1830</v>
      </c>
      <c r="AB22" s="8">
        <v>5</v>
      </c>
      <c r="AC22" s="9">
        <v>23.676489</v>
      </c>
      <c r="AD22" s="10">
        <v>10.787319</v>
      </c>
      <c r="AE22" s="8" t="s">
        <v>1830</v>
      </c>
      <c r="AF22" s="8">
        <v>5</v>
      </c>
      <c r="AG22" s="9">
        <v>67.89242</v>
      </c>
      <c r="AH22" s="10">
        <v>27.062948</v>
      </c>
      <c r="AI22" s="10" t="s">
        <v>1830</v>
      </c>
      <c r="AJ22" s="11">
        <v>1.5197953</v>
      </c>
      <c r="AK22" s="12">
        <v>2.7077012</v>
      </c>
      <c r="AL22" s="12" t="s">
        <v>1831</v>
      </c>
      <c r="AM22" s="13">
        <v>24</v>
      </c>
      <c r="AN22" s="13" t="s">
        <v>1828</v>
      </c>
      <c r="AO22" s="13">
        <v>6</v>
      </c>
      <c r="AP22" s="14">
        <v>27.826263</v>
      </c>
      <c r="AQ22" s="15">
        <v>9.424847</v>
      </c>
      <c r="AR22" s="13" t="s">
        <v>1830</v>
      </c>
      <c r="AS22" s="13">
        <v>6</v>
      </c>
      <c r="AT22" s="14">
        <v>51.86548</v>
      </c>
      <c r="AU22" s="15">
        <v>33.718136</v>
      </c>
      <c r="AV22" s="15" t="s">
        <v>1828</v>
      </c>
      <c r="AW22" s="16">
        <v>0.89832735</v>
      </c>
      <c r="AX22" s="17">
        <v>2.0479739</v>
      </c>
      <c r="AY22" s="17" t="s">
        <v>1831</v>
      </c>
      <c r="AZ22" s="18"/>
      <c r="BA22" s="19">
        <v>29.449028666666667</v>
      </c>
      <c r="BB22" s="19">
        <v>67.89242</v>
      </c>
      <c r="BC22" s="6">
        <v>0.72</v>
      </c>
      <c r="BD22" s="6">
        <v>0.39</v>
      </c>
      <c r="BE22" s="6">
        <v>0.6</v>
      </c>
      <c r="BF22" s="6">
        <v>1.36</v>
      </c>
      <c r="BG22" s="6">
        <v>0.8733</v>
      </c>
      <c r="BH22" s="6">
        <v>-0.12</v>
      </c>
      <c r="BI22" s="12">
        <v>1.29</v>
      </c>
      <c r="BJ22" s="12">
        <v>0.38</v>
      </c>
      <c r="BK22" s="12">
        <v>1.53</v>
      </c>
      <c r="BL22" s="12">
        <v>1.25</v>
      </c>
      <c r="BM22" s="12">
        <v>0.6749</v>
      </c>
      <c r="BN22" s="12">
        <v>0.24</v>
      </c>
      <c r="BO22" s="17">
        <v>0.85</v>
      </c>
      <c r="BP22" s="17">
        <v>0.59</v>
      </c>
      <c r="BQ22" s="17">
        <v>1.98</v>
      </c>
      <c r="BR22" s="17">
        <v>1.53</v>
      </c>
      <c r="BS22" s="17">
        <v>0.1813</v>
      </c>
      <c r="BT22" s="17">
        <v>1.13</v>
      </c>
    </row>
    <row r="23" spans="2:72" s="26" customFormat="1" ht="13.5">
      <c r="B23" s="19"/>
      <c r="C23" s="27"/>
      <c r="G23" s="28"/>
      <c r="H23" s="28"/>
      <c r="I23" s="28"/>
      <c r="P23" s="19"/>
      <c r="Q23" s="19"/>
      <c r="T23" s="19"/>
      <c r="U23" s="19"/>
      <c r="V23" s="19"/>
      <c r="W23" s="29"/>
      <c r="X23" s="29"/>
      <c r="Y23" s="30"/>
      <c r="AC23" s="19"/>
      <c r="AD23" s="19"/>
      <c r="AG23" s="19"/>
      <c r="AH23" s="33"/>
      <c r="AI23" s="19"/>
      <c r="AJ23" s="29"/>
      <c r="AK23" s="29"/>
      <c r="AL23" s="29"/>
      <c r="AP23" s="19"/>
      <c r="AQ23" s="19"/>
      <c r="AT23" s="19"/>
      <c r="AU23" s="19"/>
      <c r="AV23" s="19"/>
      <c r="AW23" s="29"/>
      <c r="AX23" s="29"/>
      <c r="AY23" s="29"/>
      <c r="AZ23" s="29"/>
      <c r="BA23" s="19"/>
      <c r="BB23" s="1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12" ht="18">
      <c r="A24" s="25" t="s">
        <v>230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72" ht="13.5">
      <c r="A25" s="26" t="s">
        <v>96</v>
      </c>
      <c r="B25" s="19" t="s">
        <v>97</v>
      </c>
      <c r="C25" s="28" t="s">
        <v>1827</v>
      </c>
      <c r="D25" s="26" t="s">
        <v>98</v>
      </c>
      <c r="E25" s="26" t="s">
        <v>72</v>
      </c>
      <c r="F25" s="26" t="s">
        <v>99</v>
      </c>
      <c r="G25" s="28" t="s">
        <v>1827</v>
      </c>
      <c r="H25" s="28" t="s">
        <v>1827</v>
      </c>
      <c r="I25" s="28" t="s">
        <v>1827</v>
      </c>
      <c r="J25" s="26" t="s">
        <v>1828</v>
      </c>
      <c r="K25" s="26" t="s">
        <v>100</v>
      </c>
      <c r="L25" s="26">
        <v>184</v>
      </c>
      <c r="M25" s="2">
        <v>3</v>
      </c>
      <c r="N25" s="2" t="s">
        <v>1830</v>
      </c>
      <c r="O25" s="2">
        <v>6</v>
      </c>
      <c r="P25" s="3">
        <v>94.330345</v>
      </c>
      <c r="Q25" s="4">
        <v>36.117386</v>
      </c>
      <c r="R25" s="2" t="s">
        <v>1830</v>
      </c>
      <c r="S25" s="2">
        <v>6</v>
      </c>
      <c r="T25" s="3">
        <v>81.913605</v>
      </c>
      <c r="U25" s="4">
        <v>24.59211</v>
      </c>
      <c r="V25" s="4" t="s">
        <v>1830</v>
      </c>
      <c r="W25" s="5">
        <v>-0.20361891</v>
      </c>
      <c r="X25" s="6">
        <v>-1.6971028</v>
      </c>
      <c r="Y25" s="7" t="s">
        <v>1831</v>
      </c>
      <c r="Z25" s="8">
        <v>8</v>
      </c>
      <c r="AA25" s="8" t="s">
        <v>1830</v>
      </c>
      <c r="AB25" s="8">
        <v>5</v>
      </c>
      <c r="AC25" s="9">
        <v>89.42502</v>
      </c>
      <c r="AD25" s="10">
        <v>50.761173</v>
      </c>
      <c r="AE25" s="8" t="s">
        <v>1830</v>
      </c>
      <c r="AF25" s="8">
        <v>5</v>
      </c>
      <c r="AG25" s="9">
        <v>70.20994</v>
      </c>
      <c r="AH25" s="10">
        <v>23.581581</v>
      </c>
      <c r="AI25" s="10" t="s">
        <v>1830</v>
      </c>
      <c r="AJ25" s="11">
        <v>-0.3490033</v>
      </c>
      <c r="AK25" s="12">
        <v>-1.4449382</v>
      </c>
      <c r="AL25" s="12" t="s">
        <v>1831</v>
      </c>
      <c r="AM25" s="13">
        <v>24</v>
      </c>
      <c r="AN25" s="13" t="s">
        <v>1830</v>
      </c>
      <c r="AO25" s="13">
        <v>6</v>
      </c>
      <c r="AP25" s="14">
        <v>104.11419</v>
      </c>
      <c r="AQ25" s="15">
        <v>43.539684</v>
      </c>
      <c r="AR25" s="13" t="s">
        <v>1830</v>
      </c>
      <c r="AS25" s="13">
        <v>6</v>
      </c>
      <c r="AT25" s="14">
        <v>119.62573</v>
      </c>
      <c r="AU25" s="15">
        <v>27.117567</v>
      </c>
      <c r="AV25" s="15" t="s">
        <v>1830</v>
      </c>
      <c r="AW25" s="16">
        <v>0.20036104</v>
      </c>
      <c r="AX25" s="17">
        <v>1.4558753</v>
      </c>
      <c r="AY25" s="17" t="s">
        <v>1831</v>
      </c>
      <c r="AZ25" s="18"/>
      <c r="BA25" s="19">
        <v>95.95651833333334</v>
      </c>
      <c r="BB25" s="19">
        <v>119.62573</v>
      </c>
      <c r="BC25" s="6">
        <v>0.19</v>
      </c>
      <c r="BD25" s="6">
        <v>0.32</v>
      </c>
      <c r="BE25" s="6">
        <v>0.09</v>
      </c>
      <c r="BF25" s="6">
        <v>0.44</v>
      </c>
      <c r="BG25" s="6">
        <v>0.687</v>
      </c>
      <c r="BH25" s="6">
        <v>-0.1</v>
      </c>
      <c r="BI25" s="12">
        <v>0.08</v>
      </c>
      <c r="BJ25" s="12">
        <v>0.43</v>
      </c>
      <c r="BK25" s="12">
        <v>0.17</v>
      </c>
      <c r="BL25" s="12">
        <v>0.31</v>
      </c>
      <c r="BM25" s="12">
        <v>0.6701</v>
      </c>
      <c r="BN25" s="12">
        <v>0.09</v>
      </c>
      <c r="BO25" s="17">
        <v>0.36</v>
      </c>
      <c r="BP25" s="17">
        <v>0.32</v>
      </c>
      <c r="BQ25" s="17">
        <v>0.64</v>
      </c>
      <c r="BR25" s="17">
        <v>0.85</v>
      </c>
      <c r="BS25" s="17">
        <v>0.4809</v>
      </c>
      <c r="BT25" s="17">
        <v>0.28</v>
      </c>
    </row>
    <row r="26" spans="1:72" ht="13.5">
      <c r="A26" s="26" t="s">
        <v>90</v>
      </c>
      <c r="B26" s="19" t="s">
        <v>91</v>
      </c>
      <c r="C26" s="27" t="s">
        <v>1827</v>
      </c>
      <c r="D26" s="26" t="s">
        <v>92</v>
      </c>
      <c r="E26" s="26" t="s">
        <v>93</v>
      </c>
      <c r="F26" s="26" t="s">
        <v>94</v>
      </c>
      <c r="G26" s="28" t="s">
        <v>1827</v>
      </c>
      <c r="H26" s="28" t="s">
        <v>1827</v>
      </c>
      <c r="I26" s="28" t="s">
        <v>1827</v>
      </c>
      <c r="J26" s="26" t="s">
        <v>1828</v>
      </c>
      <c r="K26" s="26" t="s">
        <v>95</v>
      </c>
      <c r="L26" s="26">
        <v>319</v>
      </c>
      <c r="M26" s="2">
        <v>3</v>
      </c>
      <c r="N26" s="2" t="s">
        <v>1830</v>
      </c>
      <c r="O26" s="2">
        <v>6</v>
      </c>
      <c r="P26" s="3">
        <v>131.07646</v>
      </c>
      <c r="Q26" s="4">
        <v>31.542267</v>
      </c>
      <c r="R26" s="2" t="s">
        <v>1830</v>
      </c>
      <c r="S26" s="2">
        <v>6</v>
      </c>
      <c r="T26" s="3">
        <v>131.86717</v>
      </c>
      <c r="U26" s="4">
        <v>34.815407</v>
      </c>
      <c r="V26" s="4" t="s">
        <v>1830</v>
      </c>
      <c r="W26" s="5">
        <v>0.008676865</v>
      </c>
      <c r="X26" s="6">
        <v>0.13438234</v>
      </c>
      <c r="Y26" s="7" t="s">
        <v>1831</v>
      </c>
      <c r="Z26" s="8">
        <v>8</v>
      </c>
      <c r="AA26" s="8" t="s">
        <v>1830</v>
      </c>
      <c r="AB26" s="8">
        <v>5</v>
      </c>
      <c r="AC26" s="9">
        <v>134.65213</v>
      </c>
      <c r="AD26" s="10">
        <v>60.273464</v>
      </c>
      <c r="AE26" s="8" t="s">
        <v>1830</v>
      </c>
      <c r="AF26" s="8">
        <v>5</v>
      </c>
      <c r="AG26" s="9">
        <v>87.6657</v>
      </c>
      <c r="AH26" s="10">
        <v>27.178188</v>
      </c>
      <c r="AI26" s="10" t="s">
        <v>1830</v>
      </c>
      <c r="AJ26" s="11">
        <v>-0.61915267</v>
      </c>
      <c r="AK26" s="12">
        <v>-2.8590336</v>
      </c>
      <c r="AL26" s="12" t="s">
        <v>1831</v>
      </c>
      <c r="AM26" s="13">
        <v>24</v>
      </c>
      <c r="AN26" s="13" t="s">
        <v>1830</v>
      </c>
      <c r="AO26" s="13">
        <v>6</v>
      </c>
      <c r="AP26" s="14">
        <v>126.39066</v>
      </c>
      <c r="AQ26" s="15">
        <v>47.85118</v>
      </c>
      <c r="AR26" s="13" t="s">
        <v>1830</v>
      </c>
      <c r="AS26" s="13">
        <v>6</v>
      </c>
      <c r="AT26" s="14">
        <v>90.73053</v>
      </c>
      <c r="AU26" s="15">
        <v>45.433147</v>
      </c>
      <c r="AV26" s="15" t="s">
        <v>1830</v>
      </c>
      <c r="AW26" s="16">
        <v>-0.47822994</v>
      </c>
      <c r="AX26" s="17">
        <v>-1.2921114</v>
      </c>
      <c r="AY26" s="17" t="s">
        <v>1831</v>
      </c>
      <c r="AZ26" s="18"/>
      <c r="BA26" s="19">
        <v>130.70641666666666</v>
      </c>
      <c r="BB26" s="19">
        <v>131.86717</v>
      </c>
      <c r="BC26" s="6">
        <v>0.35</v>
      </c>
      <c r="BD26" s="6">
        <v>0.18</v>
      </c>
      <c r="BE26" s="6">
        <v>1.02</v>
      </c>
      <c r="BF26" s="6">
        <v>0.51</v>
      </c>
      <c r="BG26" s="6">
        <v>0.0379</v>
      </c>
      <c r="BH26" s="6">
        <v>0.67</v>
      </c>
      <c r="BI26" s="12">
        <v>-0.17</v>
      </c>
      <c r="BJ26" s="12">
        <v>0.44</v>
      </c>
      <c r="BK26" s="12">
        <v>0.97</v>
      </c>
      <c r="BL26" s="12">
        <v>0.85</v>
      </c>
      <c r="BM26" s="12">
        <v>0.0344</v>
      </c>
      <c r="BN26" s="12">
        <v>1.14</v>
      </c>
      <c r="BO26" s="17">
        <v>-0.5</v>
      </c>
      <c r="BP26" s="17">
        <v>0.97</v>
      </c>
      <c r="BQ26" s="17">
        <v>0.98</v>
      </c>
      <c r="BR26" s="17">
        <v>0.49</v>
      </c>
      <c r="BS26" s="17">
        <v>0.0111</v>
      </c>
      <c r="BT26" s="17">
        <v>1.48</v>
      </c>
    </row>
    <row r="27" spans="1:72" ht="13.5">
      <c r="A27" s="26" t="s">
        <v>69</v>
      </c>
      <c r="B27" s="19" t="s">
        <v>70</v>
      </c>
      <c r="C27" s="27" t="s">
        <v>1827</v>
      </c>
      <c r="D27" s="26" t="s">
        <v>71</v>
      </c>
      <c r="E27" s="26" t="s">
        <v>72</v>
      </c>
      <c r="F27" s="26" t="s">
        <v>73</v>
      </c>
      <c r="G27" s="28" t="s">
        <v>1827</v>
      </c>
      <c r="H27" s="28" t="s">
        <v>1827</v>
      </c>
      <c r="I27" s="28" t="s">
        <v>1827</v>
      </c>
      <c r="J27" s="26" t="s">
        <v>1828</v>
      </c>
      <c r="K27" s="26" t="s">
        <v>74</v>
      </c>
      <c r="L27" s="26">
        <v>371</v>
      </c>
      <c r="M27" s="2">
        <v>3</v>
      </c>
      <c r="N27" s="2" t="s">
        <v>1828</v>
      </c>
      <c r="O27" s="2">
        <v>6</v>
      </c>
      <c r="P27" s="3">
        <v>507.73483</v>
      </c>
      <c r="Q27" s="4">
        <v>456.44623</v>
      </c>
      <c r="R27" s="2" t="s">
        <v>1828</v>
      </c>
      <c r="S27" s="2">
        <v>6</v>
      </c>
      <c r="T27" s="3">
        <v>247.35689</v>
      </c>
      <c r="U27" s="4">
        <v>217.94763</v>
      </c>
      <c r="V27" s="4" t="s">
        <v>1828</v>
      </c>
      <c r="W27" s="5">
        <v>-1.0374812</v>
      </c>
      <c r="X27" s="6">
        <v>-2.5380754</v>
      </c>
      <c r="Y27" s="7" t="s">
        <v>1831</v>
      </c>
      <c r="Z27" s="8">
        <v>8</v>
      </c>
      <c r="AA27" s="8" t="s">
        <v>1830</v>
      </c>
      <c r="AB27" s="8">
        <v>5</v>
      </c>
      <c r="AC27" s="9">
        <v>427.7447</v>
      </c>
      <c r="AD27" s="10">
        <v>411.4642</v>
      </c>
      <c r="AE27" s="8" t="s">
        <v>1828</v>
      </c>
      <c r="AF27" s="8">
        <v>5</v>
      </c>
      <c r="AG27" s="9">
        <v>171.15117</v>
      </c>
      <c r="AH27" s="10">
        <v>180.81525</v>
      </c>
      <c r="AI27" s="10" t="s">
        <v>1828</v>
      </c>
      <c r="AJ27" s="11">
        <v>-1.3214788</v>
      </c>
      <c r="AK27" s="12">
        <v>-2.389862</v>
      </c>
      <c r="AL27" s="12" t="s">
        <v>1831</v>
      </c>
      <c r="AM27" s="13">
        <v>24</v>
      </c>
      <c r="AN27" s="13" t="s">
        <v>1830</v>
      </c>
      <c r="AO27" s="13">
        <v>6</v>
      </c>
      <c r="AP27" s="14">
        <v>520.99445</v>
      </c>
      <c r="AQ27" s="15">
        <v>453.1722</v>
      </c>
      <c r="AR27" s="13" t="s">
        <v>1830</v>
      </c>
      <c r="AS27" s="13">
        <v>6</v>
      </c>
      <c r="AT27" s="14">
        <v>548.14276</v>
      </c>
      <c r="AU27" s="15">
        <v>444.66565</v>
      </c>
      <c r="AV27" s="15" t="s">
        <v>1830</v>
      </c>
      <c r="AW27" s="16">
        <v>0.073283695</v>
      </c>
      <c r="AX27" s="17">
        <v>0.3859964</v>
      </c>
      <c r="AY27" s="17" t="s">
        <v>1831</v>
      </c>
      <c r="AZ27" s="18"/>
      <c r="BA27" s="19">
        <v>485.49132666666674</v>
      </c>
      <c r="BB27" s="19">
        <v>548.14276</v>
      </c>
      <c r="BC27" s="6">
        <v>-0.68</v>
      </c>
      <c r="BD27" s="6">
        <v>0.33</v>
      </c>
      <c r="BE27" s="6">
        <v>-0.55</v>
      </c>
      <c r="BF27" s="6">
        <v>0.41</v>
      </c>
      <c r="BG27" s="6">
        <v>0.5876</v>
      </c>
      <c r="BH27" s="6">
        <v>0.13</v>
      </c>
      <c r="BI27" s="12">
        <v>-1.07</v>
      </c>
      <c r="BJ27" s="12">
        <v>0.25</v>
      </c>
      <c r="BK27" s="12">
        <v>-0.61</v>
      </c>
      <c r="BL27" s="12">
        <v>0.46</v>
      </c>
      <c r="BM27" s="12">
        <v>0.0758</v>
      </c>
      <c r="BN27" s="12">
        <v>0.46</v>
      </c>
      <c r="BO27" s="17">
        <v>0.19</v>
      </c>
      <c r="BP27" s="17">
        <v>0.45</v>
      </c>
      <c r="BQ27" s="17">
        <v>-0.01</v>
      </c>
      <c r="BR27" s="17">
        <v>0.43</v>
      </c>
      <c r="BS27" s="17">
        <v>0.5022</v>
      </c>
      <c r="BT27" s="17">
        <v>-0.2</v>
      </c>
    </row>
    <row r="28" spans="1:72" ht="13.5">
      <c r="A28" s="26" t="s">
        <v>163</v>
      </c>
      <c r="B28" s="19" t="s">
        <v>164</v>
      </c>
      <c r="C28" s="27" t="s">
        <v>1827</v>
      </c>
      <c r="D28" s="26" t="s">
        <v>71</v>
      </c>
      <c r="E28" s="26" t="s">
        <v>72</v>
      </c>
      <c r="F28" s="26" t="s">
        <v>73</v>
      </c>
      <c r="G28" s="28" t="s">
        <v>1827</v>
      </c>
      <c r="H28" s="28" t="s">
        <v>1827</v>
      </c>
      <c r="I28" s="28" t="s">
        <v>1827</v>
      </c>
      <c r="J28" s="26" t="s">
        <v>1828</v>
      </c>
      <c r="K28" s="31" t="s">
        <v>1827</v>
      </c>
      <c r="L28" s="26">
        <v>592</v>
      </c>
      <c r="M28" s="2">
        <v>3</v>
      </c>
      <c r="N28" s="2" t="s">
        <v>1828</v>
      </c>
      <c r="O28" s="2">
        <v>6</v>
      </c>
      <c r="P28" s="3">
        <v>15.512271</v>
      </c>
      <c r="Q28" s="4">
        <v>15.878076</v>
      </c>
      <c r="R28" s="2" t="s">
        <v>1828</v>
      </c>
      <c r="S28" s="2">
        <v>6</v>
      </c>
      <c r="T28" s="3">
        <v>15.554843</v>
      </c>
      <c r="U28" s="4">
        <v>17.466936</v>
      </c>
      <c r="V28" s="4" t="s">
        <v>1828</v>
      </c>
      <c r="W28" s="5">
        <v>0.003953961</v>
      </c>
      <c r="X28" s="6">
        <v>0.006587759</v>
      </c>
      <c r="Y28" s="7" t="s">
        <v>1831</v>
      </c>
      <c r="Z28" s="8">
        <v>8</v>
      </c>
      <c r="AA28" s="8" t="s">
        <v>1828</v>
      </c>
      <c r="AB28" s="8">
        <v>5</v>
      </c>
      <c r="AC28" s="9">
        <v>8.549317</v>
      </c>
      <c r="AD28" s="10">
        <v>7.9796376</v>
      </c>
      <c r="AE28" s="8" t="s">
        <v>1828</v>
      </c>
      <c r="AF28" s="8">
        <v>5</v>
      </c>
      <c r="AG28" s="9">
        <v>11.112101</v>
      </c>
      <c r="AH28" s="10">
        <v>7.693057</v>
      </c>
      <c r="AI28" s="10" t="s">
        <v>1828</v>
      </c>
      <c r="AJ28" s="11">
        <v>0.3782504</v>
      </c>
      <c r="AK28" s="12">
        <v>0.6935613</v>
      </c>
      <c r="AL28" s="12" t="s">
        <v>1831</v>
      </c>
      <c r="AM28" s="13">
        <v>24</v>
      </c>
      <c r="AN28" s="13" t="s">
        <v>1828</v>
      </c>
      <c r="AO28" s="13">
        <v>6</v>
      </c>
      <c r="AP28" s="14">
        <v>10.180938</v>
      </c>
      <c r="AQ28" s="15">
        <v>6.0704484</v>
      </c>
      <c r="AR28" s="13" t="s">
        <v>1828</v>
      </c>
      <c r="AS28" s="13">
        <v>6</v>
      </c>
      <c r="AT28" s="14">
        <v>11.229781</v>
      </c>
      <c r="AU28" s="15">
        <v>14.124039</v>
      </c>
      <c r="AV28" s="15" t="s">
        <v>1828</v>
      </c>
      <c r="AW28" s="16">
        <v>0.14145936</v>
      </c>
      <c r="AX28" s="17">
        <v>0.19999196</v>
      </c>
      <c r="AY28" s="17" t="s">
        <v>1831</v>
      </c>
      <c r="AZ28" s="18"/>
      <c r="BA28" s="19">
        <v>11.414175333333333</v>
      </c>
      <c r="BB28" s="19">
        <v>0</v>
      </c>
      <c r="BC28" s="6" t="s">
        <v>1827</v>
      </c>
      <c r="BD28" s="6" t="s">
        <v>1827</v>
      </c>
      <c r="BE28" s="6" t="s">
        <v>1827</v>
      </c>
      <c r="BF28" s="6" t="s">
        <v>1827</v>
      </c>
      <c r="BG28" s="6" t="s">
        <v>1827</v>
      </c>
      <c r="BH28" s="6">
        <v>0</v>
      </c>
      <c r="BI28" s="12" t="s">
        <v>1827</v>
      </c>
      <c r="BJ28" s="12" t="s">
        <v>1827</v>
      </c>
      <c r="BK28" s="12" t="s">
        <v>1827</v>
      </c>
      <c r="BL28" s="12" t="s">
        <v>1827</v>
      </c>
      <c r="BM28" s="12" t="s">
        <v>1827</v>
      </c>
      <c r="BN28" s="12" t="e">
        <v>#VALUE!</v>
      </c>
      <c r="BO28" s="17" t="s">
        <v>1827</v>
      </c>
      <c r="BP28" s="17" t="s">
        <v>1827</v>
      </c>
      <c r="BQ28" s="17" t="s">
        <v>1827</v>
      </c>
      <c r="BR28" s="17" t="s">
        <v>1827</v>
      </c>
      <c r="BS28" s="17" t="s">
        <v>1827</v>
      </c>
      <c r="BT28" s="17" t="e">
        <v>#VALUE!</v>
      </c>
    </row>
    <row r="29" spans="1:1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2" ht="18">
      <c r="A30" s="25" t="s">
        <v>228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72" ht="13.5">
      <c r="A31" s="26" t="s">
        <v>32</v>
      </c>
      <c r="B31" s="19" t="s">
        <v>33</v>
      </c>
      <c r="C31" s="27" t="s">
        <v>34</v>
      </c>
      <c r="D31" s="26" t="s">
        <v>35</v>
      </c>
      <c r="E31" s="26" t="s">
        <v>36</v>
      </c>
      <c r="F31" s="26" t="s">
        <v>37</v>
      </c>
      <c r="G31" s="28" t="s">
        <v>1827</v>
      </c>
      <c r="H31" s="28" t="s">
        <v>1827</v>
      </c>
      <c r="I31" s="28" t="s">
        <v>1827</v>
      </c>
      <c r="J31" s="26" t="s">
        <v>1828</v>
      </c>
      <c r="K31" s="26" t="s">
        <v>38</v>
      </c>
      <c r="L31" s="26">
        <v>815</v>
      </c>
      <c r="M31" s="2">
        <v>3</v>
      </c>
      <c r="N31" s="2" t="s">
        <v>1830</v>
      </c>
      <c r="O31" s="2">
        <v>6</v>
      </c>
      <c r="P31" s="3">
        <v>3480.845</v>
      </c>
      <c r="Q31" s="4">
        <v>1466.5712</v>
      </c>
      <c r="R31" s="2" t="s">
        <v>1830</v>
      </c>
      <c r="S31" s="2">
        <v>6</v>
      </c>
      <c r="T31" s="3">
        <v>1414.8174</v>
      </c>
      <c r="U31" s="4">
        <v>638.1793</v>
      </c>
      <c r="V31" s="4" t="s">
        <v>1830</v>
      </c>
      <c r="W31" s="5">
        <v>-1.2988217</v>
      </c>
      <c r="X31" s="6">
        <v>-5.6646185</v>
      </c>
      <c r="Y31" s="7" t="s">
        <v>1828</v>
      </c>
      <c r="Z31" s="8">
        <v>8</v>
      </c>
      <c r="AA31" s="8" t="s">
        <v>1830</v>
      </c>
      <c r="AB31" s="8">
        <v>5</v>
      </c>
      <c r="AC31" s="9">
        <v>5030.5073</v>
      </c>
      <c r="AD31" s="10">
        <v>2360.3125</v>
      </c>
      <c r="AE31" s="8" t="s">
        <v>1830</v>
      </c>
      <c r="AF31" s="8">
        <v>5</v>
      </c>
      <c r="AG31" s="9">
        <v>1868.1162</v>
      </c>
      <c r="AH31" s="10">
        <v>768.1229</v>
      </c>
      <c r="AI31" s="10" t="s">
        <v>1830</v>
      </c>
      <c r="AJ31" s="11">
        <v>-1.4291197</v>
      </c>
      <c r="AK31" s="12">
        <v>-4.2293878</v>
      </c>
      <c r="AL31" s="12" t="s">
        <v>1828</v>
      </c>
      <c r="AM31" s="13">
        <v>24</v>
      </c>
      <c r="AN31" s="13" t="s">
        <v>1830</v>
      </c>
      <c r="AO31" s="13">
        <v>6</v>
      </c>
      <c r="AP31" s="14">
        <v>3735.3826</v>
      </c>
      <c r="AQ31" s="15">
        <v>2030.2181</v>
      </c>
      <c r="AR31" s="13" t="s">
        <v>1830</v>
      </c>
      <c r="AS31" s="13">
        <v>6</v>
      </c>
      <c r="AT31" s="14">
        <v>3510.7786</v>
      </c>
      <c r="AU31" s="15">
        <v>2038.7303</v>
      </c>
      <c r="AV31" s="15" t="s">
        <v>1830</v>
      </c>
      <c r="AW31" s="16">
        <v>-0.089465044</v>
      </c>
      <c r="AX31" s="17">
        <v>-1.128708</v>
      </c>
      <c r="AY31" s="17" t="s">
        <v>1831</v>
      </c>
      <c r="AZ31" s="18">
        <v>-1.3219280948873622</v>
      </c>
      <c r="BA31" s="19">
        <v>4082.2449666666666</v>
      </c>
      <c r="BB31" s="19">
        <v>3510.7786</v>
      </c>
      <c r="BC31" s="6">
        <v>-0.96</v>
      </c>
      <c r="BD31" s="6">
        <v>0.2</v>
      </c>
      <c r="BE31" s="6">
        <v>-1.13</v>
      </c>
      <c r="BF31" s="6">
        <v>0.54</v>
      </c>
      <c r="BG31" s="6">
        <v>0.5022</v>
      </c>
      <c r="BH31" s="6">
        <v>-0.17</v>
      </c>
      <c r="BI31" s="12">
        <v>-1</v>
      </c>
      <c r="BJ31" s="12">
        <v>0.27</v>
      </c>
      <c r="BK31" s="12">
        <v>-1.27</v>
      </c>
      <c r="BL31" s="12">
        <v>0.92</v>
      </c>
      <c r="BM31" s="12">
        <v>0.514</v>
      </c>
      <c r="BN31" s="12">
        <v>-0.27</v>
      </c>
      <c r="BO31" s="17">
        <v>-0.03</v>
      </c>
      <c r="BP31" s="17">
        <v>0.19</v>
      </c>
      <c r="BQ31" s="17">
        <v>-1.08</v>
      </c>
      <c r="BR31" s="17">
        <v>0.29</v>
      </c>
      <c r="BS31" s="17">
        <v>0</v>
      </c>
      <c r="BT31" s="17">
        <v>-1.05</v>
      </c>
    </row>
    <row r="32" spans="1:72" ht="13.5">
      <c r="A32" s="26" t="s">
        <v>39</v>
      </c>
      <c r="B32" s="19" t="s">
        <v>40</v>
      </c>
      <c r="C32" s="27" t="s">
        <v>41</v>
      </c>
      <c r="D32" s="26" t="s">
        <v>35</v>
      </c>
      <c r="E32" s="26" t="s">
        <v>36</v>
      </c>
      <c r="F32" s="26" t="s">
        <v>37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26" t="s">
        <v>42</v>
      </c>
      <c r="L32" s="26">
        <v>56</v>
      </c>
      <c r="M32" s="2">
        <v>3</v>
      </c>
      <c r="N32" s="2" t="s">
        <v>1830</v>
      </c>
      <c r="O32" s="2">
        <v>6</v>
      </c>
      <c r="P32" s="3">
        <v>2070.2905</v>
      </c>
      <c r="Q32" s="4">
        <v>696.5726</v>
      </c>
      <c r="R32" s="2" t="s">
        <v>1830</v>
      </c>
      <c r="S32" s="2">
        <v>6</v>
      </c>
      <c r="T32" s="3">
        <v>882.93207</v>
      </c>
      <c r="U32" s="4">
        <v>301.9521</v>
      </c>
      <c r="V32" s="4" t="s">
        <v>1830</v>
      </c>
      <c r="W32" s="5">
        <v>-1.2294589</v>
      </c>
      <c r="X32" s="6">
        <v>-7.039622</v>
      </c>
      <c r="Y32" s="7" t="s">
        <v>1828</v>
      </c>
      <c r="Z32" s="8">
        <v>8</v>
      </c>
      <c r="AA32" s="8" t="s">
        <v>1830</v>
      </c>
      <c r="AB32" s="8">
        <v>5</v>
      </c>
      <c r="AC32" s="9">
        <v>2008.4395</v>
      </c>
      <c r="AD32" s="10">
        <v>569.3484</v>
      </c>
      <c r="AE32" s="8" t="s">
        <v>1830</v>
      </c>
      <c r="AF32" s="8">
        <v>5</v>
      </c>
      <c r="AG32" s="9">
        <v>1124.2819</v>
      </c>
      <c r="AH32" s="10">
        <v>299.71652</v>
      </c>
      <c r="AI32" s="10" t="s">
        <v>1830</v>
      </c>
      <c r="AJ32" s="11">
        <v>-0.83707124</v>
      </c>
      <c r="AK32" s="12">
        <v>-7.0558066</v>
      </c>
      <c r="AL32" s="12" t="s">
        <v>1828</v>
      </c>
      <c r="AM32" s="13">
        <v>24</v>
      </c>
      <c r="AN32" s="13" t="s">
        <v>1830</v>
      </c>
      <c r="AO32" s="13">
        <v>5</v>
      </c>
      <c r="AP32" s="14">
        <v>2320.8894</v>
      </c>
      <c r="AQ32" s="15">
        <v>203.62907</v>
      </c>
      <c r="AR32" s="13" t="s">
        <v>1830</v>
      </c>
      <c r="AS32" s="13">
        <v>5</v>
      </c>
      <c r="AT32" s="14">
        <v>3128.567</v>
      </c>
      <c r="AU32" s="15">
        <v>413.00266</v>
      </c>
      <c r="AV32" s="15" t="s">
        <v>1830</v>
      </c>
      <c r="AW32" s="16">
        <v>0.43082413</v>
      </c>
      <c r="AX32" s="17">
        <v>6.1635737</v>
      </c>
      <c r="AY32" s="17" t="s">
        <v>1828</v>
      </c>
      <c r="AZ32" s="18">
        <v>-1.3219280948873622</v>
      </c>
      <c r="BA32" s="19">
        <v>2133.2064666666665</v>
      </c>
      <c r="BB32" s="19">
        <v>3128.567</v>
      </c>
      <c r="BC32" s="6">
        <v>-0.88</v>
      </c>
      <c r="BD32" s="6">
        <v>0.12</v>
      </c>
      <c r="BE32" s="6">
        <v>-1.03</v>
      </c>
      <c r="BF32" s="6">
        <v>0.72</v>
      </c>
      <c r="BG32" s="6">
        <v>0.6399</v>
      </c>
      <c r="BH32" s="6">
        <v>-0.15</v>
      </c>
      <c r="BI32" s="12">
        <v>-0.56</v>
      </c>
      <c r="BJ32" s="12">
        <v>0.14</v>
      </c>
      <c r="BK32" s="12">
        <v>-0.65</v>
      </c>
      <c r="BL32" s="12">
        <v>0.68</v>
      </c>
      <c r="BM32" s="12">
        <v>0.7494</v>
      </c>
      <c r="BN32" s="12">
        <v>-0.09</v>
      </c>
      <c r="BO32" s="17">
        <v>0.46</v>
      </c>
      <c r="BP32" s="17">
        <v>0.17</v>
      </c>
      <c r="BQ32" s="17">
        <v>0</v>
      </c>
      <c r="BR32" s="17">
        <v>0.36</v>
      </c>
      <c r="BS32" s="17">
        <v>0.0258</v>
      </c>
      <c r="BT32" s="17">
        <v>-0.46</v>
      </c>
    </row>
    <row r="33" spans="2:72" s="26" customFormat="1" ht="13.5">
      <c r="B33" s="19"/>
      <c r="C33" s="27"/>
      <c r="G33" s="27"/>
      <c r="H33" s="28"/>
      <c r="I33" s="28"/>
      <c r="P33" s="19">
        <f>AVERAGE(P30:P32)</f>
        <v>2775.56775</v>
      </c>
      <c r="Q33" s="19"/>
      <c r="T33" s="19">
        <f>AVERAGE(T30:T32)</f>
        <v>1148.8747349999999</v>
      </c>
      <c r="U33" s="19"/>
      <c r="V33" s="19"/>
      <c r="W33" s="29">
        <f>LOG(T33/P33,2)</f>
        <v>-1.2725614033633188</v>
      </c>
      <c r="X33" s="29"/>
      <c r="Y33" s="30"/>
      <c r="AC33" s="19">
        <f>AVERAGE(AC30:AC32)</f>
        <v>3519.4734</v>
      </c>
      <c r="AD33" s="19"/>
      <c r="AG33" s="19">
        <f>AVERAGE(AG30:AG32)</f>
        <v>1496.19905</v>
      </c>
      <c r="AH33" s="19"/>
      <c r="AI33" s="19"/>
      <c r="AJ33" s="29">
        <f>LOG(AG33/AC33,2)</f>
        <v>-1.2340574622847407</v>
      </c>
      <c r="AK33" s="29"/>
      <c r="AL33" s="29"/>
      <c r="AP33" s="19">
        <f>AVERAGE(AP30:AP32)</f>
        <v>3028.136</v>
      </c>
      <c r="AQ33" s="19"/>
      <c r="AT33" s="19">
        <f>AVERAGE(AT30:AT32)</f>
        <v>3319.6728000000003</v>
      </c>
      <c r="AU33" s="19"/>
      <c r="AV33" s="19"/>
      <c r="AW33" s="29">
        <f>LOG(AT33/AP33,2)</f>
        <v>0.13261104961741843</v>
      </c>
      <c r="AX33" s="29"/>
      <c r="AY33" s="29"/>
      <c r="AZ33" s="29"/>
      <c r="BA33" s="19">
        <f>AVERAGE(BA30:BA32)</f>
        <v>3107.725716666667</v>
      </c>
      <c r="BB33" s="1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3.5">
      <c r="A34" s="26" t="s">
        <v>50</v>
      </c>
      <c r="B34" s="19" t="s">
        <v>51</v>
      </c>
      <c r="C34" s="27" t="s">
        <v>52</v>
      </c>
      <c r="D34" s="26" t="s">
        <v>53</v>
      </c>
      <c r="E34" s="26" t="s">
        <v>54</v>
      </c>
      <c r="F34" s="26" t="s">
        <v>55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26" t="s">
        <v>56</v>
      </c>
      <c r="L34" s="26">
        <v>19</v>
      </c>
      <c r="M34" s="2">
        <v>3</v>
      </c>
      <c r="N34" s="2" t="s">
        <v>1830</v>
      </c>
      <c r="O34" s="2">
        <v>6</v>
      </c>
      <c r="P34" s="3">
        <v>1205.621</v>
      </c>
      <c r="Q34" s="4">
        <v>535.15106</v>
      </c>
      <c r="R34" s="2" t="s">
        <v>1830</v>
      </c>
      <c r="S34" s="2">
        <v>6</v>
      </c>
      <c r="T34" s="3">
        <v>761.8369</v>
      </c>
      <c r="U34" s="4">
        <v>337.39166</v>
      </c>
      <c r="V34" s="4" t="s">
        <v>1830</v>
      </c>
      <c r="W34" s="5">
        <v>-0.66222227</v>
      </c>
      <c r="X34" s="6">
        <v>-4.4086857</v>
      </c>
      <c r="Y34" s="7" t="s">
        <v>1828</v>
      </c>
      <c r="Z34" s="8">
        <v>8</v>
      </c>
      <c r="AA34" s="8" t="s">
        <v>1830</v>
      </c>
      <c r="AB34" s="8">
        <v>5</v>
      </c>
      <c r="AC34" s="9">
        <v>1251.509</v>
      </c>
      <c r="AD34" s="10">
        <v>547.7605</v>
      </c>
      <c r="AE34" s="8" t="s">
        <v>1830</v>
      </c>
      <c r="AF34" s="8">
        <v>5</v>
      </c>
      <c r="AG34" s="9">
        <v>633.9691</v>
      </c>
      <c r="AH34" s="10">
        <v>262.54047</v>
      </c>
      <c r="AI34" s="10" t="s">
        <v>1830</v>
      </c>
      <c r="AJ34" s="11">
        <v>-0.9811842</v>
      </c>
      <c r="AK34" s="12">
        <v>-3.8525712</v>
      </c>
      <c r="AL34" s="12" t="s">
        <v>1828</v>
      </c>
      <c r="AM34" s="13">
        <v>24</v>
      </c>
      <c r="AN34" s="13" t="s">
        <v>1830</v>
      </c>
      <c r="AO34" s="13">
        <v>6</v>
      </c>
      <c r="AP34" s="14">
        <v>1166.0394</v>
      </c>
      <c r="AQ34" s="15">
        <v>615.31683</v>
      </c>
      <c r="AR34" s="13" t="s">
        <v>1830</v>
      </c>
      <c r="AS34" s="13">
        <v>6</v>
      </c>
      <c r="AT34" s="14">
        <v>1148.3134</v>
      </c>
      <c r="AU34" s="15">
        <v>584.6062</v>
      </c>
      <c r="AV34" s="15" t="s">
        <v>1830</v>
      </c>
      <c r="AW34" s="16">
        <v>-0.022100154</v>
      </c>
      <c r="AX34" s="17">
        <v>-0.15647626</v>
      </c>
      <c r="AY34" s="17" t="s">
        <v>1831</v>
      </c>
      <c r="AZ34" s="18"/>
      <c r="BA34" s="19">
        <v>1207.7231333333332</v>
      </c>
      <c r="BB34" s="19">
        <v>1148.3134</v>
      </c>
      <c r="BC34" s="6">
        <v>-0.31</v>
      </c>
      <c r="BD34" s="6">
        <v>0.19</v>
      </c>
      <c r="BE34" s="6">
        <v>-0.12</v>
      </c>
      <c r="BF34" s="6">
        <v>0.28</v>
      </c>
      <c r="BG34" s="6">
        <v>0.1881</v>
      </c>
      <c r="BH34" s="6">
        <v>0.19</v>
      </c>
      <c r="BI34" s="12">
        <v>-0.63</v>
      </c>
      <c r="BJ34" s="12">
        <v>0.38</v>
      </c>
      <c r="BK34" s="12">
        <v>-0.25</v>
      </c>
      <c r="BL34" s="12">
        <v>0.66</v>
      </c>
      <c r="BM34" s="12">
        <v>0.3026</v>
      </c>
      <c r="BN34" s="12">
        <v>0.38</v>
      </c>
      <c r="BO34" s="17">
        <v>0.09</v>
      </c>
      <c r="BP34" s="17">
        <v>0.43</v>
      </c>
      <c r="BQ34" s="17">
        <v>-0.82</v>
      </c>
      <c r="BR34" s="17">
        <v>0.59</v>
      </c>
      <c r="BS34" s="17">
        <v>0.0135</v>
      </c>
      <c r="BT34" s="17">
        <v>-0.91</v>
      </c>
    </row>
    <row r="35" spans="1:72" ht="13.5">
      <c r="A35" s="26" t="s">
        <v>129</v>
      </c>
      <c r="B35" s="19" t="s">
        <v>130</v>
      </c>
      <c r="C35" s="27" t="s">
        <v>131</v>
      </c>
      <c r="D35" s="26" t="s">
        <v>35</v>
      </c>
      <c r="E35" s="31" t="s">
        <v>1827</v>
      </c>
      <c r="F35" s="31" t="s">
        <v>1827</v>
      </c>
      <c r="G35" s="28" t="s">
        <v>1827</v>
      </c>
      <c r="H35" s="28" t="s">
        <v>1827</v>
      </c>
      <c r="I35" s="28" t="s">
        <v>1827</v>
      </c>
      <c r="J35" s="26" t="s">
        <v>1828</v>
      </c>
      <c r="K35" s="26" t="s">
        <v>132</v>
      </c>
      <c r="L35" s="26">
        <v>567</v>
      </c>
      <c r="M35" s="2">
        <v>3</v>
      </c>
      <c r="N35" s="2" t="s">
        <v>1830</v>
      </c>
      <c r="O35" s="2">
        <v>6</v>
      </c>
      <c r="P35" s="3">
        <v>38.43336</v>
      </c>
      <c r="Q35" s="4">
        <v>17.104311</v>
      </c>
      <c r="R35" s="2" t="s">
        <v>1830</v>
      </c>
      <c r="S35" s="2">
        <v>6</v>
      </c>
      <c r="T35" s="3">
        <v>33.417366</v>
      </c>
      <c r="U35" s="4">
        <v>10.375314</v>
      </c>
      <c r="V35" s="4" t="s">
        <v>1830</v>
      </c>
      <c r="W35" s="5">
        <v>-0.20176108</v>
      </c>
      <c r="X35" s="6">
        <v>-0.86788476</v>
      </c>
      <c r="Y35" s="7" t="s">
        <v>1831</v>
      </c>
      <c r="Z35" s="8">
        <v>8</v>
      </c>
      <c r="AA35" s="8" t="s">
        <v>1830</v>
      </c>
      <c r="AB35" s="8">
        <v>5</v>
      </c>
      <c r="AC35" s="9">
        <v>38.56756</v>
      </c>
      <c r="AD35" s="10">
        <v>24.585775</v>
      </c>
      <c r="AE35" s="8" t="s">
        <v>1830</v>
      </c>
      <c r="AF35" s="8">
        <v>5</v>
      </c>
      <c r="AG35" s="9">
        <v>30.288046</v>
      </c>
      <c r="AH35" s="10">
        <v>12.752926</v>
      </c>
      <c r="AI35" s="10" t="s">
        <v>1830</v>
      </c>
      <c r="AJ35" s="11">
        <v>-0.34863928</v>
      </c>
      <c r="AK35" s="12">
        <v>-1.370996</v>
      </c>
      <c r="AL35" s="12" t="s">
        <v>1831</v>
      </c>
      <c r="AM35" s="13">
        <v>24</v>
      </c>
      <c r="AN35" s="13" t="s">
        <v>1830</v>
      </c>
      <c r="AO35" s="13">
        <v>6</v>
      </c>
      <c r="AP35" s="14">
        <v>41.897236</v>
      </c>
      <c r="AQ35" s="15">
        <v>22.169724</v>
      </c>
      <c r="AR35" s="13" t="s">
        <v>1830</v>
      </c>
      <c r="AS35" s="13">
        <v>6</v>
      </c>
      <c r="AT35" s="14">
        <v>49.35552</v>
      </c>
      <c r="AU35" s="15">
        <v>14.984619</v>
      </c>
      <c r="AV35" s="15" t="s">
        <v>1830</v>
      </c>
      <c r="AW35" s="16">
        <v>0.2363563</v>
      </c>
      <c r="AX35" s="17">
        <v>1.1836829</v>
      </c>
      <c r="AY35" s="17" t="s">
        <v>1831</v>
      </c>
      <c r="AZ35" s="18"/>
      <c r="BA35" s="19">
        <v>39.63271866666667</v>
      </c>
      <c r="BB35" s="19">
        <v>49.35552</v>
      </c>
      <c r="BC35" s="6">
        <v>0.17</v>
      </c>
      <c r="BD35" s="6">
        <v>0.59</v>
      </c>
      <c r="BE35" s="6">
        <v>-0.19</v>
      </c>
      <c r="BF35" s="6">
        <v>0.86</v>
      </c>
      <c r="BG35" s="6">
        <v>0.4474</v>
      </c>
      <c r="BH35" s="6">
        <v>-0.36</v>
      </c>
      <c r="BI35" s="12">
        <v>0.27</v>
      </c>
      <c r="BJ35" s="12">
        <v>0.64</v>
      </c>
      <c r="BK35" s="12">
        <v>0.03</v>
      </c>
      <c r="BL35" s="12">
        <v>0.67</v>
      </c>
      <c r="BM35" s="12">
        <v>0.5616</v>
      </c>
      <c r="BN35" s="12">
        <v>-0.24</v>
      </c>
      <c r="BO35" s="17">
        <v>0.5</v>
      </c>
      <c r="BP35" s="17">
        <v>0.87</v>
      </c>
      <c r="BQ35" s="17">
        <v>0.44</v>
      </c>
      <c r="BR35" s="17">
        <v>0.64</v>
      </c>
      <c r="BS35" s="17">
        <v>0.9041</v>
      </c>
      <c r="BT35" s="17">
        <v>-0.06</v>
      </c>
    </row>
    <row r="36" spans="2:72" s="26" customFormat="1" ht="13.5">
      <c r="B36" s="19"/>
      <c r="C36" s="27"/>
      <c r="E36" s="31"/>
      <c r="F36" s="31"/>
      <c r="G36" s="28"/>
      <c r="H36" s="28"/>
      <c r="I36" s="28"/>
      <c r="P36" s="19"/>
      <c r="Q36" s="19"/>
      <c r="T36" s="19"/>
      <c r="U36" s="19"/>
      <c r="V36" s="19"/>
      <c r="W36" s="29"/>
      <c r="X36" s="29"/>
      <c r="Y36" s="30"/>
      <c r="AC36" s="19"/>
      <c r="AD36" s="19"/>
      <c r="AG36" s="19"/>
      <c r="AH36" s="19"/>
      <c r="AI36" s="19"/>
      <c r="AJ36" s="29"/>
      <c r="AK36" s="29"/>
      <c r="AL36" s="29"/>
      <c r="AP36" s="19"/>
      <c r="AQ36" s="19"/>
      <c r="AT36" s="19"/>
      <c r="AU36" s="19"/>
      <c r="AV36" s="19"/>
      <c r="AW36" s="29"/>
      <c r="AX36" s="29"/>
      <c r="AY36" s="29"/>
      <c r="AZ36" s="29"/>
      <c r="BA36" s="19"/>
      <c r="BB36" s="1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s="26" customFormat="1" ht="18">
      <c r="A37" s="25" t="s">
        <v>231</v>
      </c>
      <c r="B37" s="19"/>
      <c r="C37" s="27"/>
      <c r="E37" s="31"/>
      <c r="F37" s="31"/>
      <c r="G37" s="28"/>
      <c r="H37" s="28"/>
      <c r="I37" s="28"/>
      <c r="P37" s="19"/>
      <c r="Q37" s="19"/>
      <c r="T37" s="19"/>
      <c r="U37" s="19"/>
      <c r="V37" s="19"/>
      <c r="W37" s="29"/>
      <c r="X37" s="29"/>
      <c r="Y37" s="30"/>
      <c r="AC37" s="19"/>
      <c r="AD37" s="19"/>
      <c r="AG37" s="19"/>
      <c r="AH37" s="19"/>
      <c r="AI37" s="19"/>
      <c r="AJ37" s="29"/>
      <c r="AK37" s="29"/>
      <c r="AL37" s="29"/>
      <c r="AP37" s="19"/>
      <c r="AQ37" s="19"/>
      <c r="AT37" s="19"/>
      <c r="AU37" s="19"/>
      <c r="AV37" s="19"/>
      <c r="AW37" s="29"/>
      <c r="AX37" s="29"/>
      <c r="AY37" s="29"/>
      <c r="AZ37" s="29"/>
      <c r="BA37" s="19"/>
      <c r="BB37" s="1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3.5">
      <c r="A38" s="26" t="s">
        <v>133</v>
      </c>
      <c r="B38" s="19" t="s">
        <v>134</v>
      </c>
      <c r="C38" s="27" t="s">
        <v>135</v>
      </c>
      <c r="D38" s="26" t="s">
        <v>136</v>
      </c>
      <c r="E38" s="26" t="s">
        <v>47</v>
      </c>
      <c r="F38" s="26" t="s">
        <v>84</v>
      </c>
      <c r="G38" s="28" t="s">
        <v>1827</v>
      </c>
      <c r="H38" s="28" t="s">
        <v>1827</v>
      </c>
      <c r="I38" s="28" t="s">
        <v>1827</v>
      </c>
      <c r="J38" s="26" t="s">
        <v>1828</v>
      </c>
      <c r="K38" s="26" t="s">
        <v>137</v>
      </c>
      <c r="L38" s="26">
        <v>645</v>
      </c>
      <c r="M38" s="2">
        <v>3</v>
      </c>
      <c r="N38" s="2" t="s">
        <v>1828</v>
      </c>
      <c r="O38" s="2">
        <v>6</v>
      </c>
      <c r="P38" s="3">
        <v>35.49342</v>
      </c>
      <c r="Q38" s="4">
        <v>18.247639</v>
      </c>
      <c r="R38" s="2" t="s">
        <v>1830</v>
      </c>
      <c r="S38" s="2">
        <v>6</v>
      </c>
      <c r="T38" s="3">
        <v>59.417965</v>
      </c>
      <c r="U38" s="4">
        <v>24.550608</v>
      </c>
      <c r="V38" s="4" t="s">
        <v>1828</v>
      </c>
      <c r="W38" s="5">
        <v>0.74334764</v>
      </c>
      <c r="X38" s="6">
        <v>5.1913304</v>
      </c>
      <c r="Y38" s="7" t="s">
        <v>1828</v>
      </c>
      <c r="Z38" s="8">
        <v>8</v>
      </c>
      <c r="AA38" s="8" t="s">
        <v>1830</v>
      </c>
      <c r="AB38" s="8">
        <v>5</v>
      </c>
      <c r="AC38" s="9">
        <v>25.78978</v>
      </c>
      <c r="AD38" s="10">
        <v>15.774869</v>
      </c>
      <c r="AE38" s="8" t="s">
        <v>1830</v>
      </c>
      <c r="AF38" s="8">
        <v>5</v>
      </c>
      <c r="AG38" s="9">
        <v>75.7908</v>
      </c>
      <c r="AH38" s="10">
        <v>25.364853</v>
      </c>
      <c r="AI38" s="10" t="s">
        <v>1830</v>
      </c>
      <c r="AJ38" s="11">
        <v>1.5552233</v>
      </c>
      <c r="AK38" s="12">
        <v>4.0626993</v>
      </c>
      <c r="AL38" s="12" t="s">
        <v>1828</v>
      </c>
      <c r="AM38" s="13">
        <v>24</v>
      </c>
      <c r="AN38" s="13" t="s">
        <v>1830</v>
      </c>
      <c r="AO38" s="13">
        <v>6</v>
      </c>
      <c r="AP38" s="14">
        <v>33.689777</v>
      </c>
      <c r="AQ38" s="15">
        <v>12.666943</v>
      </c>
      <c r="AR38" s="13" t="s">
        <v>1830</v>
      </c>
      <c r="AS38" s="13">
        <v>6</v>
      </c>
      <c r="AT38" s="14">
        <v>65.195045</v>
      </c>
      <c r="AU38" s="15">
        <v>32.590397</v>
      </c>
      <c r="AV38" s="15" t="s">
        <v>1830</v>
      </c>
      <c r="AW38" s="16">
        <v>0.95245147</v>
      </c>
      <c r="AX38" s="17">
        <v>2.8150542</v>
      </c>
      <c r="AY38" s="17" t="s">
        <v>1831</v>
      </c>
      <c r="AZ38" s="18"/>
      <c r="BA38" s="19">
        <v>31.657659</v>
      </c>
      <c r="BB38" s="19">
        <v>75.7908</v>
      </c>
      <c r="BC38" s="6">
        <v>1.14</v>
      </c>
      <c r="BD38" s="6">
        <v>0.34</v>
      </c>
      <c r="BE38" s="6">
        <v>0.75</v>
      </c>
      <c r="BF38" s="6">
        <v>0.79</v>
      </c>
      <c r="BG38" s="6">
        <v>0.3516</v>
      </c>
      <c r="BH38" s="6">
        <v>-0.39</v>
      </c>
      <c r="BI38" s="12">
        <v>1.43</v>
      </c>
      <c r="BJ38" s="12">
        <v>0.38</v>
      </c>
      <c r="BK38" s="12">
        <v>1.29</v>
      </c>
      <c r="BL38" s="12">
        <v>0.89</v>
      </c>
      <c r="BM38" s="12">
        <v>0.746</v>
      </c>
      <c r="BN38" s="12">
        <v>-0.14</v>
      </c>
      <c r="BO38" s="17">
        <v>0.93</v>
      </c>
      <c r="BP38" s="17">
        <v>0.72</v>
      </c>
      <c r="BQ38" s="17">
        <v>2.5</v>
      </c>
      <c r="BR38" s="17">
        <v>0.76</v>
      </c>
      <c r="BS38" s="17">
        <v>0.0171</v>
      </c>
      <c r="BT38" s="17">
        <v>1.57</v>
      </c>
    </row>
    <row r="39" spans="1:72" ht="13.5">
      <c r="A39" s="26" t="s">
        <v>81</v>
      </c>
      <c r="B39" s="19" t="s">
        <v>82</v>
      </c>
      <c r="C39" s="27" t="s">
        <v>1827</v>
      </c>
      <c r="D39" s="26" t="s">
        <v>83</v>
      </c>
      <c r="E39" s="26" t="s">
        <v>47</v>
      </c>
      <c r="F39" s="26" t="s">
        <v>84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85</v>
      </c>
      <c r="L39" s="26">
        <v>225</v>
      </c>
      <c r="M39" s="2">
        <v>3</v>
      </c>
      <c r="N39" s="2" t="s">
        <v>1830</v>
      </c>
      <c r="O39" s="2">
        <v>6</v>
      </c>
      <c r="P39" s="3">
        <v>486.55612</v>
      </c>
      <c r="Q39" s="4">
        <v>315.31958</v>
      </c>
      <c r="R39" s="2" t="s">
        <v>1830</v>
      </c>
      <c r="S39" s="2">
        <v>6</v>
      </c>
      <c r="T39" s="3">
        <v>182.39307</v>
      </c>
      <c r="U39" s="4">
        <v>107.98019</v>
      </c>
      <c r="V39" s="4" t="s">
        <v>1830</v>
      </c>
      <c r="W39" s="5">
        <v>-1.4155554</v>
      </c>
      <c r="X39" s="6">
        <v>-3.5089786</v>
      </c>
      <c r="Y39" s="7" t="s">
        <v>1828</v>
      </c>
      <c r="Z39" s="8">
        <v>8</v>
      </c>
      <c r="AA39" s="8" t="s">
        <v>1830</v>
      </c>
      <c r="AB39" s="8">
        <v>5</v>
      </c>
      <c r="AC39" s="9">
        <v>486.17792</v>
      </c>
      <c r="AD39" s="10">
        <v>361.81137</v>
      </c>
      <c r="AE39" s="8" t="s">
        <v>1830</v>
      </c>
      <c r="AF39" s="8">
        <v>5</v>
      </c>
      <c r="AG39" s="9">
        <v>136.74234</v>
      </c>
      <c r="AH39" s="10">
        <v>108.31703</v>
      </c>
      <c r="AI39" s="10" t="s">
        <v>1830</v>
      </c>
      <c r="AJ39" s="11">
        <v>-1.8300244</v>
      </c>
      <c r="AK39" s="12">
        <v>-2.9276514</v>
      </c>
      <c r="AL39" s="12" t="s">
        <v>1831</v>
      </c>
      <c r="AM39" s="13">
        <v>24</v>
      </c>
      <c r="AN39" s="13" t="s">
        <v>1830</v>
      </c>
      <c r="AO39" s="13">
        <v>6</v>
      </c>
      <c r="AP39" s="14">
        <v>339.95105</v>
      </c>
      <c r="AQ39" s="15">
        <v>363.26035</v>
      </c>
      <c r="AR39" s="13" t="s">
        <v>1828</v>
      </c>
      <c r="AS39" s="13">
        <v>6</v>
      </c>
      <c r="AT39" s="14">
        <v>340.2925</v>
      </c>
      <c r="AU39" s="15">
        <v>365.14227</v>
      </c>
      <c r="AV39" s="15" t="s">
        <v>1828</v>
      </c>
      <c r="AW39" s="16">
        <v>0.0014483985</v>
      </c>
      <c r="AX39" s="17">
        <v>0.012457538</v>
      </c>
      <c r="AY39" s="17" t="s">
        <v>1831</v>
      </c>
      <c r="AZ39" s="18"/>
      <c r="BA39" s="19">
        <v>437.56169666666665</v>
      </c>
      <c r="BB39" s="19">
        <v>340.2925</v>
      </c>
      <c r="BC39" s="6">
        <v>-1.01</v>
      </c>
      <c r="BD39" s="6">
        <v>0.27</v>
      </c>
      <c r="BE39" s="6">
        <v>-1</v>
      </c>
      <c r="BF39" s="6">
        <v>0.52</v>
      </c>
      <c r="BG39" s="6">
        <v>0.9651</v>
      </c>
      <c r="BH39" s="6">
        <v>0.01</v>
      </c>
      <c r="BI39" s="12">
        <v>-1.5</v>
      </c>
      <c r="BJ39" s="12">
        <v>0.28</v>
      </c>
      <c r="BK39" s="12">
        <v>-1.14</v>
      </c>
      <c r="BL39" s="12">
        <v>0.35</v>
      </c>
      <c r="BM39" s="12">
        <v>0.0923</v>
      </c>
      <c r="BN39" s="12">
        <v>0.36</v>
      </c>
      <c r="BO39" s="17">
        <v>0.1</v>
      </c>
      <c r="BP39" s="17">
        <v>0.19</v>
      </c>
      <c r="BQ39" s="17">
        <v>-1.11</v>
      </c>
      <c r="BR39" s="17">
        <v>0.74</v>
      </c>
      <c r="BS39" s="17">
        <v>0.0088</v>
      </c>
      <c r="BT39" s="17">
        <v>-1.21</v>
      </c>
    </row>
    <row r="40" spans="2:72" s="26" customFormat="1" ht="13.5">
      <c r="B40" s="19"/>
      <c r="C40" s="27"/>
      <c r="G40" s="28"/>
      <c r="H40" s="28"/>
      <c r="I40" s="28"/>
      <c r="P40" s="19"/>
      <c r="Q40" s="19"/>
      <c r="T40" s="19"/>
      <c r="U40" s="19"/>
      <c r="V40" s="19"/>
      <c r="W40" s="29"/>
      <c r="X40" s="29"/>
      <c r="Y40" s="30"/>
      <c r="AC40" s="19"/>
      <c r="AD40" s="19"/>
      <c r="AG40" s="19"/>
      <c r="AH40" s="19"/>
      <c r="AI40" s="19"/>
      <c r="AJ40" s="29"/>
      <c r="AK40" s="29"/>
      <c r="AL40" s="29"/>
      <c r="AP40" s="19"/>
      <c r="AQ40" s="19"/>
      <c r="AT40" s="19"/>
      <c r="AU40" s="19"/>
      <c r="AV40" s="19"/>
      <c r="AW40" s="29"/>
      <c r="AX40" s="29"/>
      <c r="AY40" s="29"/>
      <c r="AZ40" s="29"/>
      <c r="BA40" s="19"/>
      <c r="BB40" s="1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3.5">
      <c r="A41" s="26" t="s">
        <v>43</v>
      </c>
      <c r="B41" s="19" t="s">
        <v>44</v>
      </c>
      <c r="C41" s="27" t="s">
        <v>45</v>
      </c>
      <c r="D41" s="26" t="s">
        <v>46</v>
      </c>
      <c r="E41" s="26" t="s">
        <v>47</v>
      </c>
      <c r="F41" s="26" t="s">
        <v>48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26" t="s">
        <v>49</v>
      </c>
      <c r="L41" s="26">
        <v>1049</v>
      </c>
      <c r="M41" s="2">
        <v>3</v>
      </c>
      <c r="N41" s="2" t="s">
        <v>1830</v>
      </c>
      <c r="O41" s="2">
        <v>6</v>
      </c>
      <c r="P41" s="3">
        <v>850.78864</v>
      </c>
      <c r="Q41" s="4">
        <v>347.8425</v>
      </c>
      <c r="R41" s="2" t="s">
        <v>1830</v>
      </c>
      <c r="S41" s="2">
        <v>6</v>
      </c>
      <c r="T41" s="3">
        <v>606.6201</v>
      </c>
      <c r="U41" s="4">
        <v>325.0502</v>
      </c>
      <c r="V41" s="4" t="s">
        <v>1830</v>
      </c>
      <c r="W41" s="5">
        <v>-0.48800746</v>
      </c>
      <c r="X41" s="6">
        <v>-2.9518511</v>
      </c>
      <c r="Y41" s="7" t="s">
        <v>1831</v>
      </c>
      <c r="Z41" s="8">
        <v>8</v>
      </c>
      <c r="AA41" s="8" t="s">
        <v>1830</v>
      </c>
      <c r="AB41" s="8">
        <v>5</v>
      </c>
      <c r="AC41" s="9">
        <v>2020.5186</v>
      </c>
      <c r="AD41" s="10">
        <v>1157.1956</v>
      </c>
      <c r="AE41" s="8" t="s">
        <v>1830</v>
      </c>
      <c r="AF41" s="8">
        <v>5</v>
      </c>
      <c r="AG41" s="9">
        <v>1056.4565</v>
      </c>
      <c r="AH41" s="10">
        <v>549.38684</v>
      </c>
      <c r="AI41" s="10" t="s">
        <v>1830</v>
      </c>
      <c r="AJ41" s="11">
        <v>-0.9354922</v>
      </c>
      <c r="AK41" s="12">
        <v>-3.2384934</v>
      </c>
      <c r="AL41" s="12" t="s">
        <v>1831</v>
      </c>
      <c r="AM41" s="13">
        <v>24</v>
      </c>
      <c r="AN41" s="13" t="s">
        <v>1830</v>
      </c>
      <c r="AO41" s="13">
        <v>6</v>
      </c>
      <c r="AP41" s="14">
        <v>1283.6832</v>
      </c>
      <c r="AQ41" s="15">
        <v>791.10785</v>
      </c>
      <c r="AR41" s="13" t="s">
        <v>1830</v>
      </c>
      <c r="AS41" s="13">
        <v>6</v>
      </c>
      <c r="AT41" s="14">
        <v>873.33813</v>
      </c>
      <c r="AU41" s="15">
        <v>536.8161</v>
      </c>
      <c r="AV41" s="15" t="s">
        <v>1830</v>
      </c>
      <c r="AW41" s="16">
        <v>-0.555677</v>
      </c>
      <c r="AX41" s="17">
        <v>-3.604463</v>
      </c>
      <c r="AY41" s="17" t="s">
        <v>1828</v>
      </c>
      <c r="AZ41" s="18"/>
      <c r="BA41" s="19">
        <v>1384.9968133333332</v>
      </c>
      <c r="BB41" s="19">
        <v>1056.4565</v>
      </c>
      <c r="BC41" s="6">
        <v>-0.17</v>
      </c>
      <c r="BD41" s="6">
        <v>0.36</v>
      </c>
      <c r="BE41" s="6">
        <v>0.22</v>
      </c>
      <c r="BF41" s="6">
        <v>0.23</v>
      </c>
      <c r="BG41" s="6">
        <v>0.0553</v>
      </c>
      <c r="BH41" s="6">
        <v>0.39</v>
      </c>
      <c r="BI41" s="12">
        <v>-0.54</v>
      </c>
      <c r="BJ41" s="12">
        <v>0.26</v>
      </c>
      <c r="BK41" s="12">
        <v>0.28</v>
      </c>
      <c r="BL41" s="12">
        <v>0.36</v>
      </c>
      <c r="BM41" s="12">
        <v>0.0014</v>
      </c>
      <c r="BN41" s="12">
        <v>0.82</v>
      </c>
      <c r="BO41" s="17">
        <v>-0.46</v>
      </c>
      <c r="BP41" s="17">
        <v>0.16</v>
      </c>
      <c r="BQ41" s="17">
        <v>-0.29</v>
      </c>
      <c r="BR41" s="17">
        <v>0.22</v>
      </c>
      <c r="BS41" s="17">
        <v>0.1486</v>
      </c>
      <c r="BT41" s="17">
        <v>0.17</v>
      </c>
    </row>
    <row r="42" spans="1:72" ht="13.5">
      <c r="A42" s="26" t="s">
        <v>179</v>
      </c>
      <c r="B42" s="19" t="s">
        <v>180</v>
      </c>
      <c r="C42" s="27" t="s">
        <v>1827</v>
      </c>
      <c r="D42" s="26" t="s">
        <v>181</v>
      </c>
      <c r="E42" s="26" t="s">
        <v>47</v>
      </c>
      <c r="F42" s="26" t="s">
        <v>48</v>
      </c>
      <c r="G42" s="28" t="s">
        <v>1827</v>
      </c>
      <c r="H42" s="28" t="s">
        <v>1827</v>
      </c>
      <c r="I42" s="28" t="s">
        <v>1827</v>
      </c>
      <c r="J42" s="26" t="s">
        <v>1828</v>
      </c>
      <c r="K42" s="26" t="s">
        <v>182</v>
      </c>
      <c r="L42" s="26">
        <v>52</v>
      </c>
      <c r="M42" s="2">
        <v>3</v>
      </c>
      <c r="N42" s="2" t="s">
        <v>1828</v>
      </c>
      <c r="O42" s="2">
        <v>6</v>
      </c>
      <c r="P42" s="3">
        <v>2.849192</v>
      </c>
      <c r="Q42" s="4">
        <v>7.4734054</v>
      </c>
      <c r="R42" s="2" t="s">
        <v>1828</v>
      </c>
      <c r="S42" s="2">
        <v>6</v>
      </c>
      <c r="T42" s="3">
        <v>6.083671</v>
      </c>
      <c r="U42" s="4">
        <v>9.4907675</v>
      </c>
      <c r="V42" s="4" t="s">
        <v>1828</v>
      </c>
      <c r="W42" s="5">
        <v>1.0943894</v>
      </c>
      <c r="X42" s="6">
        <v>1.0888355</v>
      </c>
      <c r="Y42" s="7" t="s">
        <v>1831</v>
      </c>
      <c r="Z42" s="8">
        <v>8</v>
      </c>
      <c r="AA42" s="8" t="s">
        <v>1828</v>
      </c>
      <c r="AB42" s="8">
        <v>5</v>
      </c>
      <c r="AC42" s="9">
        <v>-0.3401595</v>
      </c>
      <c r="AD42" s="10">
        <v>3.018326</v>
      </c>
      <c r="AE42" s="8" t="s">
        <v>1828</v>
      </c>
      <c r="AF42" s="8">
        <v>5</v>
      </c>
      <c r="AG42" s="9">
        <v>-0.39437485</v>
      </c>
      <c r="AH42" s="10">
        <v>3.5385232</v>
      </c>
      <c r="AI42" s="10" t="s">
        <v>1828</v>
      </c>
      <c r="AJ42" s="11" t="s">
        <v>1827</v>
      </c>
      <c r="AK42" s="12">
        <v>-0.02093032</v>
      </c>
      <c r="AL42" s="12" t="s">
        <v>1831</v>
      </c>
      <c r="AM42" s="13">
        <v>24</v>
      </c>
      <c r="AN42" s="13" t="s">
        <v>1828</v>
      </c>
      <c r="AO42" s="13">
        <v>5</v>
      </c>
      <c r="AP42" s="14">
        <v>1.6247966</v>
      </c>
      <c r="AQ42" s="15">
        <v>2.162958</v>
      </c>
      <c r="AR42" s="13" t="s">
        <v>1828</v>
      </c>
      <c r="AS42" s="13">
        <v>5</v>
      </c>
      <c r="AT42" s="14">
        <v>-5.259375</v>
      </c>
      <c r="AU42" s="15">
        <v>7.2817683</v>
      </c>
      <c r="AV42" s="15" t="s">
        <v>1828</v>
      </c>
      <c r="AW42" s="16" t="s">
        <v>1827</v>
      </c>
      <c r="AX42" s="17">
        <v>-1.6390017</v>
      </c>
      <c r="AY42" s="17" t="s">
        <v>1831</v>
      </c>
      <c r="AZ42" s="18"/>
      <c r="BA42" s="19">
        <v>1.3779430333333333</v>
      </c>
      <c r="BB42" s="19">
        <v>0</v>
      </c>
      <c r="BC42" s="6" t="s">
        <v>1827</v>
      </c>
      <c r="BD42" s="6" t="s">
        <v>1827</v>
      </c>
      <c r="BE42" s="6" t="s">
        <v>1827</v>
      </c>
      <c r="BF42" s="6" t="s">
        <v>1827</v>
      </c>
      <c r="BG42" s="6" t="s">
        <v>1827</v>
      </c>
      <c r="BH42" s="6">
        <v>0</v>
      </c>
      <c r="BI42" s="12" t="s">
        <v>1827</v>
      </c>
      <c r="BJ42" s="12" t="s">
        <v>1827</v>
      </c>
      <c r="BK42" s="12" t="s">
        <v>1827</v>
      </c>
      <c r="BL42" s="12" t="s">
        <v>1827</v>
      </c>
      <c r="BM42" s="12" t="s">
        <v>1827</v>
      </c>
      <c r="BN42" s="12" t="e">
        <v>#VALUE!</v>
      </c>
      <c r="BO42" s="17" t="s">
        <v>1827</v>
      </c>
      <c r="BP42" s="17" t="s">
        <v>1827</v>
      </c>
      <c r="BQ42" s="17" t="s">
        <v>1827</v>
      </c>
      <c r="BR42" s="17" t="s">
        <v>1827</v>
      </c>
      <c r="BS42" s="17" t="s">
        <v>1827</v>
      </c>
      <c r="BT42" s="17" t="e">
        <v>#VALUE!</v>
      </c>
    </row>
    <row r="43" spans="1:72" ht="13.5">
      <c r="A43" s="26" t="s">
        <v>138</v>
      </c>
      <c r="B43" s="19" t="s">
        <v>139</v>
      </c>
      <c r="C43" s="27" t="s">
        <v>1827</v>
      </c>
      <c r="D43" s="26" t="s">
        <v>140</v>
      </c>
      <c r="E43" s="26" t="s">
        <v>141</v>
      </c>
      <c r="F43" s="26" t="s">
        <v>142</v>
      </c>
      <c r="G43" s="28" t="s">
        <v>1827</v>
      </c>
      <c r="H43" s="28" t="s">
        <v>1827</v>
      </c>
      <c r="I43" s="28" t="s">
        <v>1827</v>
      </c>
      <c r="J43" s="26" t="s">
        <v>1828</v>
      </c>
      <c r="K43" s="26" t="s">
        <v>143</v>
      </c>
      <c r="L43" s="26">
        <v>104</v>
      </c>
      <c r="M43" s="2">
        <v>3</v>
      </c>
      <c r="N43" s="2" t="s">
        <v>1828</v>
      </c>
      <c r="O43" s="2">
        <v>6</v>
      </c>
      <c r="P43" s="3">
        <v>29.49631</v>
      </c>
      <c r="Q43" s="4">
        <v>6.5755377</v>
      </c>
      <c r="R43" s="2" t="s">
        <v>1830</v>
      </c>
      <c r="S43" s="2">
        <v>6</v>
      </c>
      <c r="T43" s="3">
        <v>34.23418</v>
      </c>
      <c r="U43" s="4">
        <v>18.674717</v>
      </c>
      <c r="V43" s="4" t="s">
        <v>1828</v>
      </c>
      <c r="W43" s="5">
        <v>0.21490307</v>
      </c>
      <c r="X43" s="6">
        <v>0.73005384</v>
      </c>
      <c r="Y43" s="7" t="s">
        <v>1831</v>
      </c>
      <c r="Z43" s="8">
        <v>8</v>
      </c>
      <c r="AA43" s="8" t="s">
        <v>1830</v>
      </c>
      <c r="AB43" s="8">
        <v>5</v>
      </c>
      <c r="AC43" s="9">
        <v>24.454239</v>
      </c>
      <c r="AD43" s="10">
        <v>9.359417</v>
      </c>
      <c r="AE43" s="8" t="s">
        <v>1830</v>
      </c>
      <c r="AF43" s="8">
        <v>5</v>
      </c>
      <c r="AG43" s="9">
        <v>29.546581</v>
      </c>
      <c r="AH43" s="10">
        <v>7.8052716</v>
      </c>
      <c r="AI43" s="10" t="s">
        <v>1830</v>
      </c>
      <c r="AJ43" s="11">
        <v>0.27290666</v>
      </c>
      <c r="AK43" s="12">
        <v>3.140201</v>
      </c>
      <c r="AL43" s="12" t="s">
        <v>1831</v>
      </c>
      <c r="AM43" s="13">
        <v>24</v>
      </c>
      <c r="AN43" s="13" t="s">
        <v>1830</v>
      </c>
      <c r="AO43" s="13">
        <v>6</v>
      </c>
      <c r="AP43" s="14">
        <v>21.173006</v>
      </c>
      <c r="AQ43" s="15">
        <v>12.26313</v>
      </c>
      <c r="AR43" s="13" t="s">
        <v>1830</v>
      </c>
      <c r="AS43" s="13">
        <v>6</v>
      </c>
      <c r="AT43" s="14">
        <v>43.538273</v>
      </c>
      <c r="AU43" s="15">
        <v>24.392788</v>
      </c>
      <c r="AV43" s="15" t="s">
        <v>1830</v>
      </c>
      <c r="AW43" s="16">
        <v>1.040058</v>
      </c>
      <c r="AX43" s="17">
        <v>1.8164492</v>
      </c>
      <c r="AY43" s="17" t="s">
        <v>1831</v>
      </c>
      <c r="AZ43" s="18"/>
      <c r="BA43" s="19">
        <v>25.041185000000002</v>
      </c>
      <c r="BB43" s="19">
        <v>43.538273</v>
      </c>
      <c r="BC43" s="6">
        <v>0.42</v>
      </c>
      <c r="BD43" s="6">
        <v>0.65</v>
      </c>
      <c r="BE43" s="6">
        <v>0.33</v>
      </c>
      <c r="BF43" s="6">
        <v>0.88</v>
      </c>
      <c r="BG43" s="6">
        <v>0.8513</v>
      </c>
      <c r="BH43" s="6">
        <v>-0.09</v>
      </c>
      <c r="BI43" s="12">
        <v>0.57</v>
      </c>
      <c r="BJ43" s="12">
        <v>0.31</v>
      </c>
      <c r="BK43" s="12">
        <v>1.05</v>
      </c>
      <c r="BL43" s="12">
        <v>0.7</v>
      </c>
      <c r="BM43" s="12">
        <v>0.2134</v>
      </c>
      <c r="BN43" s="12">
        <v>0.48</v>
      </c>
      <c r="BO43" s="17">
        <v>1.15</v>
      </c>
      <c r="BP43" s="17">
        <v>1.56</v>
      </c>
      <c r="BQ43" s="17">
        <v>1.37</v>
      </c>
      <c r="BR43" s="17">
        <v>1.31</v>
      </c>
      <c r="BS43" s="17">
        <v>0.8178</v>
      </c>
      <c r="BT43" s="17">
        <v>0.22</v>
      </c>
    </row>
    <row r="44" spans="1:72" ht="12.75" customHeight="1">
      <c r="A44" s="26" t="s">
        <v>116</v>
      </c>
      <c r="B44" s="19" t="s">
        <v>117</v>
      </c>
      <c r="C44" s="27" t="s">
        <v>1827</v>
      </c>
      <c r="D44" s="26" t="s">
        <v>118</v>
      </c>
      <c r="E44" s="26" t="s">
        <v>119</v>
      </c>
      <c r="F44" s="26" t="s">
        <v>120</v>
      </c>
      <c r="G44" s="28" t="s">
        <v>1827</v>
      </c>
      <c r="H44" s="28" t="s">
        <v>1827</v>
      </c>
      <c r="I44" s="28" t="s">
        <v>1827</v>
      </c>
      <c r="J44" s="26" t="s">
        <v>1828</v>
      </c>
      <c r="K44" s="26" t="s">
        <v>121</v>
      </c>
      <c r="L44" s="26">
        <v>210</v>
      </c>
      <c r="M44" s="2">
        <v>3</v>
      </c>
      <c r="N44" s="2" t="s">
        <v>1830</v>
      </c>
      <c r="O44" s="2">
        <v>6</v>
      </c>
      <c r="P44" s="3">
        <v>41.49322</v>
      </c>
      <c r="Q44" s="4">
        <v>17.263498</v>
      </c>
      <c r="R44" s="2" t="s">
        <v>1830</v>
      </c>
      <c r="S44" s="2">
        <v>6</v>
      </c>
      <c r="T44" s="3">
        <v>27.062683</v>
      </c>
      <c r="U44" s="4">
        <v>7.6714263</v>
      </c>
      <c r="V44" s="4" t="s">
        <v>1830</v>
      </c>
      <c r="W44" s="5">
        <v>-0.61657083</v>
      </c>
      <c r="X44" s="6">
        <v>-1.9671793</v>
      </c>
      <c r="Y44" s="7" t="s">
        <v>1831</v>
      </c>
      <c r="Z44" s="8">
        <v>8</v>
      </c>
      <c r="AA44" s="8" t="s">
        <v>1830</v>
      </c>
      <c r="AB44" s="8">
        <v>5</v>
      </c>
      <c r="AC44" s="9">
        <v>68.27344</v>
      </c>
      <c r="AD44" s="10">
        <v>34.666824</v>
      </c>
      <c r="AE44" s="8" t="s">
        <v>1830</v>
      </c>
      <c r="AF44" s="8">
        <v>5</v>
      </c>
      <c r="AG44" s="9">
        <v>30.21749</v>
      </c>
      <c r="AH44" s="10">
        <v>17.123337</v>
      </c>
      <c r="AI44" s="10" t="s">
        <v>1830</v>
      </c>
      <c r="AJ44" s="11">
        <v>-1.1759406</v>
      </c>
      <c r="AK44" s="12">
        <v>-3.5308564</v>
      </c>
      <c r="AL44" s="12" t="s">
        <v>1828</v>
      </c>
      <c r="AM44" s="13">
        <v>24</v>
      </c>
      <c r="AN44" s="13" t="s">
        <v>1830</v>
      </c>
      <c r="AO44" s="13">
        <v>6</v>
      </c>
      <c r="AP44" s="14">
        <v>68.05892</v>
      </c>
      <c r="AQ44" s="15">
        <v>43.111412</v>
      </c>
      <c r="AR44" s="13" t="s">
        <v>1828</v>
      </c>
      <c r="AS44" s="13">
        <v>6</v>
      </c>
      <c r="AT44" s="14">
        <v>42.163364</v>
      </c>
      <c r="AU44" s="15">
        <v>13.24339</v>
      </c>
      <c r="AV44" s="15" t="s">
        <v>1828</v>
      </c>
      <c r="AW44" s="16">
        <v>-0.6907943</v>
      </c>
      <c r="AX44" s="17">
        <v>-1.9605563</v>
      </c>
      <c r="AY44" s="17" t="s">
        <v>1831</v>
      </c>
      <c r="AZ44" s="18"/>
      <c r="BA44" s="19">
        <v>59.275193333333334</v>
      </c>
      <c r="BB44" s="19">
        <v>42.163364</v>
      </c>
      <c r="BC44" s="6">
        <v>-0.25</v>
      </c>
      <c r="BD44" s="6">
        <v>0.55</v>
      </c>
      <c r="BE44" s="6">
        <v>0.06</v>
      </c>
      <c r="BF44" s="6">
        <v>0.67</v>
      </c>
      <c r="BG44" s="6">
        <v>0.4095</v>
      </c>
      <c r="BH44" s="6">
        <v>0.31</v>
      </c>
      <c r="BI44" s="12">
        <v>-0.74</v>
      </c>
      <c r="BJ44" s="12">
        <v>0.59</v>
      </c>
      <c r="BK44" s="12">
        <v>-0.49</v>
      </c>
      <c r="BL44" s="12">
        <v>0.76</v>
      </c>
      <c r="BM44" s="12">
        <v>0.539</v>
      </c>
      <c r="BN44" s="12">
        <v>0.25</v>
      </c>
      <c r="BO44" s="17">
        <v>-0.38</v>
      </c>
      <c r="BP44" s="17">
        <v>0.72</v>
      </c>
      <c r="BQ44" s="17">
        <v>-0.37</v>
      </c>
      <c r="BR44" s="17">
        <v>1.03</v>
      </c>
      <c r="BS44" s="17">
        <v>0.9953</v>
      </c>
      <c r="BT44" s="17">
        <v>0.01</v>
      </c>
    </row>
    <row r="45" spans="2:72" s="26" customFormat="1" ht="12.75" customHeight="1">
      <c r="B45" s="19"/>
      <c r="C45" s="27"/>
      <c r="G45" s="28"/>
      <c r="H45" s="28"/>
      <c r="I45" s="28"/>
      <c r="P45" s="19"/>
      <c r="Q45" s="19"/>
      <c r="T45" s="19"/>
      <c r="U45" s="19"/>
      <c r="V45" s="19"/>
      <c r="W45" s="29"/>
      <c r="X45" s="29"/>
      <c r="Y45" s="30"/>
      <c r="AC45" s="19"/>
      <c r="AD45" s="19"/>
      <c r="AG45" s="19"/>
      <c r="AH45" s="19"/>
      <c r="AI45" s="19"/>
      <c r="AJ45" s="29"/>
      <c r="AK45" s="29"/>
      <c r="AL45" s="29"/>
      <c r="AP45" s="19"/>
      <c r="AQ45" s="19"/>
      <c r="AT45" s="19"/>
      <c r="AU45" s="19"/>
      <c r="AV45" s="19"/>
      <c r="AW45" s="29"/>
      <c r="AX45" s="29"/>
      <c r="AY45" s="29"/>
      <c r="AZ45" s="29"/>
      <c r="BA45" s="19"/>
      <c r="BB45" s="1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s="26" customFormat="1" ht="18">
      <c r="A46" s="25" t="s">
        <v>229</v>
      </c>
      <c r="B46" s="19"/>
      <c r="C46" s="27"/>
      <c r="E46" s="31"/>
      <c r="F46" s="31"/>
      <c r="G46" s="28"/>
      <c r="H46" s="28"/>
      <c r="I46" s="28"/>
      <c r="P46" s="19"/>
      <c r="Q46" s="19"/>
      <c r="T46" s="19"/>
      <c r="U46" s="19"/>
      <c r="V46" s="19"/>
      <c r="W46" s="29"/>
      <c r="X46" s="29"/>
      <c r="Y46" s="30"/>
      <c r="AC46" s="19"/>
      <c r="AD46" s="19"/>
      <c r="AG46" s="19"/>
      <c r="AH46" s="19"/>
      <c r="AI46" s="19"/>
      <c r="AJ46" s="29"/>
      <c r="AK46" s="29"/>
      <c r="AL46" s="29"/>
      <c r="AP46" s="19"/>
      <c r="AQ46" s="19"/>
      <c r="AT46" s="19"/>
      <c r="AU46" s="19"/>
      <c r="AV46" s="19"/>
      <c r="AW46" s="29"/>
      <c r="AX46" s="29"/>
      <c r="AY46" s="29"/>
      <c r="AZ46" s="29"/>
      <c r="BA46" s="19"/>
      <c r="BB46" s="1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3.5">
      <c r="A47" s="26" t="s">
        <v>75</v>
      </c>
      <c r="B47" s="19" t="s">
        <v>76</v>
      </c>
      <c r="C47" s="27" t="s">
        <v>1827</v>
      </c>
      <c r="D47" s="26" t="s">
        <v>77</v>
      </c>
      <c r="E47" s="26" t="s">
        <v>78</v>
      </c>
      <c r="F47" s="26" t="s">
        <v>79</v>
      </c>
      <c r="G47" s="28" t="s">
        <v>1827</v>
      </c>
      <c r="H47" s="28" t="s">
        <v>1827</v>
      </c>
      <c r="I47" s="28" t="s">
        <v>1827</v>
      </c>
      <c r="J47" s="26" t="s">
        <v>1828</v>
      </c>
      <c r="K47" s="26" t="s">
        <v>80</v>
      </c>
      <c r="L47" s="26">
        <v>89</v>
      </c>
      <c r="M47" s="2">
        <v>3</v>
      </c>
      <c r="N47" s="2" t="s">
        <v>1830</v>
      </c>
      <c r="O47" s="2">
        <v>6</v>
      </c>
      <c r="P47" s="3">
        <v>488.57764</v>
      </c>
      <c r="Q47" s="4">
        <v>308.75162</v>
      </c>
      <c r="R47" s="2" t="s">
        <v>1830</v>
      </c>
      <c r="S47" s="2">
        <v>6</v>
      </c>
      <c r="T47" s="3">
        <v>200.95343</v>
      </c>
      <c r="U47" s="4">
        <v>88.42101</v>
      </c>
      <c r="V47" s="4" t="s">
        <v>1830</v>
      </c>
      <c r="W47" s="5">
        <v>-1.2817267</v>
      </c>
      <c r="X47" s="6">
        <v>-3.0574424</v>
      </c>
      <c r="Y47" s="7" t="s">
        <v>1831</v>
      </c>
      <c r="Z47" s="8">
        <v>8</v>
      </c>
      <c r="AA47" s="8" t="s">
        <v>1830</v>
      </c>
      <c r="AB47" s="8">
        <v>5</v>
      </c>
      <c r="AC47" s="9">
        <v>487.86163</v>
      </c>
      <c r="AD47" s="10">
        <v>226.41544</v>
      </c>
      <c r="AE47" s="8" t="s">
        <v>1830</v>
      </c>
      <c r="AF47" s="8">
        <v>5</v>
      </c>
      <c r="AG47" s="9">
        <v>186.05484</v>
      </c>
      <c r="AH47" s="10">
        <v>74.2278</v>
      </c>
      <c r="AI47" s="10" t="s">
        <v>1830</v>
      </c>
      <c r="AJ47" s="11">
        <v>-1.3907441</v>
      </c>
      <c r="AK47" s="12">
        <v>-3.9629962</v>
      </c>
      <c r="AL47" s="12" t="s">
        <v>1828</v>
      </c>
      <c r="AM47" s="13">
        <v>24</v>
      </c>
      <c r="AN47" s="13" t="s">
        <v>1830</v>
      </c>
      <c r="AO47" s="13">
        <v>6</v>
      </c>
      <c r="AP47" s="14">
        <v>406.78418</v>
      </c>
      <c r="AQ47" s="15">
        <v>118.86835</v>
      </c>
      <c r="AR47" s="13" t="s">
        <v>1830</v>
      </c>
      <c r="AS47" s="13">
        <v>6</v>
      </c>
      <c r="AT47" s="14">
        <v>457.14688</v>
      </c>
      <c r="AU47" s="15">
        <v>157.73236</v>
      </c>
      <c r="AV47" s="15" t="s">
        <v>1830</v>
      </c>
      <c r="AW47" s="16">
        <v>0.16839424</v>
      </c>
      <c r="AX47" s="17">
        <v>1.82186</v>
      </c>
      <c r="AY47" s="17" t="s">
        <v>1831</v>
      </c>
      <c r="AZ47" s="18"/>
      <c r="BA47" s="19">
        <v>461.0744833333333</v>
      </c>
      <c r="BB47" s="19">
        <v>457.14688</v>
      </c>
      <c r="BC47" s="6">
        <v>-0.8</v>
      </c>
      <c r="BD47" s="6">
        <v>0.55</v>
      </c>
      <c r="BE47" s="6">
        <v>-0.73</v>
      </c>
      <c r="BF47" s="6">
        <v>0.49</v>
      </c>
      <c r="BG47" s="6">
        <v>0.817</v>
      </c>
      <c r="BH47" s="6">
        <v>0.07000000000000006</v>
      </c>
      <c r="BI47" s="12">
        <v>-1.04</v>
      </c>
      <c r="BJ47" s="12">
        <v>0.33</v>
      </c>
      <c r="BK47" s="12">
        <v>-0.62</v>
      </c>
      <c r="BL47" s="12">
        <v>0.38</v>
      </c>
      <c r="BM47" s="12">
        <v>0.0676</v>
      </c>
      <c r="BN47" s="12">
        <v>0.42</v>
      </c>
      <c r="BO47" s="17">
        <v>0.23</v>
      </c>
      <c r="BP47" s="17">
        <v>0.2</v>
      </c>
      <c r="BQ47" s="17">
        <v>-0.57</v>
      </c>
      <c r="BR47" s="17">
        <v>0.28</v>
      </c>
      <c r="BS47" s="17">
        <v>0.0003</v>
      </c>
      <c r="BT47" s="17">
        <v>-0.8</v>
      </c>
    </row>
    <row r="48" spans="1:72" ht="13.5">
      <c r="A48" s="26" t="s">
        <v>57</v>
      </c>
      <c r="B48" s="19" t="s">
        <v>58</v>
      </c>
      <c r="C48" s="27" t="s">
        <v>1827</v>
      </c>
      <c r="D48" s="26" t="s">
        <v>59</v>
      </c>
      <c r="E48" s="26" t="s">
        <v>60</v>
      </c>
      <c r="F48" s="26" t="s">
        <v>61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26" t="s">
        <v>62</v>
      </c>
      <c r="L48" s="26">
        <v>238</v>
      </c>
      <c r="M48" s="2">
        <v>3</v>
      </c>
      <c r="N48" s="2" t="s">
        <v>1830</v>
      </c>
      <c r="O48" s="2">
        <v>6</v>
      </c>
      <c r="P48" s="3">
        <v>841.551</v>
      </c>
      <c r="Q48" s="4">
        <v>338.73233</v>
      </c>
      <c r="R48" s="2" t="s">
        <v>1830</v>
      </c>
      <c r="S48" s="2">
        <v>6</v>
      </c>
      <c r="T48" s="3">
        <v>679.7375</v>
      </c>
      <c r="U48" s="4">
        <v>286.68723</v>
      </c>
      <c r="V48" s="4" t="s">
        <v>1830</v>
      </c>
      <c r="W48" s="5">
        <v>-0.30807304</v>
      </c>
      <c r="X48" s="6">
        <v>-3.4642882</v>
      </c>
      <c r="Y48" s="7" t="s">
        <v>1828</v>
      </c>
      <c r="Z48" s="8">
        <v>8</v>
      </c>
      <c r="AA48" s="8" t="s">
        <v>1830</v>
      </c>
      <c r="AB48" s="8">
        <v>5</v>
      </c>
      <c r="AC48" s="9">
        <v>769.9108</v>
      </c>
      <c r="AD48" s="10">
        <v>301.56683</v>
      </c>
      <c r="AE48" s="8" t="s">
        <v>1830</v>
      </c>
      <c r="AF48" s="8">
        <v>5</v>
      </c>
      <c r="AG48" s="9">
        <v>406.3015</v>
      </c>
      <c r="AH48" s="10">
        <v>138.12051</v>
      </c>
      <c r="AI48" s="10" t="s">
        <v>1830</v>
      </c>
      <c r="AJ48" s="11">
        <v>-0.92214066</v>
      </c>
      <c r="AK48" s="12">
        <v>-4.845401</v>
      </c>
      <c r="AL48" s="12" t="s">
        <v>1828</v>
      </c>
      <c r="AM48" s="13">
        <v>24</v>
      </c>
      <c r="AN48" s="13" t="s">
        <v>1830</v>
      </c>
      <c r="AO48" s="13">
        <v>6</v>
      </c>
      <c r="AP48" s="14">
        <v>940.39105</v>
      </c>
      <c r="AQ48" s="15">
        <v>422.44977</v>
      </c>
      <c r="AR48" s="13" t="s">
        <v>1830</v>
      </c>
      <c r="AS48" s="13">
        <v>6</v>
      </c>
      <c r="AT48" s="14">
        <v>558.722</v>
      </c>
      <c r="AU48" s="15">
        <v>220.25424</v>
      </c>
      <c r="AV48" s="15" t="s">
        <v>1830</v>
      </c>
      <c r="AW48" s="16">
        <v>-0.7511303</v>
      </c>
      <c r="AX48" s="17">
        <v>-4.2702556</v>
      </c>
      <c r="AY48" s="17" t="s">
        <v>1828</v>
      </c>
      <c r="AZ48" s="18"/>
      <c r="BA48" s="19">
        <v>850.6176166666668</v>
      </c>
      <c r="BB48" s="19">
        <v>679.7375</v>
      </c>
      <c r="BC48" s="6">
        <v>0.02</v>
      </c>
      <c r="BD48" s="6">
        <v>0.24</v>
      </c>
      <c r="BE48" s="6">
        <v>-0.12</v>
      </c>
      <c r="BF48" s="6">
        <v>0.39</v>
      </c>
      <c r="BG48" s="6">
        <v>0.4723</v>
      </c>
      <c r="BH48" s="6">
        <v>-0.14</v>
      </c>
      <c r="BI48" s="12">
        <v>-0.56</v>
      </c>
      <c r="BJ48" s="12">
        <v>0.11</v>
      </c>
      <c r="BK48" s="12">
        <v>-0.41</v>
      </c>
      <c r="BL48" s="12">
        <v>0.39</v>
      </c>
      <c r="BM48" s="12">
        <v>0.4163</v>
      </c>
      <c r="BN48" s="12">
        <v>0.15</v>
      </c>
      <c r="BO48" s="17">
        <v>-0.63</v>
      </c>
      <c r="BP48" s="17">
        <v>0.16</v>
      </c>
      <c r="BQ48" s="17">
        <v>-0.1</v>
      </c>
      <c r="BR48" s="17">
        <v>0.27</v>
      </c>
      <c r="BS48" s="17">
        <v>0.0034</v>
      </c>
      <c r="BT48" s="17">
        <v>0.53</v>
      </c>
    </row>
    <row r="49" spans="1:72" ht="13.5">
      <c r="A49" s="26" t="s">
        <v>63</v>
      </c>
      <c r="B49" s="19" t="s">
        <v>64</v>
      </c>
      <c r="C49" s="27" t="s">
        <v>65</v>
      </c>
      <c r="D49" s="26" t="s">
        <v>66</v>
      </c>
      <c r="E49" s="26" t="s">
        <v>60</v>
      </c>
      <c r="F49" s="26" t="s">
        <v>67</v>
      </c>
      <c r="G49" s="28" t="s">
        <v>1827</v>
      </c>
      <c r="H49" s="28" t="s">
        <v>1827</v>
      </c>
      <c r="I49" s="28" t="s">
        <v>1827</v>
      </c>
      <c r="J49" s="26" t="s">
        <v>1828</v>
      </c>
      <c r="K49" s="26" t="s">
        <v>68</v>
      </c>
      <c r="L49" s="26">
        <v>117</v>
      </c>
      <c r="M49" s="2">
        <v>3</v>
      </c>
      <c r="N49" s="2" t="s">
        <v>1830</v>
      </c>
      <c r="O49" s="2">
        <v>6</v>
      </c>
      <c r="P49" s="3">
        <v>625.3022</v>
      </c>
      <c r="Q49" s="4">
        <v>60.134018</v>
      </c>
      <c r="R49" s="2" t="s">
        <v>1830</v>
      </c>
      <c r="S49" s="2">
        <v>6</v>
      </c>
      <c r="T49" s="3">
        <v>378.64542</v>
      </c>
      <c r="U49" s="4">
        <v>81.704445</v>
      </c>
      <c r="V49" s="4" t="s">
        <v>1830</v>
      </c>
      <c r="W49" s="5">
        <v>-0.723706</v>
      </c>
      <c r="X49" s="6">
        <v>-7.5424566</v>
      </c>
      <c r="Y49" s="7" t="s">
        <v>1828</v>
      </c>
      <c r="Z49" s="8">
        <v>8</v>
      </c>
      <c r="AA49" s="8" t="s">
        <v>1830</v>
      </c>
      <c r="AB49" s="8">
        <v>5</v>
      </c>
      <c r="AC49" s="9">
        <v>631.46375</v>
      </c>
      <c r="AD49" s="10">
        <v>83.20006</v>
      </c>
      <c r="AE49" s="8" t="s">
        <v>1830</v>
      </c>
      <c r="AF49" s="8">
        <v>5</v>
      </c>
      <c r="AG49" s="9">
        <v>324.33228</v>
      </c>
      <c r="AH49" s="10">
        <v>76.6651</v>
      </c>
      <c r="AI49" s="10" t="s">
        <v>1830</v>
      </c>
      <c r="AJ49" s="11">
        <v>-0.96122736</v>
      </c>
      <c r="AK49" s="12">
        <v>-6.967384</v>
      </c>
      <c r="AL49" s="12" t="s">
        <v>1828</v>
      </c>
      <c r="AM49" s="13">
        <v>24</v>
      </c>
      <c r="AN49" s="13" t="s">
        <v>1830</v>
      </c>
      <c r="AO49" s="13">
        <v>6</v>
      </c>
      <c r="AP49" s="14">
        <v>760.5179</v>
      </c>
      <c r="AQ49" s="15">
        <v>137.45375</v>
      </c>
      <c r="AR49" s="13" t="s">
        <v>1830</v>
      </c>
      <c r="AS49" s="13">
        <v>6</v>
      </c>
      <c r="AT49" s="14">
        <v>619.6711</v>
      </c>
      <c r="AU49" s="15">
        <v>149.55734</v>
      </c>
      <c r="AV49" s="15" t="s">
        <v>1830</v>
      </c>
      <c r="AW49" s="16">
        <v>-0.29547954</v>
      </c>
      <c r="AX49" s="17">
        <v>-4.649355</v>
      </c>
      <c r="AY49" s="17" t="s">
        <v>1828</v>
      </c>
      <c r="AZ49" s="18"/>
      <c r="BA49" s="19">
        <v>672.42795</v>
      </c>
      <c r="BB49" s="19">
        <v>619.6711</v>
      </c>
      <c r="BC49" s="6">
        <v>-0.4</v>
      </c>
      <c r="BD49" s="6">
        <v>0.3</v>
      </c>
      <c r="BE49" s="6">
        <v>-0.41</v>
      </c>
      <c r="BF49" s="6">
        <v>0.21</v>
      </c>
      <c r="BG49" s="6">
        <v>0.9541</v>
      </c>
      <c r="BH49" s="6">
        <v>-0.009999999999999953</v>
      </c>
      <c r="BI49" s="12">
        <v>-0.6</v>
      </c>
      <c r="BJ49" s="12">
        <v>0.36</v>
      </c>
      <c r="BK49" s="12">
        <v>-0.48</v>
      </c>
      <c r="BL49" s="12">
        <v>0.27</v>
      </c>
      <c r="BM49" s="12">
        <v>0.5386</v>
      </c>
      <c r="BN49" s="12">
        <v>0.12</v>
      </c>
      <c r="BO49" s="17">
        <v>-0.21</v>
      </c>
      <c r="BP49" s="17">
        <v>0.17</v>
      </c>
      <c r="BQ49" s="17">
        <v>-0.97</v>
      </c>
      <c r="BR49" s="17">
        <v>0.64</v>
      </c>
      <c r="BS49" s="17">
        <v>0.0326</v>
      </c>
      <c r="BT49" s="17">
        <v>-0.76</v>
      </c>
    </row>
    <row r="50" spans="2:72" s="26" customFormat="1" ht="13.5">
      <c r="B50" s="19"/>
      <c r="C50" s="27"/>
      <c r="G50" s="28"/>
      <c r="H50" s="28"/>
      <c r="I50" s="28"/>
      <c r="P50" s="19"/>
      <c r="Q50" s="19"/>
      <c r="T50" s="19"/>
      <c r="U50" s="19"/>
      <c r="V50" s="19"/>
      <c r="W50" s="29"/>
      <c r="X50" s="29"/>
      <c r="Y50" s="30"/>
      <c r="AC50" s="19"/>
      <c r="AD50" s="19"/>
      <c r="AG50" s="19"/>
      <c r="AH50" s="19"/>
      <c r="AI50" s="19"/>
      <c r="AJ50" s="29"/>
      <c r="AK50" s="29"/>
      <c r="AL50" s="29"/>
      <c r="AP50" s="19"/>
      <c r="AQ50" s="19"/>
      <c r="AT50" s="19"/>
      <c r="AU50" s="19"/>
      <c r="AV50" s="19"/>
      <c r="AW50" s="29"/>
      <c r="AX50" s="29"/>
      <c r="AY50" s="29"/>
      <c r="AZ50" s="29"/>
      <c r="BA50" s="19"/>
      <c r="BB50" s="1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13.5">
      <c r="A51" s="26" t="s">
        <v>147</v>
      </c>
      <c r="B51" s="19" t="s">
        <v>148</v>
      </c>
      <c r="C51" s="27" t="s">
        <v>149</v>
      </c>
      <c r="D51" s="26" t="s">
        <v>66</v>
      </c>
      <c r="E51" s="26" t="s">
        <v>60</v>
      </c>
      <c r="F51" s="26" t="s">
        <v>67</v>
      </c>
      <c r="G51" s="28" t="s">
        <v>1827</v>
      </c>
      <c r="H51" s="28" t="s">
        <v>1827</v>
      </c>
      <c r="I51" s="28" t="s">
        <v>1827</v>
      </c>
      <c r="J51" s="26" t="s">
        <v>1828</v>
      </c>
      <c r="K51" s="26" t="s">
        <v>150</v>
      </c>
      <c r="L51" s="26">
        <v>206</v>
      </c>
      <c r="M51" s="2">
        <v>3</v>
      </c>
      <c r="N51" s="2" t="s">
        <v>1828</v>
      </c>
      <c r="O51" s="2">
        <v>6</v>
      </c>
      <c r="P51" s="3">
        <v>21.934937</v>
      </c>
      <c r="Q51" s="4">
        <v>22.61471</v>
      </c>
      <c r="R51" s="2" t="s">
        <v>1828</v>
      </c>
      <c r="S51" s="2">
        <v>6</v>
      </c>
      <c r="T51" s="3">
        <v>22.265299</v>
      </c>
      <c r="U51" s="4">
        <v>20.16983</v>
      </c>
      <c r="V51" s="4" t="s">
        <v>1828</v>
      </c>
      <c r="W51" s="5">
        <v>0.021566458</v>
      </c>
      <c r="X51" s="6">
        <v>0.09335759</v>
      </c>
      <c r="Y51" s="7" t="s">
        <v>1831</v>
      </c>
      <c r="Z51" s="8">
        <v>8</v>
      </c>
      <c r="AA51" s="8" t="s">
        <v>1828</v>
      </c>
      <c r="AB51" s="8">
        <v>5</v>
      </c>
      <c r="AC51" s="9">
        <v>8.723088</v>
      </c>
      <c r="AD51" s="10">
        <v>12.173489</v>
      </c>
      <c r="AE51" s="8" t="s">
        <v>1830</v>
      </c>
      <c r="AF51" s="8">
        <v>5</v>
      </c>
      <c r="AG51" s="9">
        <v>25.807638</v>
      </c>
      <c r="AH51" s="10">
        <v>23.12154</v>
      </c>
      <c r="AI51" s="10" t="s">
        <v>1828</v>
      </c>
      <c r="AJ51" s="11">
        <v>1.5648873</v>
      </c>
      <c r="AK51" s="12">
        <v>2.5580695</v>
      </c>
      <c r="AL51" s="12" t="s">
        <v>1831</v>
      </c>
      <c r="AM51" s="13">
        <v>24</v>
      </c>
      <c r="AN51" s="13" t="s">
        <v>1828</v>
      </c>
      <c r="AO51" s="13">
        <v>6</v>
      </c>
      <c r="AP51" s="14">
        <v>19.576849</v>
      </c>
      <c r="AQ51" s="15">
        <v>15.43073</v>
      </c>
      <c r="AR51" s="13" t="s">
        <v>1830</v>
      </c>
      <c r="AS51" s="13">
        <v>6</v>
      </c>
      <c r="AT51" s="14">
        <v>91.55544</v>
      </c>
      <c r="AU51" s="15">
        <v>75.381355</v>
      </c>
      <c r="AV51" s="15" t="s">
        <v>1828</v>
      </c>
      <c r="AW51" s="16">
        <v>2.225497</v>
      </c>
      <c r="AX51" s="17">
        <v>2.92116</v>
      </c>
      <c r="AY51" s="17" t="s">
        <v>1831</v>
      </c>
      <c r="AZ51" s="18"/>
      <c r="BA51" s="19">
        <v>16.744958</v>
      </c>
      <c r="BB51" s="19">
        <v>0</v>
      </c>
      <c r="BC51" s="6">
        <v>0.22</v>
      </c>
      <c r="BD51" s="6">
        <v>0.77</v>
      </c>
      <c r="BE51" s="6">
        <v>0.51</v>
      </c>
      <c r="BF51" s="6">
        <v>0.64</v>
      </c>
      <c r="BG51" s="6">
        <v>0.5701</v>
      </c>
      <c r="BH51" s="6">
        <v>0.29</v>
      </c>
      <c r="BI51" s="12" t="s">
        <v>1827</v>
      </c>
      <c r="BJ51" s="12" t="s">
        <v>1827</v>
      </c>
      <c r="BK51" s="12" t="s">
        <v>1827</v>
      </c>
      <c r="BL51" s="12" t="s">
        <v>1827</v>
      </c>
      <c r="BM51" s="12" t="s">
        <v>1827</v>
      </c>
      <c r="BN51" s="12" t="e">
        <v>#VALUE!</v>
      </c>
      <c r="BO51" s="17">
        <v>2.3</v>
      </c>
      <c r="BP51" s="17">
        <v>0.26</v>
      </c>
      <c r="BQ51" s="17">
        <v>2.46</v>
      </c>
      <c r="BR51" s="17">
        <v>1.6</v>
      </c>
      <c r="BS51" s="17">
        <v>0.8623</v>
      </c>
      <c r="BT51" s="17">
        <v>0.16</v>
      </c>
    </row>
    <row r="52" spans="1:72" ht="13.5">
      <c r="A52" s="26" t="s">
        <v>176</v>
      </c>
      <c r="B52" s="19" t="s">
        <v>177</v>
      </c>
      <c r="C52" s="27" t="s">
        <v>178</v>
      </c>
      <c r="D52" s="26" t="s">
        <v>66</v>
      </c>
      <c r="E52" s="26" t="s">
        <v>60</v>
      </c>
      <c r="F52" s="26" t="s">
        <v>67</v>
      </c>
      <c r="G52" s="28" t="s">
        <v>1827</v>
      </c>
      <c r="H52" s="28" t="s">
        <v>1827</v>
      </c>
      <c r="I52" s="28" t="s">
        <v>1827</v>
      </c>
      <c r="J52" s="26" t="s">
        <v>1828</v>
      </c>
      <c r="K52" s="31" t="s">
        <v>1827</v>
      </c>
      <c r="L52" s="26">
        <v>60</v>
      </c>
      <c r="M52" s="2">
        <v>3</v>
      </c>
      <c r="N52" s="2" t="s">
        <v>1828</v>
      </c>
      <c r="O52" s="2">
        <v>6</v>
      </c>
      <c r="P52" s="3">
        <v>10.695961</v>
      </c>
      <c r="Q52" s="4">
        <v>8.353031</v>
      </c>
      <c r="R52" s="2" t="s">
        <v>1828</v>
      </c>
      <c r="S52" s="2">
        <v>6</v>
      </c>
      <c r="T52" s="3">
        <v>16.040062</v>
      </c>
      <c r="U52" s="4">
        <v>19.793606</v>
      </c>
      <c r="V52" s="4" t="s">
        <v>1828</v>
      </c>
      <c r="W52" s="5">
        <v>0.58461356</v>
      </c>
      <c r="X52" s="6">
        <v>0.83690864</v>
      </c>
      <c r="Y52" s="7" t="s">
        <v>1831</v>
      </c>
      <c r="Z52" s="8">
        <v>8</v>
      </c>
      <c r="AA52" s="8" t="s">
        <v>1828</v>
      </c>
      <c r="AB52" s="8">
        <v>5</v>
      </c>
      <c r="AC52" s="9">
        <v>9.537913</v>
      </c>
      <c r="AD52" s="10">
        <v>5.0073833</v>
      </c>
      <c r="AE52" s="8" t="s">
        <v>1828</v>
      </c>
      <c r="AF52" s="8">
        <v>5</v>
      </c>
      <c r="AG52" s="9">
        <v>9.880182</v>
      </c>
      <c r="AH52" s="10">
        <v>7.5454144</v>
      </c>
      <c r="AI52" s="10" t="s">
        <v>1828</v>
      </c>
      <c r="AJ52" s="11">
        <v>0.05086398</v>
      </c>
      <c r="AK52" s="12">
        <v>0.104367174</v>
      </c>
      <c r="AL52" s="12" t="s">
        <v>1831</v>
      </c>
      <c r="AM52" s="13">
        <v>24</v>
      </c>
      <c r="AN52" s="13" t="s">
        <v>1828</v>
      </c>
      <c r="AO52" s="13">
        <v>6</v>
      </c>
      <c r="AP52" s="14">
        <v>4.0106053</v>
      </c>
      <c r="AQ52" s="15">
        <v>17.57439</v>
      </c>
      <c r="AR52" s="13" t="s">
        <v>1828</v>
      </c>
      <c r="AS52" s="13">
        <v>6</v>
      </c>
      <c r="AT52" s="14">
        <v>17.159588</v>
      </c>
      <c r="AU52" s="15">
        <v>12.868781</v>
      </c>
      <c r="AV52" s="15" t="s">
        <v>1828</v>
      </c>
      <c r="AW52" s="16">
        <v>2.097123</v>
      </c>
      <c r="AX52" s="17">
        <v>1.1871033</v>
      </c>
      <c r="AY52" s="17" t="s">
        <v>1831</v>
      </c>
      <c r="AZ52" s="18"/>
      <c r="BA52" s="19">
        <v>8.081493100000001</v>
      </c>
      <c r="BB52" s="19">
        <v>0</v>
      </c>
      <c r="BC52" s="6" t="s">
        <v>1827</v>
      </c>
      <c r="BD52" s="6" t="s">
        <v>1827</v>
      </c>
      <c r="BE52" s="6" t="s">
        <v>1827</v>
      </c>
      <c r="BF52" s="6" t="s">
        <v>1827</v>
      </c>
      <c r="BG52" s="6" t="s">
        <v>1827</v>
      </c>
      <c r="BH52" s="6">
        <v>0</v>
      </c>
      <c r="BI52" s="12" t="s">
        <v>1827</v>
      </c>
      <c r="BJ52" s="12" t="s">
        <v>1827</v>
      </c>
      <c r="BK52" s="12" t="s">
        <v>1827</v>
      </c>
      <c r="BL52" s="12" t="s">
        <v>1827</v>
      </c>
      <c r="BM52" s="12" t="s">
        <v>1827</v>
      </c>
      <c r="BN52" s="12" t="e">
        <v>#VALUE!</v>
      </c>
      <c r="BO52" s="17" t="s">
        <v>1827</v>
      </c>
      <c r="BP52" s="17" t="s">
        <v>1827</v>
      </c>
      <c r="BQ52" s="17" t="s">
        <v>1827</v>
      </c>
      <c r="BR52" s="17" t="s">
        <v>1827</v>
      </c>
      <c r="BS52" s="17" t="s">
        <v>1827</v>
      </c>
      <c r="BT52" s="17" t="e">
        <v>#VALUE!</v>
      </c>
    </row>
    <row r="53" spans="1:72" ht="13.5">
      <c r="A53" s="26"/>
      <c r="B53" s="19"/>
      <c r="C53" s="27"/>
      <c r="D53" s="26"/>
      <c r="E53" s="26"/>
      <c r="F53" s="26"/>
      <c r="G53" s="28"/>
      <c r="H53" s="28"/>
      <c r="I53" s="28"/>
      <c r="J53" s="26"/>
      <c r="K53" s="31"/>
      <c r="L53" s="26"/>
      <c r="M53" s="2"/>
      <c r="N53" s="2"/>
      <c r="O53" s="2"/>
      <c r="P53" s="3"/>
      <c r="Q53" s="4"/>
      <c r="R53" s="2"/>
      <c r="S53" s="2"/>
      <c r="T53" s="3"/>
      <c r="U53" s="4"/>
      <c r="V53" s="4"/>
      <c r="W53" s="5"/>
      <c r="X53" s="6"/>
      <c r="Y53" s="7"/>
      <c r="Z53" s="8"/>
      <c r="AA53" s="8"/>
      <c r="AB53" s="8"/>
      <c r="AC53" s="19">
        <f>SUM(AC51:AC52)</f>
        <v>18.261001</v>
      </c>
      <c r="AD53" s="19"/>
      <c r="AE53" s="26"/>
      <c r="AF53" s="26"/>
      <c r="AG53" s="19">
        <f>SUM(AG51:AG52)</f>
        <v>35.68782</v>
      </c>
      <c r="AH53" s="19"/>
      <c r="AI53" s="19"/>
      <c r="AJ53" s="29">
        <f>LOG(AG53/AC53,2)</f>
        <v>0.9666659260135527</v>
      </c>
      <c r="AK53" s="12"/>
      <c r="AL53" s="12"/>
      <c r="AM53" s="13"/>
      <c r="AN53" s="13"/>
      <c r="AO53" s="13"/>
      <c r="AP53" s="14"/>
      <c r="AQ53" s="15"/>
      <c r="AR53" s="13"/>
      <c r="AS53" s="13"/>
      <c r="AT53" s="14"/>
      <c r="AU53" s="15"/>
      <c r="AV53" s="15"/>
      <c r="AW53" s="16"/>
      <c r="AX53" s="17"/>
      <c r="AY53" s="17"/>
      <c r="AZ53" s="18"/>
      <c r="BA53" s="19"/>
      <c r="BB53" s="19"/>
      <c r="BC53" s="6"/>
      <c r="BD53" s="6"/>
      <c r="BE53" s="6"/>
      <c r="BF53" s="6"/>
      <c r="BG53" s="6"/>
      <c r="BH53" s="6"/>
      <c r="BI53" s="12"/>
      <c r="BJ53" s="12"/>
      <c r="BK53" s="12"/>
      <c r="BL53" s="12"/>
      <c r="BM53" s="12"/>
      <c r="BN53" s="12"/>
      <c r="BO53" s="17"/>
      <c r="BP53" s="17"/>
      <c r="BQ53" s="17"/>
      <c r="BR53" s="17"/>
      <c r="BS53" s="17"/>
      <c r="BT53" s="17"/>
    </row>
    <row r="54" spans="1:72" s="26" customFormat="1" ht="18">
      <c r="A54" s="25" t="s">
        <v>232</v>
      </c>
      <c r="B54" s="19"/>
      <c r="C54" s="27"/>
      <c r="E54" s="31"/>
      <c r="F54" s="31"/>
      <c r="G54" s="28"/>
      <c r="H54" s="28"/>
      <c r="I54" s="28"/>
      <c r="P54" s="19"/>
      <c r="Q54" s="19"/>
      <c r="T54" s="19"/>
      <c r="U54" s="19"/>
      <c r="V54" s="19"/>
      <c r="W54" s="29"/>
      <c r="X54" s="29"/>
      <c r="Y54" s="30"/>
      <c r="AC54" s="19"/>
      <c r="AD54" s="19"/>
      <c r="AG54" s="19"/>
      <c r="AH54" s="19"/>
      <c r="AI54" s="19"/>
      <c r="AJ54" s="29"/>
      <c r="AK54" s="29"/>
      <c r="AL54" s="29"/>
      <c r="AP54" s="19"/>
      <c r="AQ54" s="19"/>
      <c r="AT54" s="19"/>
      <c r="AU54" s="19"/>
      <c r="AV54" s="19"/>
      <c r="AW54" s="29"/>
      <c r="AX54" s="29"/>
      <c r="AY54" s="29"/>
      <c r="AZ54" s="29"/>
      <c r="BA54" s="19"/>
      <c r="BB54" s="1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3.5">
      <c r="A55" s="26" t="s">
        <v>86</v>
      </c>
      <c r="B55" s="19" t="s">
        <v>87</v>
      </c>
      <c r="C55" s="27" t="s">
        <v>1827</v>
      </c>
      <c r="D55" s="26" t="s">
        <v>88</v>
      </c>
      <c r="E55" s="26" t="s">
        <v>60</v>
      </c>
      <c r="F55" s="26" t="s">
        <v>61</v>
      </c>
      <c r="G55" s="28" t="s">
        <v>1827</v>
      </c>
      <c r="H55" s="28" t="s">
        <v>1827</v>
      </c>
      <c r="I55" s="28" t="s">
        <v>1827</v>
      </c>
      <c r="J55" s="31" t="s">
        <v>1827</v>
      </c>
      <c r="K55" s="26" t="s">
        <v>89</v>
      </c>
      <c r="L55" s="26">
        <v>108</v>
      </c>
      <c r="M55" s="2">
        <v>3</v>
      </c>
      <c r="N55" s="2" t="s">
        <v>1830</v>
      </c>
      <c r="O55" s="2">
        <v>6</v>
      </c>
      <c r="P55" s="3">
        <v>156.8669</v>
      </c>
      <c r="Q55" s="4">
        <v>77.46343</v>
      </c>
      <c r="R55" s="2" t="s">
        <v>1830</v>
      </c>
      <c r="S55" s="2">
        <v>6</v>
      </c>
      <c r="T55" s="3">
        <v>129.55724</v>
      </c>
      <c r="U55" s="4">
        <v>57.60024</v>
      </c>
      <c r="V55" s="4" t="s">
        <v>1830</v>
      </c>
      <c r="W55" s="5">
        <v>-0.2759514</v>
      </c>
      <c r="X55" s="6">
        <v>-3.0586944</v>
      </c>
      <c r="Y55" s="7" t="s">
        <v>1831</v>
      </c>
      <c r="Z55" s="8">
        <v>8</v>
      </c>
      <c r="AA55" s="8" t="s">
        <v>1830</v>
      </c>
      <c r="AB55" s="8">
        <v>5</v>
      </c>
      <c r="AC55" s="9">
        <v>103.06606</v>
      </c>
      <c r="AD55" s="10">
        <v>45.398705</v>
      </c>
      <c r="AE55" s="8" t="s">
        <v>1830</v>
      </c>
      <c r="AF55" s="8">
        <v>5</v>
      </c>
      <c r="AG55" s="9">
        <v>91.490166</v>
      </c>
      <c r="AH55" s="10">
        <v>41.004066</v>
      </c>
      <c r="AI55" s="10" t="s">
        <v>1830</v>
      </c>
      <c r="AJ55" s="11">
        <v>-0.17188075</v>
      </c>
      <c r="AK55" s="12">
        <v>-1.5797259</v>
      </c>
      <c r="AL55" s="12" t="s">
        <v>1831</v>
      </c>
      <c r="AM55" s="13">
        <v>24</v>
      </c>
      <c r="AN55" s="13" t="s">
        <v>1830</v>
      </c>
      <c r="AO55" s="13">
        <v>6</v>
      </c>
      <c r="AP55" s="14">
        <v>164.05421</v>
      </c>
      <c r="AQ55" s="15">
        <v>131.94246</v>
      </c>
      <c r="AR55" s="13" t="s">
        <v>1830</v>
      </c>
      <c r="AS55" s="13">
        <v>6</v>
      </c>
      <c r="AT55" s="14">
        <v>143.44919</v>
      </c>
      <c r="AU55" s="15">
        <v>104.439995</v>
      </c>
      <c r="AV55" s="15" t="s">
        <v>1830</v>
      </c>
      <c r="AW55" s="16">
        <v>-0.19363289</v>
      </c>
      <c r="AX55" s="17">
        <v>-1.4144781</v>
      </c>
      <c r="AY55" s="17" t="s">
        <v>1831</v>
      </c>
      <c r="AZ55" s="18"/>
      <c r="BA55" s="19">
        <v>141.32905666666667</v>
      </c>
      <c r="BB55" s="19">
        <v>143.44919</v>
      </c>
      <c r="BC55" s="6">
        <v>0.1</v>
      </c>
      <c r="BD55" s="6">
        <v>0.13</v>
      </c>
      <c r="BE55" s="6">
        <v>0.12</v>
      </c>
      <c r="BF55" s="6">
        <v>0.34</v>
      </c>
      <c r="BG55" s="6">
        <v>0.8905</v>
      </c>
      <c r="BH55" s="6">
        <v>0.02</v>
      </c>
      <c r="BI55" s="12">
        <v>0.14</v>
      </c>
      <c r="BJ55" s="12">
        <v>0.28</v>
      </c>
      <c r="BK55" s="12">
        <v>0.29</v>
      </c>
      <c r="BL55" s="12">
        <v>0.56</v>
      </c>
      <c r="BM55" s="12">
        <v>0.5797</v>
      </c>
      <c r="BN55" s="12">
        <v>0.15</v>
      </c>
      <c r="BO55" s="17">
        <v>-0.1</v>
      </c>
      <c r="BP55" s="17">
        <v>0.26</v>
      </c>
      <c r="BQ55" s="17">
        <v>0.56</v>
      </c>
      <c r="BR55" s="17">
        <v>0.35</v>
      </c>
      <c r="BS55" s="17">
        <v>0.0048</v>
      </c>
      <c r="BT55" s="17">
        <v>0.66</v>
      </c>
    </row>
    <row r="56" spans="1:72" ht="13.5">
      <c r="A56" s="26" t="s">
        <v>101</v>
      </c>
      <c r="B56" s="19" t="s">
        <v>102</v>
      </c>
      <c r="C56" s="27" t="s">
        <v>1827</v>
      </c>
      <c r="D56" s="26" t="s">
        <v>88</v>
      </c>
      <c r="E56" s="26" t="s">
        <v>60</v>
      </c>
      <c r="F56" s="26" t="s">
        <v>61</v>
      </c>
      <c r="G56" s="28" t="s">
        <v>1827</v>
      </c>
      <c r="H56" s="28" t="s">
        <v>1827</v>
      </c>
      <c r="I56" s="28" t="s">
        <v>1827</v>
      </c>
      <c r="J56" s="26" t="s">
        <v>1828</v>
      </c>
      <c r="K56" s="26" t="s">
        <v>103</v>
      </c>
      <c r="L56" s="26">
        <v>176</v>
      </c>
      <c r="M56" s="2">
        <v>3</v>
      </c>
      <c r="N56" s="2" t="s">
        <v>1830</v>
      </c>
      <c r="O56" s="2">
        <v>6</v>
      </c>
      <c r="P56" s="3">
        <v>75.43064</v>
      </c>
      <c r="Q56" s="4">
        <v>21.81019</v>
      </c>
      <c r="R56" s="2" t="s">
        <v>1830</v>
      </c>
      <c r="S56" s="2">
        <v>6</v>
      </c>
      <c r="T56" s="3">
        <v>90.49192</v>
      </c>
      <c r="U56" s="4">
        <v>20.9164</v>
      </c>
      <c r="V56" s="4" t="s">
        <v>1830</v>
      </c>
      <c r="W56" s="5">
        <v>0.26263827</v>
      </c>
      <c r="X56" s="6">
        <v>2.1582456</v>
      </c>
      <c r="Y56" s="7" t="s">
        <v>1831</v>
      </c>
      <c r="Z56" s="8">
        <v>8</v>
      </c>
      <c r="AA56" s="8" t="s">
        <v>1830</v>
      </c>
      <c r="AB56" s="8">
        <v>5</v>
      </c>
      <c r="AC56" s="9">
        <v>106.337845</v>
      </c>
      <c r="AD56" s="10">
        <v>44.62404</v>
      </c>
      <c r="AE56" s="8" t="s">
        <v>1830</v>
      </c>
      <c r="AF56" s="8">
        <v>5</v>
      </c>
      <c r="AG56" s="9">
        <v>109.459045</v>
      </c>
      <c r="AH56" s="10">
        <v>51.248978</v>
      </c>
      <c r="AI56" s="10" t="s">
        <v>1830</v>
      </c>
      <c r="AJ56" s="11">
        <v>0.04173601</v>
      </c>
      <c r="AK56" s="12">
        <v>0.21834137</v>
      </c>
      <c r="AL56" s="12" t="s">
        <v>1831</v>
      </c>
      <c r="AM56" s="13">
        <v>24</v>
      </c>
      <c r="AN56" s="13" t="s">
        <v>1830</v>
      </c>
      <c r="AO56" s="13">
        <v>6</v>
      </c>
      <c r="AP56" s="14">
        <v>91.69654</v>
      </c>
      <c r="AQ56" s="15">
        <v>44.908054</v>
      </c>
      <c r="AR56" s="13" t="s">
        <v>1830</v>
      </c>
      <c r="AS56" s="13">
        <v>6</v>
      </c>
      <c r="AT56" s="14">
        <v>101.56545</v>
      </c>
      <c r="AU56" s="15">
        <v>41.1415</v>
      </c>
      <c r="AV56" s="15" t="s">
        <v>1830</v>
      </c>
      <c r="AW56" s="16">
        <v>0.14747046</v>
      </c>
      <c r="AX56" s="17">
        <v>0.773912</v>
      </c>
      <c r="AY56" s="17" t="s">
        <v>1831</v>
      </c>
      <c r="AZ56" s="18"/>
      <c r="BA56" s="19">
        <v>91.15500833333333</v>
      </c>
      <c r="BB56" s="19">
        <v>109.459045</v>
      </c>
      <c r="BC56" s="6">
        <v>0.62</v>
      </c>
      <c r="BD56" s="6">
        <v>0.29</v>
      </c>
      <c r="BE56" s="6">
        <v>0.39</v>
      </c>
      <c r="BF56" s="6">
        <v>1.09</v>
      </c>
      <c r="BG56" s="6">
        <v>0.661</v>
      </c>
      <c r="BH56" s="6">
        <v>-0.23</v>
      </c>
      <c r="BI56" s="12">
        <v>0.4</v>
      </c>
      <c r="BJ56" s="12">
        <v>0.35</v>
      </c>
      <c r="BK56" s="12">
        <v>1.03</v>
      </c>
      <c r="BL56" s="12">
        <v>0.5</v>
      </c>
      <c r="BM56" s="12">
        <v>0.0308</v>
      </c>
      <c r="BN56" s="12">
        <v>0.63</v>
      </c>
      <c r="BO56" s="17">
        <v>0.3</v>
      </c>
      <c r="BP56" s="17">
        <v>0.48</v>
      </c>
      <c r="BQ56" s="17">
        <v>0.9</v>
      </c>
      <c r="BR56" s="17">
        <v>0.2</v>
      </c>
      <c r="BS56" s="17">
        <v>0.0274</v>
      </c>
      <c r="BT56" s="17">
        <v>0.6</v>
      </c>
    </row>
    <row r="57" spans="1:72" ht="13.5">
      <c r="A57" s="26" t="s">
        <v>144</v>
      </c>
      <c r="B57" s="19" t="s">
        <v>145</v>
      </c>
      <c r="C57" s="27" t="s">
        <v>1827</v>
      </c>
      <c r="D57" s="26" t="s">
        <v>88</v>
      </c>
      <c r="E57" s="26" t="s">
        <v>60</v>
      </c>
      <c r="F57" s="26" t="s">
        <v>61</v>
      </c>
      <c r="G57" s="28" t="s">
        <v>1827</v>
      </c>
      <c r="H57" s="28" t="s">
        <v>1827</v>
      </c>
      <c r="I57" s="28" t="s">
        <v>1827</v>
      </c>
      <c r="J57" s="26" t="s">
        <v>1828</v>
      </c>
      <c r="K57" s="26" t="s">
        <v>146</v>
      </c>
      <c r="L57" s="26">
        <v>144</v>
      </c>
      <c r="M57" s="2">
        <v>3</v>
      </c>
      <c r="N57" s="2" t="s">
        <v>1830</v>
      </c>
      <c r="O57" s="2">
        <v>6</v>
      </c>
      <c r="P57" s="3">
        <v>23.247824</v>
      </c>
      <c r="Q57" s="4">
        <v>9.854502</v>
      </c>
      <c r="R57" s="2" t="s">
        <v>1830</v>
      </c>
      <c r="S57" s="2">
        <v>6</v>
      </c>
      <c r="T57" s="3">
        <v>31.0945</v>
      </c>
      <c r="U57" s="4">
        <v>9.23379</v>
      </c>
      <c r="V57" s="4" t="s">
        <v>1830</v>
      </c>
      <c r="W57" s="5">
        <v>0.41956368</v>
      </c>
      <c r="X57" s="6">
        <v>4.8668804</v>
      </c>
      <c r="Y57" s="7" t="s">
        <v>1828</v>
      </c>
      <c r="Z57" s="8">
        <v>8</v>
      </c>
      <c r="AA57" s="8" t="s">
        <v>1830</v>
      </c>
      <c r="AB57" s="8">
        <v>5</v>
      </c>
      <c r="AC57" s="9">
        <v>25.024786</v>
      </c>
      <c r="AD57" s="10">
        <v>10.026971</v>
      </c>
      <c r="AE57" s="8" t="s">
        <v>1830</v>
      </c>
      <c r="AF57" s="8">
        <v>5</v>
      </c>
      <c r="AG57" s="9">
        <v>50.277687</v>
      </c>
      <c r="AH57" s="10">
        <v>17.360617</v>
      </c>
      <c r="AI57" s="10" t="s">
        <v>1830</v>
      </c>
      <c r="AJ57" s="11">
        <v>1.0065604</v>
      </c>
      <c r="AK57" s="12">
        <v>4.2609468</v>
      </c>
      <c r="AL57" s="12" t="s">
        <v>1828</v>
      </c>
      <c r="AM57" s="13">
        <v>24</v>
      </c>
      <c r="AN57" s="13" t="s">
        <v>1830</v>
      </c>
      <c r="AO57" s="13">
        <v>6</v>
      </c>
      <c r="AP57" s="14">
        <v>26.617723</v>
      </c>
      <c r="AQ57" s="15">
        <v>12.374424</v>
      </c>
      <c r="AR57" s="13" t="s">
        <v>1830</v>
      </c>
      <c r="AS57" s="13">
        <v>6</v>
      </c>
      <c r="AT57" s="14">
        <v>51.207584</v>
      </c>
      <c r="AU57" s="15">
        <v>33.52017</v>
      </c>
      <c r="AV57" s="15" t="s">
        <v>1830</v>
      </c>
      <c r="AW57" s="16">
        <v>0.9439703</v>
      </c>
      <c r="AX57" s="17">
        <v>1.9354429</v>
      </c>
      <c r="AY57" s="17" t="s">
        <v>1831</v>
      </c>
      <c r="AZ57" s="18"/>
      <c r="BA57" s="19">
        <v>24.96344433333333</v>
      </c>
      <c r="BB57" s="19">
        <v>51.207584</v>
      </c>
      <c r="BC57" s="6">
        <v>0.84</v>
      </c>
      <c r="BD57" s="6">
        <v>0.35</v>
      </c>
      <c r="BE57" s="6">
        <v>0.3</v>
      </c>
      <c r="BF57" s="6">
        <v>0.23</v>
      </c>
      <c r="BG57" s="6">
        <v>0.0197</v>
      </c>
      <c r="BH57" s="6">
        <v>-0.54</v>
      </c>
      <c r="BI57" s="12">
        <v>1.37</v>
      </c>
      <c r="BJ57" s="12">
        <v>0.41</v>
      </c>
      <c r="BK57" s="12">
        <v>1.48</v>
      </c>
      <c r="BL57" s="12">
        <v>0.98</v>
      </c>
      <c r="BM57" s="12">
        <v>0.7916</v>
      </c>
      <c r="BN57" s="12">
        <v>0.11</v>
      </c>
      <c r="BO57" s="17">
        <v>0.82</v>
      </c>
      <c r="BP57" s="17">
        <v>1.23</v>
      </c>
      <c r="BQ57" s="17">
        <v>1.89</v>
      </c>
      <c r="BR57" s="17">
        <v>0.26</v>
      </c>
      <c r="BS57" s="17">
        <v>0.0827</v>
      </c>
      <c r="BT57" s="17">
        <v>1.07</v>
      </c>
    </row>
    <row r="58" spans="1:72" ht="13.5">
      <c r="A58" s="26" t="s">
        <v>167</v>
      </c>
      <c r="B58" s="19" t="s">
        <v>168</v>
      </c>
      <c r="C58" s="27" t="s">
        <v>1827</v>
      </c>
      <c r="D58" s="26" t="s">
        <v>169</v>
      </c>
      <c r="E58" s="31" t="s">
        <v>1827</v>
      </c>
      <c r="F58" s="31" t="s">
        <v>1827</v>
      </c>
      <c r="G58" s="28" t="s">
        <v>1827</v>
      </c>
      <c r="H58" s="28" t="s">
        <v>1827</v>
      </c>
      <c r="I58" s="28" t="s">
        <v>1827</v>
      </c>
      <c r="J58" s="31" t="s">
        <v>1827</v>
      </c>
      <c r="K58" s="31" t="s">
        <v>1827</v>
      </c>
      <c r="L58" s="26">
        <v>0</v>
      </c>
      <c r="M58" s="2">
        <v>3</v>
      </c>
      <c r="N58" s="2" t="s">
        <v>1828</v>
      </c>
      <c r="O58" s="2">
        <v>6</v>
      </c>
      <c r="P58" s="3">
        <v>7.5456753</v>
      </c>
      <c r="Q58" s="4">
        <v>8.8149605</v>
      </c>
      <c r="R58" s="2" t="s">
        <v>1828</v>
      </c>
      <c r="S58" s="2">
        <v>6</v>
      </c>
      <c r="T58" s="3">
        <v>17.785614</v>
      </c>
      <c r="U58" s="4">
        <v>18.962849</v>
      </c>
      <c r="V58" s="4" t="s">
        <v>1828</v>
      </c>
      <c r="W58" s="5">
        <v>1.2369889</v>
      </c>
      <c r="X58" s="6">
        <v>1.5034461</v>
      </c>
      <c r="Y58" s="7" t="s">
        <v>1831</v>
      </c>
      <c r="Z58" s="8">
        <v>8</v>
      </c>
      <c r="AA58" s="8" t="s">
        <v>1828</v>
      </c>
      <c r="AB58" s="8">
        <v>5</v>
      </c>
      <c r="AC58" s="9">
        <v>13.366885</v>
      </c>
      <c r="AD58" s="10">
        <v>9.586141</v>
      </c>
      <c r="AE58" s="8" t="s">
        <v>1828</v>
      </c>
      <c r="AF58" s="8">
        <v>5</v>
      </c>
      <c r="AG58" s="9">
        <v>11.298486</v>
      </c>
      <c r="AH58" s="10">
        <v>9.46431</v>
      </c>
      <c r="AI58" s="10" t="s">
        <v>1828</v>
      </c>
      <c r="AJ58" s="11">
        <v>-0.24253389</v>
      </c>
      <c r="AK58" s="12">
        <v>-0.9115062</v>
      </c>
      <c r="AL58" s="12" t="s">
        <v>1831</v>
      </c>
      <c r="AM58" s="13">
        <v>24</v>
      </c>
      <c r="AN58" s="13" t="s">
        <v>1828</v>
      </c>
      <c r="AO58" s="13">
        <v>6</v>
      </c>
      <c r="AP58" s="14">
        <v>9.363517</v>
      </c>
      <c r="AQ58" s="15">
        <v>9.035135</v>
      </c>
      <c r="AR58" s="13" t="s">
        <v>1828</v>
      </c>
      <c r="AS58" s="13">
        <v>6</v>
      </c>
      <c r="AT58" s="14">
        <v>17.339434</v>
      </c>
      <c r="AU58" s="15">
        <v>24.151941</v>
      </c>
      <c r="AV58" s="15" t="s">
        <v>1828</v>
      </c>
      <c r="AW58" s="16">
        <v>0.8889344</v>
      </c>
      <c r="AX58" s="17">
        <v>0.8118559</v>
      </c>
      <c r="AY58" s="17" t="s">
        <v>1831</v>
      </c>
      <c r="AZ58" s="18"/>
      <c r="BA58" s="19">
        <v>10.092025766666666</v>
      </c>
      <c r="BB58" s="19">
        <v>0</v>
      </c>
      <c r="BC58" s="6">
        <v>0.91</v>
      </c>
      <c r="BD58" s="6">
        <v>0.44</v>
      </c>
      <c r="BE58" s="6">
        <v>0.56</v>
      </c>
      <c r="BF58" s="6">
        <v>0.99</v>
      </c>
      <c r="BG58" s="6">
        <v>0.4624</v>
      </c>
      <c r="BH58" s="6">
        <v>-0.35</v>
      </c>
      <c r="BI58" s="12">
        <v>0.42</v>
      </c>
      <c r="BJ58" s="12">
        <v>0.82</v>
      </c>
      <c r="BK58" s="12">
        <v>0.18</v>
      </c>
      <c r="BL58" s="12">
        <v>0.57</v>
      </c>
      <c r="BM58" s="12">
        <v>0.6083</v>
      </c>
      <c r="BN58" s="12">
        <v>-0.24</v>
      </c>
      <c r="BO58" s="17">
        <v>0.63</v>
      </c>
      <c r="BP58" s="17">
        <v>1.58</v>
      </c>
      <c r="BQ58" s="17">
        <v>1.33</v>
      </c>
      <c r="BR58" s="17">
        <v>0.84</v>
      </c>
      <c r="BS58" s="17">
        <v>0.4149</v>
      </c>
      <c r="BT58" s="17">
        <v>0.7</v>
      </c>
    </row>
    <row r="59" spans="1:72" ht="13.5">
      <c r="A59" s="26"/>
      <c r="B59" s="19"/>
      <c r="C59" s="27"/>
      <c r="D59" s="26"/>
      <c r="E59" s="26"/>
      <c r="F59" s="26"/>
      <c r="G59" s="28"/>
      <c r="H59" s="28"/>
      <c r="I59" s="28"/>
      <c r="J59" s="26"/>
      <c r="K59" s="26"/>
      <c r="L59" s="26"/>
      <c r="M59" s="26"/>
      <c r="N59" s="26"/>
      <c r="O59" s="26"/>
      <c r="P59" s="19"/>
      <c r="Q59" s="19"/>
      <c r="R59" s="26"/>
      <c r="S59" s="26"/>
      <c r="T59" s="19"/>
      <c r="U59" s="19"/>
      <c r="V59" s="19"/>
      <c r="W59" s="29"/>
      <c r="X59" s="29"/>
      <c r="Y59" s="30"/>
      <c r="Z59" s="26"/>
      <c r="AA59" s="26"/>
      <c r="AB59" s="26"/>
      <c r="AC59" s="19"/>
      <c r="AD59" s="19"/>
      <c r="AE59" s="26"/>
      <c r="AF59" s="26"/>
      <c r="AG59" s="19"/>
      <c r="AH59" s="19"/>
      <c r="AI59" s="19"/>
      <c r="AJ59" s="29"/>
      <c r="AK59" s="29"/>
      <c r="AL59" s="29"/>
      <c r="AM59" s="26"/>
      <c r="AN59" s="26"/>
      <c r="AO59" s="26"/>
      <c r="AP59" s="19"/>
      <c r="AQ59" s="19"/>
      <c r="AR59" s="26"/>
      <c r="AS59" s="26"/>
      <c r="AT59" s="19"/>
      <c r="AU59" s="19"/>
      <c r="AV59" s="19"/>
      <c r="AW59" s="29"/>
      <c r="AX59" s="29"/>
      <c r="AY59" s="29"/>
      <c r="AZ59" s="29"/>
      <c r="BA59" s="1"/>
      <c r="BB59" s="19"/>
      <c r="BC59" s="6"/>
      <c r="BD59" s="6"/>
      <c r="BE59" s="6"/>
      <c r="BF59" s="6"/>
      <c r="BG59" s="6"/>
      <c r="BH59" s="6"/>
      <c r="BI59" s="12"/>
      <c r="BJ59" s="12"/>
      <c r="BK59" s="12"/>
      <c r="BL59" s="12"/>
      <c r="BM59" s="12"/>
      <c r="BN59" s="12"/>
      <c r="BO59" s="17"/>
      <c r="BP59" s="17"/>
      <c r="BQ59" s="17"/>
      <c r="BR59" s="17"/>
      <c r="BS59" s="17"/>
      <c r="BT59" s="17"/>
    </row>
    <row r="60" spans="1:72" ht="13.5">
      <c r="A60" s="26" t="s">
        <v>233</v>
      </c>
      <c r="B60" s="19" t="s">
        <v>234</v>
      </c>
      <c r="C60" s="27" t="s">
        <v>1827</v>
      </c>
      <c r="D60" s="26" t="s">
        <v>235</v>
      </c>
      <c r="E60" s="26" t="s">
        <v>236</v>
      </c>
      <c r="F60" s="26" t="s">
        <v>237</v>
      </c>
      <c r="G60" s="28" t="s">
        <v>1827</v>
      </c>
      <c r="H60" s="28" t="s">
        <v>1827</v>
      </c>
      <c r="I60" s="28" t="s">
        <v>1827</v>
      </c>
      <c r="J60" s="26" t="s">
        <v>1828</v>
      </c>
      <c r="K60" s="26" t="s">
        <v>238</v>
      </c>
      <c r="L60" s="26">
        <v>264</v>
      </c>
      <c r="M60" s="2">
        <v>3</v>
      </c>
      <c r="N60" s="2" t="s">
        <v>1828</v>
      </c>
      <c r="O60" s="2">
        <v>6</v>
      </c>
      <c r="P60" s="3">
        <v>9.35656</v>
      </c>
      <c r="Q60" s="4">
        <v>19.61485</v>
      </c>
      <c r="R60" s="2" t="s">
        <v>1828</v>
      </c>
      <c r="S60" s="2">
        <v>6</v>
      </c>
      <c r="T60" s="3">
        <v>24.062506</v>
      </c>
      <c r="U60" s="4">
        <v>20.568544</v>
      </c>
      <c r="V60" s="4" t="s">
        <v>1828</v>
      </c>
      <c r="W60" s="5">
        <v>1.3627368</v>
      </c>
      <c r="X60" s="6">
        <v>2.0246112</v>
      </c>
      <c r="Y60" s="7">
        <f>IF((O60+S60-2)=10,IF(ABS(X60)&gt;3.17,"T",""),IF((O60+S60-2)=9,IF(ABS(X60)&gt;3.25,"T",""),IF((O60+S60-2)=8,IF(ABS(X60)&gt;3.36,"T",""),IF((O60+S60-2)=7,IF(ABS(X60)&gt;3.5,"T",""),IF((O60+S60-2)=6,IF(ABS(X60)&gt;3.71,"T",""),"")))))</f>
      </c>
      <c r="Z60" s="8">
        <v>8</v>
      </c>
      <c r="AA60" s="8" t="s">
        <v>1830</v>
      </c>
      <c r="AB60" s="8">
        <v>5</v>
      </c>
      <c r="AC60" s="9">
        <v>61.08725</v>
      </c>
      <c r="AD60" s="10">
        <v>33.651726</v>
      </c>
      <c r="AE60" s="8" t="s">
        <v>1830</v>
      </c>
      <c r="AF60" s="8">
        <v>5</v>
      </c>
      <c r="AG60" s="9">
        <v>79.92784</v>
      </c>
      <c r="AH60" s="10">
        <v>47.546375</v>
      </c>
      <c r="AI60" s="10" t="s">
        <v>1830</v>
      </c>
      <c r="AJ60" s="11">
        <v>0.38782683</v>
      </c>
      <c r="AK60" s="12">
        <v>2.1963947</v>
      </c>
      <c r="AL60" s="12">
        <f>IF((AB60+AF60-2)=10,IF(ABS(AK60)&gt;3.17,"T",""),IF((AB60+AF60-2)=9,IF(ABS(AK60)&gt;3.25,"T",""),IF((AB60+AF60-2)=8,IF(ABS(AK60)&gt;3.36,"T",""),IF((AB60+AF60-2)=7,IF(ABS(AK60)&gt;3.5,"T",""),IF((AB60+AF60-2)=6,IF(ABS(AK60)&gt;3.71,"T",""),"")))))</f>
      </c>
      <c r="AM60" s="13">
        <v>24</v>
      </c>
      <c r="AN60" s="13" t="s">
        <v>1828</v>
      </c>
      <c r="AO60" s="13">
        <v>6</v>
      </c>
      <c r="AP60" s="14">
        <v>44.599308</v>
      </c>
      <c r="AQ60" s="15">
        <v>38.148125</v>
      </c>
      <c r="AR60" s="13" t="s">
        <v>1828</v>
      </c>
      <c r="AS60" s="13">
        <v>6</v>
      </c>
      <c r="AT60" s="14">
        <v>47.997646</v>
      </c>
      <c r="AU60" s="15">
        <v>35.69802</v>
      </c>
      <c r="AV60" s="15" t="s">
        <v>1828</v>
      </c>
      <c r="AW60" s="16">
        <v>0.10594239</v>
      </c>
      <c r="AX60" s="17">
        <v>1.3377502</v>
      </c>
      <c r="AY60" s="17">
        <f>IF((AO60+AS60-2)=10,IF(ABS(AX60)&gt;3.17,"T",""),IF((AO60+AS60-2)=9,IF(ABS(AX60)&gt;3.25,"T",""),IF((AO60+AS60-2)=8,IF(ABS(AX60)&gt;3.36,"T",""),IF((AO60+AS60-2)=7,IF(ABS(AX60)&gt;3.5,"T",""),IF((AO60+AS60-2)=6,IF(ABS(AX60)&gt;3.71,"T",""),"")))))</f>
      </c>
      <c r="AZ60" s="18"/>
      <c r="BA60" s="19">
        <f>AVERAGE(P60,AC60,AP60)</f>
        <v>38.347705999999995</v>
      </c>
      <c r="BB60" s="19">
        <f>MAX(IF(AN60="OK",AT60,-999),IF(AA60="OK",AG60,-99),IF(N60="OK",T60,0))</f>
        <v>79.92784</v>
      </c>
      <c r="BC60" s="6">
        <v>0.6</v>
      </c>
      <c r="BD60" s="6">
        <v>1.02</v>
      </c>
      <c r="BE60" s="6">
        <v>0.45</v>
      </c>
      <c r="BF60" s="6">
        <v>1.14</v>
      </c>
      <c r="BG60" s="6">
        <v>0.8182</v>
      </c>
      <c r="BH60" s="6">
        <f>BE60-BC60</f>
        <v>-0.14999999999999997</v>
      </c>
      <c r="BI60" s="12">
        <v>0.64</v>
      </c>
      <c r="BJ60" s="12">
        <v>0.35</v>
      </c>
      <c r="BK60" s="12">
        <v>0.99</v>
      </c>
      <c r="BL60" s="12">
        <v>0.8</v>
      </c>
      <c r="BM60" s="12">
        <v>0.4071</v>
      </c>
      <c r="BN60" s="12">
        <f>BK60-BI60</f>
        <v>0.35</v>
      </c>
      <c r="BO60" s="17">
        <v>0.36</v>
      </c>
      <c r="BP60" s="17">
        <v>0.55</v>
      </c>
      <c r="BQ60" s="17">
        <v>1.94</v>
      </c>
      <c r="BR60" s="17">
        <v>0.64</v>
      </c>
      <c r="BS60" s="17">
        <v>0.0068</v>
      </c>
      <c r="BT60" s="17">
        <f>BQ60-BO60</f>
        <v>1.58</v>
      </c>
    </row>
    <row r="61" spans="1:72" ht="13.5">
      <c r="A61" s="26" t="s">
        <v>104</v>
      </c>
      <c r="B61" s="19" t="s">
        <v>105</v>
      </c>
      <c r="C61" s="27" t="s">
        <v>1827</v>
      </c>
      <c r="D61" s="26" t="s">
        <v>106</v>
      </c>
      <c r="E61" s="26" t="s">
        <v>107</v>
      </c>
      <c r="F61" s="26" t="s">
        <v>108</v>
      </c>
      <c r="G61" s="28" t="s">
        <v>1827</v>
      </c>
      <c r="H61" s="28" t="s">
        <v>1827</v>
      </c>
      <c r="I61" s="28" t="s">
        <v>1827</v>
      </c>
      <c r="J61" s="26" t="s">
        <v>1828</v>
      </c>
      <c r="K61" s="26" t="s">
        <v>109</v>
      </c>
      <c r="L61" s="26">
        <v>569</v>
      </c>
      <c r="M61" s="2">
        <v>3</v>
      </c>
      <c r="N61" s="2" t="s">
        <v>1830</v>
      </c>
      <c r="O61" s="2">
        <v>6</v>
      </c>
      <c r="P61" s="3">
        <v>90.652306</v>
      </c>
      <c r="Q61" s="4">
        <v>40.694454</v>
      </c>
      <c r="R61" s="2" t="s">
        <v>1830</v>
      </c>
      <c r="S61" s="2">
        <v>6</v>
      </c>
      <c r="T61" s="3">
        <v>34.115208</v>
      </c>
      <c r="U61" s="4">
        <v>14.13743</v>
      </c>
      <c r="V61" s="4" t="s">
        <v>1830</v>
      </c>
      <c r="W61" s="5">
        <v>-1.4099287</v>
      </c>
      <c r="X61" s="6">
        <v>-3.240198</v>
      </c>
      <c r="Y61" s="7" t="s">
        <v>1828</v>
      </c>
      <c r="Z61" s="8">
        <v>8</v>
      </c>
      <c r="AA61" s="8" t="s">
        <v>1830</v>
      </c>
      <c r="AB61" s="8">
        <v>5</v>
      </c>
      <c r="AC61" s="9">
        <v>92.13269</v>
      </c>
      <c r="AD61" s="10">
        <v>53.210873</v>
      </c>
      <c r="AE61" s="8" t="s">
        <v>1830</v>
      </c>
      <c r="AF61" s="8">
        <v>5</v>
      </c>
      <c r="AG61" s="9">
        <v>47.163216</v>
      </c>
      <c r="AH61" s="10">
        <v>15.807428</v>
      </c>
      <c r="AI61" s="10" t="s">
        <v>1830</v>
      </c>
      <c r="AJ61" s="11">
        <v>-0.9660511</v>
      </c>
      <c r="AK61" s="12">
        <v>-2.6212986</v>
      </c>
      <c r="AL61" s="12" t="s">
        <v>1831</v>
      </c>
      <c r="AM61" s="13">
        <v>24</v>
      </c>
      <c r="AN61" s="13" t="s">
        <v>1830</v>
      </c>
      <c r="AO61" s="13">
        <v>6</v>
      </c>
      <c r="AP61" s="14">
        <v>86.765076</v>
      </c>
      <c r="AQ61" s="15">
        <v>52.629513</v>
      </c>
      <c r="AR61" s="13" t="s">
        <v>1830</v>
      </c>
      <c r="AS61" s="13">
        <v>6</v>
      </c>
      <c r="AT61" s="14">
        <v>71.645996</v>
      </c>
      <c r="AU61" s="15">
        <v>28.036201</v>
      </c>
      <c r="AV61" s="15" t="s">
        <v>1830</v>
      </c>
      <c r="AW61" s="16">
        <v>-0.27622834</v>
      </c>
      <c r="AX61" s="17">
        <v>-0.94251174</v>
      </c>
      <c r="AY61" s="17" t="s">
        <v>1831</v>
      </c>
      <c r="AZ61" s="18"/>
      <c r="BA61" s="19">
        <v>89.850024</v>
      </c>
      <c r="BB61" s="19">
        <v>71.645996</v>
      </c>
      <c r="BC61" s="6">
        <v>-1</v>
      </c>
      <c r="BD61" s="6">
        <v>1.13</v>
      </c>
      <c r="BE61" s="6">
        <v>-1.64</v>
      </c>
      <c r="BF61" s="6">
        <v>0.32</v>
      </c>
      <c r="BG61" s="6">
        <v>0.2406</v>
      </c>
      <c r="BH61" s="6">
        <v>-0.64</v>
      </c>
      <c r="BI61" s="12">
        <v>-0.33</v>
      </c>
      <c r="BJ61" s="12">
        <v>1.17</v>
      </c>
      <c r="BK61" s="12">
        <v>0.17</v>
      </c>
      <c r="BL61" s="12">
        <v>0.86</v>
      </c>
      <c r="BM61" s="12">
        <v>0.4259</v>
      </c>
      <c r="BN61" s="12">
        <v>0.5</v>
      </c>
      <c r="BO61" s="17">
        <v>0.05</v>
      </c>
      <c r="BP61" s="17">
        <v>0.92</v>
      </c>
      <c r="BQ61" s="17">
        <v>0.8</v>
      </c>
      <c r="BR61" s="17">
        <v>0.75</v>
      </c>
      <c r="BS61" s="17">
        <v>0.1718</v>
      </c>
      <c r="BT61" s="17">
        <v>0.75</v>
      </c>
    </row>
    <row r="62" spans="1:72" ht="13.5">
      <c r="A62" s="26" t="s">
        <v>170</v>
      </c>
      <c r="B62" s="19" t="s">
        <v>171</v>
      </c>
      <c r="C62" s="27" t="s">
        <v>1827</v>
      </c>
      <c r="D62" s="26" t="s">
        <v>106</v>
      </c>
      <c r="E62" s="26" t="s">
        <v>107</v>
      </c>
      <c r="F62" s="26" t="s">
        <v>108</v>
      </c>
      <c r="G62" s="27" t="s">
        <v>1828</v>
      </c>
      <c r="H62" s="28" t="s">
        <v>1827</v>
      </c>
      <c r="I62" s="28" t="s">
        <v>1827</v>
      </c>
      <c r="J62" s="26" t="s">
        <v>1828</v>
      </c>
      <c r="K62" s="26" t="s">
        <v>172</v>
      </c>
      <c r="L62" s="26">
        <v>21</v>
      </c>
      <c r="M62" s="2">
        <v>3</v>
      </c>
      <c r="N62" s="2" t="s">
        <v>1828</v>
      </c>
      <c r="O62" s="2">
        <v>6</v>
      </c>
      <c r="P62" s="3">
        <v>14.273629</v>
      </c>
      <c r="Q62" s="4">
        <v>12.779535</v>
      </c>
      <c r="R62" s="2" t="s">
        <v>1828</v>
      </c>
      <c r="S62" s="2">
        <v>6</v>
      </c>
      <c r="T62" s="3">
        <v>17.189074</v>
      </c>
      <c r="U62" s="4">
        <v>17.444324</v>
      </c>
      <c r="V62" s="4" t="s">
        <v>1828</v>
      </c>
      <c r="W62" s="5">
        <v>0.2681396</v>
      </c>
      <c r="X62" s="6">
        <v>0.6631573</v>
      </c>
      <c r="Y62" s="7" t="s">
        <v>1831</v>
      </c>
      <c r="Z62" s="8">
        <v>8</v>
      </c>
      <c r="AA62" s="8" t="s">
        <v>1828</v>
      </c>
      <c r="AB62" s="8">
        <v>5</v>
      </c>
      <c r="AC62" s="9">
        <v>7.2094474</v>
      </c>
      <c r="AD62" s="10">
        <v>7.5787797</v>
      </c>
      <c r="AE62" s="8" t="s">
        <v>1830</v>
      </c>
      <c r="AF62" s="8">
        <v>5</v>
      </c>
      <c r="AG62" s="9">
        <v>44.47978</v>
      </c>
      <c r="AH62" s="10">
        <v>15.398984</v>
      </c>
      <c r="AI62" s="10" t="s">
        <v>1828</v>
      </c>
      <c r="AJ62" s="11">
        <v>2.625189</v>
      </c>
      <c r="AK62" s="12">
        <v>4.7419596</v>
      </c>
      <c r="AL62" s="12" t="s">
        <v>1828</v>
      </c>
      <c r="AM62" s="13">
        <v>24</v>
      </c>
      <c r="AN62" s="13" t="s">
        <v>1828</v>
      </c>
      <c r="AO62" s="13">
        <v>6</v>
      </c>
      <c r="AP62" s="14">
        <v>4.0517526</v>
      </c>
      <c r="AQ62" s="15">
        <v>9.468789</v>
      </c>
      <c r="AR62" s="13" t="s">
        <v>1828</v>
      </c>
      <c r="AS62" s="13">
        <v>6</v>
      </c>
      <c r="AT62" s="14">
        <v>30.935709</v>
      </c>
      <c r="AU62" s="15">
        <v>18.303417</v>
      </c>
      <c r="AV62" s="15" t="s">
        <v>1828</v>
      </c>
      <c r="AW62" s="16">
        <v>2.932655</v>
      </c>
      <c r="AX62" s="17">
        <v>2.7720022</v>
      </c>
      <c r="AY62" s="17" t="s">
        <v>1831</v>
      </c>
      <c r="AZ62" s="18"/>
      <c r="BA62" s="19">
        <v>8.511609666666667</v>
      </c>
      <c r="BB62" s="19">
        <v>0</v>
      </c>
      <c r="BC62" s="6" t="s">
        <v>1827</v>
      </c>
      <c r="BD62" s="6" t="s">
        <v>1827</v>
      </c>
      <c r="BE62" s="6" t="s">
        <v>1827</v>
      </c>
      <c r="BF62" s="6" t="s">
        <v>1827</v>
      </c>
      <c r="BG62" s="6" t="s">
        <v>1827</v>
      </c>
      <c r="BH62" s="6">
        <v>0</v>
      </c>
      <c r="BI62" s="12">
        <v>2.62</v>
      </c>
      <c r="BJ62" s="12">
        <v>0.96</v>
      </c>
      <c r="BK62" s="12">
        <v>2.37</v>
      </c>
      <c r="BL62" s="12">
        <v>0.91</v>
      </c>
      <c r="BM62" s="12">
        <v>0.6672</v>
      </c>
      <c r="BN62" s="12">
        <v>-0.25</v>
      </c>
      <c r="BO62" s="17">
        <v>1.7</v>
      </c>
      <c r="BP62" s="17">
        <v>0.93</v>
      </c>
      <c r="BQ62" s="17">
        <v>3.9</v>
      </c>
      <c r="BR62" s="17">
        <v>1.22</v>
      </c>
      <c r="BS62" s="17">
        <v>0.0285</v>
      </c>
      <c r="BT62" s="17">
        <v>2.2</v>
      </c>
    </row>
    <row r="63" spans="2:72" s="26" customFormat="1" ht="13.5">
      <c r="B63" s="19"/>
      <c r="C63" s="27"/>
      <c r="G63" s="28"/>
      <c r="H63" s="28"/>
      <c r="I63" s="28"/>
      <c r="P63" s="19"/>
      <c r="Q63" s="19"/>
      <c r="T63" s="19"/>
      <c r="U63" s="19"/>
      <c r="V63" s="19"/>
      <c r="W63" s="29"/>
      <c r="X63" s="29"/>
      <c r="Y63" s="30"/>
      <c r="AC63" s="19"/>
      <c r="AD63" s="19"/>
      <c r="AG63" s="19"/>
      <c r="AH63" s="19"/>
      <c r="AI63" s="19"/>
      <c r="AJ63" s="29"/>
      <c r="AK63" s="29"/>
      <c r="AL63" s="29"/>
      <c r="AP63" s="19"/>
      <c r="AQ63" s="19"/>
      <c r="AT63" s="19"/>
      <c r="AU63" s="19"/>
      <c r="AV63" s="19"/>
      <c r="AW63" s="29"/>
      <c r="AX63" s="29"/>
      <c r="AY63" s="29"/>
      <c r="AZ63" s="29"/>
      <c r="BA63" s="19"/>
      <c r="BB63" s="1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3.5">
      <c r="A64" s="26" t="s">
        <v>239</v>
      </c>
      <c r="B64" s="19" t="s">
        <v>240</v>
      </c>
      <c r="C64" s="27" t="s">
        <v>1827</v>
      </c>
      <c r="D64" s="26" t="s">
        <v>241</v>
      </c>
      <c r="E64" s="26" t="s">
        <v>242</v>
      </c>
      <c r="F64" s="26" t="s">
        <v>243</v>
      </c>
      <c r="G64" s="28" t="s">
        <v>1827</v>
      </c>
      <c r="H64" s="28" t="s">
        <v>1827</v>
      </c>
      <c r="I64" s="28" t="s">
        <v>1827</v>
      </c>
      <c r="J64" s="26" t="s">
        <v>1828</v>
      </c>
      <c r="K64" s="31" t="s">
        <v>1827</v>
      </c>
      <c r="L64" s="26">
        <v>367</v>
      </c>
      <c r="M64" s="2">
        <v>3</v>
      </c>
      <c r="N64" s="2" t="s">
        <v>1828</v>
      </c>
      <c r="O64" s="2">
        <v>6</v>
      </c>
      <c r="P64" s="3">
        <v>15.00604</v>
      </c>
      <c r="Q64" s="4">
        <v>11.48087</v>
      </c>
      <c r="R64" s="2" t="s">
        <v>1828</v>
      </c>
      <c r="S64" s="2">
        <v>6</v>
      </c>
      <c r="T64" s="3">
        <v>21.51946</v>
      </c>
      <c r="U64" s="4">
        <v>24.676655</v>
      </c>
      <c r="V64" s="4" t="s">
        <v>1828</v>
      </c>
      <c r="W64" s="5">
        <v>0.5200986</v>
      </c>
      <c r="X64" s="6">
        <v>0.8841273</v>
      </c>
      <c r="Y64" s="7">
        <f>IF((O64+S64-2)=10,IF(ABS(X64)&gt;3.17,"T",""),IF((O64+S64-2)=9,IF(ABS(X64)&gt;3.25,"T",""),IF((O64+S64-2)=8,IF(ABS(X64)&gt;3.36,"T",""),IF((O64+S64-2)=7,IF(ABS(X64)&gt;3.5,"T",""),IF((O64+S64-2)=6,IF(ABS(X64)&gt;3.71,"T",""),"")))))</f>
      </c>
      <c r="Z64" s="8">
        <v>8</v>
      </c>
      <c r="AA64" s="8" t="s">
        <v>1828</v>
      </c>
      <c r="AB64" s="8">
        <v>5</v>
      </c>
      <c r="AC64" s="9">
        <v>6.9821157</v>
      </c>
      <c r="AD64" s="10">
        <v>5.278657</v>
      </c>
      <c r="AE64" s="8" t="s">
        <v>1828</v>
      </c>
      <c r="AF64" s="8">
        <v>5</v>
      </c>
      <c r="AG64" s="9">
        <v>11.522422</v>
      </c>
      <c r="AH64" s="10">
        <v>10.163003</v>
      </c>
      <c r="AI64" s="10" t="s">
        <v>1828</v>
      </c>
      <c r="AJ64" s="11">
        <v>0.7227078</v>
      </c>
      <c r="AK64" s="12">
        <v>0.9253484</v>
      </c>
      <c r="AL64" s="12">
        <f>IF((AB64+AF64-2)=10,IF(ABS(AK64)&gt;3.17,"T",""),IF((AB64+AF64-2)=9,IF(ABS(AK64)&gt;3.25,"T",""),IF((AB64+AF64-2)=8,IF(ABS(AK64)&gt;3.36,"T",""),IF((AB64+AF64-2)=7,IF(ABS(AK64)&gt;3.5,"T",""),IF((AB64+AF64-2)=6,IF(ABS(AK64)&gt;3.71,"T",""),"")))))</f>
      </c>
      <c r="AM64" s="13">
        <v>24</v>
      </c>
      <c r="AN64" s="13" t="s">
        <v>1828</v>
      </c>
      <c r="AO64" s="13">
        <v>6</v>
      </c>
      <c r="AP64" s="14">
        <v>8.3980875</v>
      </c>
      <c r="AQ64" s="15">
        <v>11.469086</v>
      </c>
      <c r="AR64" s="13" t="s">
        <v>1828</v>
      </c>
      <c r="AS64" s="13">
        <v>6</v>
      </c>
      <c r="AT64" s="14">
        <v>26.899668</v>
      </c>
      <c r="AU64" s="15">
        <v>34.98325</v>
      </c>
      <c r="AV64" s="15" t="s">
        <v>1828</v>
      </c>
      <c r="AW64" s="16">
        <v>1.6794556</v>
      </c>
      <c r="AX64" s="17">
        <v>1.2674488</v>
      </c>
      <c r="AY64" s="17">
        <f>IF((AO64+AS64-2)=10,IF(ABS(AX64)&gt;3.17,"T",""),IF((AO64+AS64-2)=9,IF(ABS(AX64)&gt;3.25,"T",""),IF((AO64+AS64-2)=8,IF(ABS(AX64)&gt;3.36,"T",""),IF((AO64+AS64-2)=7,IF(ABS(AX64)&gt;3.5,"T",""),IF((AO64+AS64-2)=6,IF(ABS(AX64)&gt;3.71,"T",""),"")))))</f>
      </c>
      <c r="AZ64" s="18"/>
      <c r="BA64" s="19">
        <f>AVERAGE(P64,AC64,AP64)</f>
        <v>10.128747733333334</v>
      </c>
      <c r="BB64" s="19">
        <f>MAX(IF(AN64="OK",AT64,-999),IF(AA64="OK",AG64,-99),IF(N64="OK",T64,0))</f>
        <v>0</v>
      </c>
      <c r="BC64" s="6" t="s">
        <v>1827</v>
      </c>
      <c r="BD64" s="6" t="s">
        <v>1827</v>
      </c>
      <c r="BE64" s="6" t="s">
        <v>1827</v>
      </c>
      <c r="BF64" s="6" t="s">
        <v>1827</v>
      </c>
      <c r="BG64" s="6" t="s">
        <v>1827</v>
      </c>
      <c r="BH64" s="6">
        <v>0</v>
      </c>
      <c r="BI64" s="12" t="s">
        <v>1827</v>
      </c>
      <c r="BJ64" s="12" t="s">
        <v>1827</v>
      </c>
      <c r="BK64" s="12" t="s">
        <v>1827</v>
      </c>
      <c r="BL64" s="12" t="s">
        <v>1827</v>
      </c>
      <c r="BM64" s="12" t="s">
        <v>1827</v>
      </c>
      <c r="BN64" s="12" t="e">
        <f>BK64-BI64</f>
        <v>#VALUE!</v>
      </c>
      <c r="BO64" s="17" t="s">
        <v>1827</v>
      </c>
      <c r="BP64" s="17" t="s">
        <v>1827</v>
      </c>
      <c r="BQ64" s="17" t="s">
        <v>1827</v>
      </c>
      <c r="BR64" s="17" t="s">
        <v>1827</v>
      </c>
      <c r="BS64" s="17" t="s">
        <v>1827</v>
      </c>
      <c r="BT64" s="17" t="e">
        <f>BQ64-BO64</f>
        <v>#VALUE!</v>
      </c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72" ht="13.5">
      <c r="A66" s="26" t="s">
        <v>122</v>
      </c>
      <c r="B66" s="19" t="s">
        <v>123</v>
      </c>
      <c r="C66" s="27" t="s">
        <v>124</v>
      </c>
      <c r="D66" s="26" t="s">
        <v>125</v>
      </c>
      <c r="E66" s="26" t="s">
        <v>126</v>
      </c>
      <c r="F66" s="26" t="s">
        <v>127</v>
      </c>
      <c r="G66" s="28" t="s">
        <v>1827</v>
      </c>
      <c r="H66" s="28" t="s">
        <v>1827</v>
      </c>
      <c r="I66" s="28" t="s">
        <v>1827</v>
      </c>
      <c r="J66" s="26" t="s">
        <v>1828</v>
      </c>
      <c r="K66" s="26" t="s">
        <v>128</v>
      </c>
      <c r="L66" s="26">
        <v>237</v>
      </c>
      <c r="M66" s="2">
        <v>3</v>
      </c>
      <c r="N66" s="2" t="s">
        <v>1830</v>
      </c>
      <c r="O66" s="2">
        <v>6</v>
      </c>
      <c r="P66" s="3">
        <v>56.086796</v>
      </c>
      <c r="Q66" s="4">
        <v>26.922808</v>
      </c>
      <c r="R66" s="2" t="s">
        <v>1830</v>
      </c>
      <c r="S66" s="2">
        <v>6</v>
      </c>
      <c r="T66" s="3">
        <v>47.61302</v>
      </c>
      <c r="U66" s="4">
        <v>15.017013</v>
      </c>
      <c r="V66" s="4" t="s">
        <v>1830</v>
      </c>
      <c r="W66" s="5">
        <v>-0.23630498</v>
      </c>
      <c r="X66" s="6">
        <v>-0.948733</v>
      </c>
      <c r="Y66" s="7" t="s">
        <v>1831</v>
      </c>
      <c r="Z66" s="8">
        <v>8</v>
      </c>
      <c r="AA66" s="8" t="s">
        <v>1830</v>
      </c>
      <c r="AB66" s="8">
        <v>5</v>
      </c>
      <c r="AC66" s="9">
        <v>49.48415</v>
      </c>
      <c r="AD66" s="10">
        <v>20.808168</v>
      </c>
      <c r="AE66" s="8" t="s">
        <v>1830</v>
      </c>
      <c r="AF66" s="8">
        <v>5</v>
      </c>
      <c r="AG66" s="9">
        <v>33.872368</v>
      </c>
      <c r="AH66" s="10">
        <v>11.971255</v>
      </c>
      <c r="AI66" s="10" t="s">
        <v>1830</v>
      </c>
      <c r="AJ66" s="11">
        <v>-0.5468576</v>
      </c>
      <c r="AK66" s="12">
        <v>-2.7333941</v>
      </c>
      <c r="AL66" s="12" t="s">
        <v>1831</v>
      </c>
      <c r="AM66" s="13">
        <v>24</v>
      </c>
      <c r="AN66" s="13" t="s">
        <v>1828</v>
      </c>
      <c r="AO66" s="13">
        <v>6</v>
      </c>
      <c r="AP66" s="14">
        <v>38.737793</v>
      </c>
      <c r="AQ66" s="15">
        <v>29.329456</v>
      </c>
      <c r="AR66" s="13" t="s">
        <v>1828</v>
      </c>
      <c r="AS66" s="13">
        <v>6</v>
      </c>
      <c r="AT66" s="14">
        <v>32.942974</v>
      </c>
      <c r="AU66" s="15">
        <v>12.380449</v>
      </c>
      <c r="AV66" s="15" t="s">
        <v>1828</v>
      </c>
      <c r="AW66" s="16">
        <v>-0.23377098</v>
      </c>
      <c r="AX66" s="17">
        <v>-0.6085645</v>
      </c>
      <c r="AY66" s="17" t="s">
        <v>1831</v>
      </c>
      <c r="AZ66" s="18"/>
      <c r="BA66" s="19">
        <v>48.102913</v>
      </c>
      <c r="BB66" s="19">
        <v>47.61302</v>
      </c>
      <c r="BC66" s="6">
        <v>0.23</v>
      </c>
      <c r="BD66" s="6">
        <v>0.96</v>
      </c>
      <c r="BE66" s="6">
        <v>0.28</v>
      </c>
      <c r="BF66" s="6">
        <v>0.54</v>
      </c>
      <c r="BG66" s="6">
        <v>0.9211</v>
      </c>
      <c r="BH66" s="6">
        <v>0.05</v>
      </c>
      <c r="BI66" s="12">
        <v>-0.22</v>
      </c>
      <c r="BJ66" s="12">
        <v>0.27</v>
      </c>
      <c r="BK66" s="12">
        <v>0.08</v>
      </c>
      <c r="BL66" s="12">
        <v>0.87</v>
      </c>
      <c r="BM66" s="12">
        <v>0.4874</v>
      </c>
      <c r="BN66" s="12">
        <v>0.3</v>
      </c>
      <c r="BO66" s="17">
        <v>-0.21</v>
      </c>
      <c r="BP66" s="17">
        <v>0.78</v>
      </c>
      <c r="BQ66" s="17">
        <v>0.25</v>
      </c>
      <c r="BR66" s="17">
        <v>1</v>
      </c>
      <c r="BS66" s="17">
        <v>0.4205</v>
      </c>
      <c r="BT66" s="17">
        <v>0.46</v>
      </c>
    </row>
    <row r="67" spans="1:72" ht="13.5">
      <c r="A67" s="26" t="s">
        <v>151</v>
      </c>
      <c r="B67" s="19" t="s">
        <v>152</v>
      </c>
      <c r="C67" s="27" t="s">
        <v>1827</v>
      </c>
      <c r="D67" s="26" t="s">
        <v>153</v>
      </c>
      <c r="E67" s="26" t="s">
        <v>154</v>
      </c>
      <c r="F67" s="26" t="s">
        <v>155</v>
      </c>
      <c r="G67" s="28" t="s">
        <v>1827</v>
      </c>
      <c r="H67" s="28" t="s">
        <v>1827</v>
      </c>
      <c r="I67" s="28" t="s">
        <v>1827</v>
      </c>
      <c r="J67" s="26" t="s">
        <v>1828</v>
      </c>
      <c r="K67" s="26" t="s">
        <v>156</v>
      </c>
      <c r="L67" s="26">
        <v>698</v>
      </c>
      <c r="M67" s="2">
        <v>3</v>
      </c>
      <c r="N67" s="2" t="s">
        <v>1828</v>
      </c>
      <c r="O67" s="2">
        <v>6</v>
      </c>
      <c r="P67" s="3">
        <v>16.527742</v>
      </c>
      <c r="Q67" s="4">
        <v>7.6943183</v>
      </c>
      <c r="R67" s="2" t="s">
        <v>1830</v>
      </c>
      <c r="S67" s="2">
        <v>6</v>
      </c>
      <c r="T67" s="3">
        <v>18.439457</v>
      </c>
      <c r="U67" s="4">
        <v>9.82221</v>
      </c>
      <c r="V67" s="4" t="s">
        <v>1828</v>
      </c>
      <c r="W67" s="5">
        <v>0.15790646</v>
      </c>
      <c r="X67" s="6">
        <v>0.7052738</v>
      </c>
      <c r="Y67" s="7" t="s">
        <v>1831</v>
      </c>
      <c r="Z67" s="8">
        <v>8</v>
      </c>
      <c r="AA67" s="8" t="s">
        <v>1830</v>
      </c>
      <c r="AB67" s="8">
        <v>5</v>
      </c>
      <c r="AC67" s="9">
        <v>14.170874</v>
      </c>
      <c r="AD67" s="10">
        <v>7.1303573</v>
      </c>
      <c r="AE67" s="8" t="s">
        <v>1830</v>
      </c>
      <c r="AF67" s="8">
        <v>5</v>
      </c>
      <c r="AG67" s="9">
        <v>15.829208</v>
      </c>
      <c r="AH67" s="10">
        <v>4.274704</v>
      </c>
      <c r="AI67" s="10" t="s">
        <v>1830</v>
      </c>
      <c r="AJ67" s="11">
        <v>0.15966041</v>
      </c>
      <c r="AK67" s="12">
        <v>0.65103954</v>
      </c>
      <c r="AL67" s="12" t="s">
        <v>1831</v>
      </c>
      <c r="AM67" s="13">
        <v>24</v>
      </c>
      <c r="AN67" s="13" t="s">
        <v>1830</v>
      </c>
      <c r="AO67" s="13">
        <v>6</v>
      </c>
      <c r="AP67" s="14">
        <v>19.39694</v>
      </c>
      <c r="AQ67" s="15">
        <v>9.999242</v>
      </c>
      <c r="AR67" s="13" t="s">
        <v>1828</v>
      </c>
      <c r="AS67" s="13">
        <v>6</v>
      </c>
      <c r="AT67" s="14">
        <v>14.26942</v>
      </c>
      <c r="AU67" s="15">
        <v>7.1576133</v>
      </c>
      <c r="AV67" s="15" t="s">
        <v>1828</v>
      </c>
      <c r="AW67" s="16">
        <v>-0.44290248</v>
      </c>
      <c r="AX67" s="17">
        <v>-1.185532</v>
      </c>
      <c r="AY67" s="17" t="s">
        <v>1831</v>
      </c>
      <c r="AZ67" s="18"/>
      <c r="BA67" s="19">
        <v>16.69851866666667</v>
      </c>
      <c r="BB67" s="19">
        <v>15.829208</v>
      </c>
      <c r="BC67" s="6">
        <v>0.54</v>
      </c>
      <c r="BD67" s="6">
        <v>0.52</v>
      </c>
      <c r="BE67" s="6">
        <v>0.48</v>
      </c>
      <c r="BF67" s="6">
        <v>0.64</v>
      </c>
      <c r="BG67" s="6">
        <v>0.8654</v>
      </c>
      <c r="BH67" s="6">
        <v>-0.06000000000000005</v>
      </c>
      <c r="BI67" s="12">
        <v>0.68</v>
      </c>
      <c r="BJ67" s="12">
        <v>0.69</v>
      </c>
      <c r="BK67" s="12">
        <v>0.28</v>
      </c>
      <c r="BL67" s="12">
        <v>0.88</v>
      </c>
      <c r="BM67" s="12">
        <v>0.4345</v>
      </c>
      <c r="BN67" s="12">
        <v>-0.4</v>
      </c>
      <c r="BO67" s="17">
        <v>-0.32</v>
      </c>
      <c r="BP67" s="17">
        <v>1</v>
      </c>
      <c r="BQ67" s="17">
        <v>0.29</v>
      </c>
      <c r="BR67" s="17">
        <v>0.58</v>
      </c>
      <c r="BS67" s="17">
        <v>0.2525</v>
      </c>
      <c r="BT67" s="17">
        <v>0.61</v>
      </c>
    </row>
    <row r="68" spans="1:72" ht="13.5">
      <c r="A68" s="26" t="s">
        <v>157</v>
      </c>
      <c r="B68" s="19" t="s">
        <v>158</v>
      </c>
      <c r="C68" s="27" t="s">
        <v>1827</v>
      </c>
      <c r="D68" s="26" t="s">
        <v>153</v>
      </c>
      <c r="E68" s="26" t="s">
        <v>154</v>
      </c>
      <c r="F68" s="26" t="s">
        <v>155</v>
      </c>
      <c r="G68" s="28" t="s">
        <v>1827</v>
      </c>
      <c r="H68" s="28" t="s">
        <v>1827</v>
      </c>
      <c r="I68" s="28" t="s">
        <v>1827</v>
      </c>
      <c r="J68" s="31" t="s">
        <v>1827</v>
      </c>
      <c r="K68" s="31" t="s">
        <v>1827</v>
      </c>
      <c r="L68" s="26">
        <v>551</v>
      </c>
      <c r="M68" s="2">
        <v>3</v>
      </c>
      <c r="N68" s="2" t="s">
        <v>1830</v>
      </c>
      <c r="O68" s="2">
        <v>6</v>
      </c>
      <c r="P68" s="3">
        <v>21.313036</v>
      </c>
      <c r="Q68" s="4">
        <v>13.815977</v>
      </c>
      <c r="R68" s="2" t="s">
        <v>1830</v>
      </c>
      <c r="S68" s="2">
        <v>6</v>
      </c>
      <c r="T68" s="3">
        <v>42.15745</v>
      </c>
      <c r="U68" s="4">
        <v>18.021906</v>
      </c>
      <c r="V68" s="4" t="s">
        <v>1830</v>
      </c>
      <c r="W68" s="5">
        <v>0.9840516</v>
      </c>
      <c r="X68" s="6">
        <v>3.7995512</v>
      </c>
      <c r="Y68" s="7" t="s">
        <v>1828</v>
      </c>
      <c r="Z68" s="8">
        <v>8</v>
      </c>
      <c r="AA68" s="8" t="s">
        <v>1830</v>
      </c>
      <c r="AB68" s="8">
        <v>5</v>
      </c>
      <c r="AC68" s="9">
        <v>9.0461235</v>
      </c>
      <c r="AD68" s="10">
        <v>12.443359</v>
      </c>
      <c r="AE68" s="8" t="s">
        <v>1828</v>
      </c>
      <c r="AF68" s="8">
        <v>5</v>
      </c>
      <c r="AG68" s="9">
        <v>11.835814</v>
      </c>
      <c r="AH68" s="10">
        <v>5.873455</v>
      </c>
      <c r="AI68" s="10" t="s">
        <v>1828</v>
      </c>
      <c r="AJ68" s="11">
        <v>0.3877874</v>
      </c>
      <c r="AK68" s="12">
        <v>0.3556014</v>
      </c>
      <c r="AL68" s="12" t="s">
        <v>1831</v>
      </c>
      <c r="AM68" s="13">
        <v>24</v>
      </c>
      <c r="AN68" s="13" t="s">
        <v>1828</v>
      </c>
      <c r="AO68" s="13">
        <v>6</v>
      </c>
      <c r="AP68" s="14">
        <v>8.133934</v>
      </c>
      <c r="AQ68" s="15">
        <v>23.651857</v>
      </c>
      <c r="AR68" s="13" t="s">
        <v>1828</v>
      </c>
      <c r="AS68" s="13">
        <v>6</v>
      </c>
      <c r="AT68" s="14">
        <v>18.674578</v>
      </c>
      <c r="AU68" s="15">
        <v>24.74177</v>
      </c>
      <c r="AV68" s="15" t="s">
        <v>1828</v>
      </c>
      <c r="AW68" s="16">
        <v>1.1990504</v>
      </c>
      <c r="AX68" s="17">
        <v>0.66214955</v>
      </c>
      <c r="AY68" s="17" t="s">
        <v>1831</v>
      </c>
      <c r="AZ68" s="18"/>
      <c r="BA68" s="19">
        <v>12.831031166666667</v>
      </c>
      <c r="BB68" s="19">
        <v>42.15745</v>
      </c>
      <c r="BC68" s="6">
        <v>1.06</v>
      </c>
      <c r="BD68" s="6">
        <v>0.23</v>
      </c>
      <c r="BE68" s="6">
        <v>2.15</v>
      </c>
      <c r="BF68" s="6">
        <v>1.08</v>
      </c>
      <c r="BG68" s="6">
        <v>0.093</v>
      </c>
      <c r="BH68" s="6">
        <v>1.09</v>
      </c>
      <c r="BI68" s="12">
        <v>-0.24</v>
      </c>
      <c r="BJ68" s="12">
        <v>1.2</v>
      </c>
      <c r="BK68" s="12">
        <v>1.09</v>
      </c>
      <c r="BL68" s="12">
        <v>1.23</v>
      </c>
      <c r="BM68" s="12">
        <v>0.1242</v>
      </c>
      <c r="BN68" s="12">
        <v>1.33</v>
      </c>
      <c r="BO68" s="17" t="s">
        <v>1827</v>
      </c>
      <c r="BP68" s="17" t="s">
        <v>1827</v>
      </c>
      <c r="BQ68" s="17" t="s">
        <v>1827</v>
      </c>
      <c r="BR68" s="17" t="s">
        <v>1827</v>
      </c>
      <c r="BS68" s="17" t="s">
        <v>1827</v>
      </c>
      <c r="BT68" s="17" t="e">
        <v>#VALUE!</v>
      </c>
    </row>
    <row r="69" spans="1:72" ht="13.5">
      <c r="A69" s="26" t="s">
        <v>165</v>
      </c>
      <c r="B69" s="19" t="s">
        <v>166</v>
      </c>
      <c r="C69" s="27" t="s">
        <v>1827</v>
      </c>
      <c r="D69" s="26" t="s">
        <v>153</v>
      </c>
      <c r="E69" s="26" t="s">
        <v>154</v>
      </c>
      <c r="F69" s="26" t="s">
        <v>155</v>
      </c>
      <c r="G69" s="28" t="s">
        <v>1827</v>
      </c>
      <c r="H69" s="28" t="s">
        <v>1827</v>
      </c>
      <c r="I69" s="28" t="s">
        <v>1827</v>
      </c>
      <c r="J69" s="31" t="s">
        <v>1827</v>
      </c>
      <c r="K69" s="31" t="s">
        <v>1827</v>
      </c>
      <c r="L69" s="26">
        <v>37</v>
      </c>
      <c r="M69" s="2">
        <v>3</v>
      </c>
      <c r="N69" s="2" t="s">
        <v>1828</v>
      </c>
      <c r="O69" s="2">
        <v>6</v>
      </c>
      <c r="P69" s="3">
        <v>9.527961</v>
      </c>
      <c r="Q69" s="4">
        <v>9.767524</v>
      </c>
      <c r="R69" s="2" t="s">
        <v>1828</v>
      </c>
      <c r="S69" s="2">
        <v>6</v>
      </c>
      <c r="T69" s="3">
        <v>19.667336</v>
      </c>
      <c r="U69" s="4">
        <v>7.490858</v>
      </c>
      <c r="V69" s="4" t="s">
        <v>1828</v>
      </c>
      <c r="W69" s="5">
        <v>1.0455623</v>
      </c>
      <c r="X69" s="6">
        <v>2.1369894</v>
      </c>
      <c r="Y69" s="7" t="s">
        <v>1831</v>
      </c>
      <c r="Z69" s="8">
        <v>8</v>
      </c>
      <c r="AA69" s="8" t="s">
        <v>1830</v>
      </c>
      <c r="AB69" s="8">
        <v>5</v>
      </c>
      <c r="AC69" s="9">
        <v>8.0554285</v>
      </c>
      <c r="AD69" s="10">
        <v>4.8864446</v>
      </c>
      <c r="AE69" s="8" t="s">
        <v>1828</v>
      </c>
      <c r="AF69" s="8">
        <v>5</v>
      </c>
      <c r="AG69" s="9">
        <v>9.579469</v>
      </c>
      <c r="AH69" s="10">
        <v>4.242019</v>
      </c>
      <c r="AI69" s="10" t="s">
        <v>1828</v>
      </c>
      <c r="AJ69" s="11">
        <v>0.24998434</v>
      </c>
      <c r="AK69" s="12">
        <v>0.43623602</v>
      </c>
      <c r="AL69" s="12" t="s">
        <v>1831</v>
      </c>
      <c r="AM69" s="13">
        <v>24</v>
      </c>
      <c r="AN69" s="13" t="s">
        <v>1828</v>
      </c>
      <c r="AO69" s="13">
        <v>6</v>
      </c>
      <c r="AP69" s="14">
        <v>13.495441</v>
      </c>
      <c r="AQ69" s="15">
        <v>17.203928</v>
      </c>
      <c r="AR69" s="13" t="s">
        <v>1828</v>
      </c>
      <c r="AS69" s="13">
        <v>6</v>
      </c>
      <c r="AT69" s="14">
        <v>18.533846</v>
      </c>
      <c r="AU69" s="15">
        <v>20.400362</v>
      </c>
      <c r="AV69" s="15" t="s">
        <v>1828</v>
      </c>
      <c r="AW69" s="16">
        <v>0.4576901</v>
      </c>
      <c r="AX69" s="17">
        <v>1.5533355</v>
      </c>
      <c r="AY69" s="17" t="s">
        <v>1831</v>
      </c>
      <c r="AZ69" s="18"/>
      <c r="BA69" s="19">
        <v>10.359610166666666</v>
      </c>
      <c r="BB69" s="19">
        <v>9.579469</v>
      </c>
      <c r="BC69" s="6">
        <v>1</v>
      </c>
      <c r="BD69" s="6">
        <v>0.71</v>
      </c>
      <c r="BE69" s="6">
        <v>0.63</v>
      </c>
      <c r="BF69" s="6">
        <v>0.72</v>
      </c>
      <c r="BG69" s="6">
        <v>0.4355</v>
      </c>
      <c r="BH69" s="6">
        <v>-0.37</v>
      </c>
      <c r="BI69" s="12">
        <v>0.38</v>
      </c>
      <c r="BJ69" s="12">
        <v>1.38</v>
      </c>
      <c r="BK69" s="12">
        <v>0.4</v>
      </c>
      <c r="BL69" s="12">
        <v>0.59</v>
      </c>
      <c r="BM69" s="12">
        <v>0.9859</v>
      </c>
      <c r="BN69" s="12">
        <v>0.02</v>
      </c>
      <c r="BO69" s="17" t="s">
        <v>1827</v>
      </c>
      <c r="BP69" s="17" t="s">
        <v>1827</v>
      </c>
      <c r="BQ69" s="17" t="s">
        <v>1827</v>
      </c>
      <c r="BR69" s="17" t="s">
        <v>1827</v>
      </c>
      <c r="BS69" s="17" t="s">
        <v>1827</v>
      </c>
      <c r="BT69" s="17" t="e">
        <v>#VALUE!</v>
      </c>
    </row>
    <row r="70" spans="1:72" ht="13.5">
      <c r="A70" s="26" t="s">
        <v>173</v>
      </c>
      <c r="B70" s="19" t="s">
        <v>174</v>
      </c>
      <c r="C70" s="27" t="s">
        <v>1827</v>
      </c>
      <c r="D70" s="26" t="s">
        <v>153</v>
      </c>
      <c r="E70" s="26" t="s">
        <v>154</v>
      </c>
      <c r="F70" s="26" t="s">
        <v>155</v>
      </c>
      <c r="G70" s="28" t="s">
        <v>1827</v>
      </c>
      <c r="H70" s="28" t="s">
        <v>1827</v>
      </c>
      <c r="I70" s="28" t="s">
        <v>1827</v>
      </c>
      <c r="J70" s="26" t="s">
        <v>1828</v>
      </c>
      <c r="K70" s="26" t="s">
        <v>175</v>
      </c>
      <c r="L70" s="26">
        <v>336</v>
      </c>
      <c r="M70" s="2">
        <v>3</v>
      </c>
      <c r="N70" s="2" t="s">
        <v>1828</v>
      </c>
      <c r="O70" s="2">
        <v>6</v>
      </c>
      <c r="P70" s="3">
        <v>11.516589</v>
      </c>
      <c r="Q70" s="4">
        <v>10.987858</v>
      </c>
      <c r="R70" s="2" t="s">
        <v>1828</v>
      </c>
      <c r="S70" s="2">
        <v>6</v>
      </c>
      <c r="T70" s="3">
        <v>12.481425</v>
      </c>
      <c r="U70" s="4">
        <v>7.653305</v>
      </c>
      <c r="V70" s="4" t="s">
        <v>1828</v>
      </c>
      <c r="W70" s="5">
        <v>0.11606914</v>
      </c>
      <c r="X70" s="6">
        <v>0.31334335</v>
      </c>
      <c r="Y70" s="7" t="s">
        <v>1831</v>
      </c>
      <c r="Z70" s="8">
        <v>8</v>
      </c>
      <c r="AA70" s="8" t="s">
        <v>1828</v>
      </c>
      <c r="AB70" s="8">
        <v>5</v>
      </c>
      <c r="AC70" s="9">
        <v>5.0261693</v>
      </c>
      <c r="AD70" s="10">
        <v>4.1060286</v>
      </c>
      <c r="AE70" s="8" t="s">
        <v>1828</v>
      </c>
      <c r="AF70" s="8">
        <v>5</v>
      </c>
      <c r="AG70" s="9">
        <v>5.6974926</v>
      </c>
      <c r="AH70" s="10">
        <v>3.4475899</v>
      </c>
      <c r="AI70" s="10" t="s">
        <v>1828</v>
      </c>
      <c r="AJ70" s="11">
        <v>0.1808678</v>
      </c>
      <c r="AK70" s="12">
        <v>0.3083413</v>
      </c>
      <c r="AL70" s="12" t="s">
        <v>1831</v>
      </c>
      <c r="AM70" s="13">
        <v>24</v>
      </c>
      <c r="AN70" s="13" t="s">
        <v>1828</v>
      </c>
      <c r="AO70" s="13">
        <v>6</v>
      </c>
      <c r="AP70" s="14">
        <v>8.62532</v>
      </c>
      <c r="AQ70" s="15">
        <v>15.564828</v>
      </c>
      <c r="AR70" s="13" t="s">
        <v>1828</v>
      </c>
      <c r="AS70" s="13">
        <v>6</v>
      </c>
      <c r="AT70" s="14">
        <v>14.559177</v>
      </c>
      <c r="AU70" s="15">
        <v>13.276639</v>
      </c>
      <c r="AV70" s="15" t="s">
        <v>1828</v>
      </c>
      <c r="AW70" s="16">
        <v>0.7552789</v>
      </c>
      <c r="AX70" s="17">
        <v>0.6684352</v>
      </c>
      <c r="AY70" s="17" t="s">
        <v>1831</v>
      </c>
      <c r="AZ70" s="18"/>
      <c r="BA70" s="19">
        <v>8.389359433333333</v>
      </c>
      <c r="BB70" s="19">
        <v>0</v>
      </c>
      <c r="BC70" s="6">
        <v>0.5</v>
      </c>
      <c r="BD70" s="6">
        <v>0.75</v>
      </c>
      <c r="BE70" s="6">
        <v>1.76</v>
      </c>
      <c r="BF70" s="6">
        <v>0.71</v>
      </c>
      <c r="BG70" s="6">
        <v>0.037</v>
      </c>
      <c r="BH70" s="6">
        <v>1.26</v>
      </c>
      <c r="BI70" s="12" t="s">
        <v>1827</v>
      </c>
      <c r="BJ70" s="12" t="s">
        <v>1827</v>
      </c>
      <c r="BK70" s="12" t="s">
        <v>1827</v>
      </c>
      <c r="BL70" s="12" t="s">
        <v>1827</v>
      </c>
      <c r="BM70" s="12" t="s">
        <v>1827</v>
      </c>
      <c r="BN70" s="12" t="e">
        <v>#VALUE!</v>
      </c>
      <c r="BO70" s="17" t="s">
        <v>1827</v>
      </c>
      <c r="BP70" s="17" t="s">
        <v>1827</v>
      </c>
      <c r="BQ70" s="17" t="s">
        <v>1827</v>
      </c>
      <c r="BR70" s="17" t="s">
        <v>1827</v>
      </c>
      <c r="BS70" s="17" t="s">
        <v>1827</v>
      </c>
      <c r="BT70" s="17" t="e">
        <v>#VALUE!</v>
      </c>
    </row>
    <row r="71" spans="1:72" ht="13.5">
      <c r="A71" s="26" t="s">
        <v>159</v>
      </c>
      <c r="B71" s="19" t="s">
        <v>160</v>
      </c>
      <c r="C71" s="27" t="s">
        <v>1827</v>
      </c>
      <c r="D71" s="26" t="s">
        <v>161</v>
      </c>
      <c r="E71" s="26" t="s">
        <v>154</v>
      </c>
      <c r="F71" s="26" t="s">
        <v>155</v>
      </c>
      <c r="G71" s="28" t="s">
        <v>1827</v>
      </c>
      <c r="H71" s="28" t="s">
        <v>1827</v>
      </c>
      <c r="I71" s="28" t="s">
        <v>1827</v>
      </c>
      <c r="J71" s="26" t="s">
        <v>1828</v>
      </c>
      <c r="K71" s="26" t="s">
        <v>162</v>
      </c>
      <c r="L71" s="26">
        <v>772</v>
      </c>
      <c r="M71" s="2">
        <v>3</v>
      </c>
      <c r="N71" s="2" t="s">
        <v>1828</v>
      </c>
      <c r="O71" s="2">
        <v>6</v>
      </c>
      <c r="P71" s="3">
        <v>13.894855</v>
      </c>
      <c r="Q71" s="4">
        <v>7.859262</v>
      </c>
      <c r="R71" s="2" t="s">
        <v>1830</v>
      </c>
      <c r="S71" s="2">
        <v>6</v>
      </c>
      <c r="T71" s="3">
        <v>24.287642</v>
      </c>
      <c r="U71" s="4">
        <v>8.040636</v>
      </c>
      <c r="V71" s="4" t="s">
        <v>1828</v>
      </c>
      <c r="W71" s="5">
        <v>0.80567163</v>
      </c>
      <c r="X71" s="6">
        <v>3.8221755</v>
      </c>
      <c r="Y71" s="7" t="s">
        <v>1828</v>
      </c>
      <c r="Z71" s="8">
        <v>8</v>
      </c>
      <c r="AA71" s="8" t="s">
        <v>1830</v>
      </c>
      <c r="AB71" s="8">
        <v>5</v>
      </c>
      <c r="AC71" s="9">
        <v>8.644911</v>
      </c>
      <c r="AD71" s="10">
        <v>5.5647144</v>
      </c>
      <c r="AE71" s="8" t="s">
        <v>1830</v>
      </c>
      <c r="AF71" s="8">
        <v>5</v>
      </c>
      <c r="AG71" s="9">
        <v>18.469944</v>
      </c>
      <c r="AH71" s="10">
        <v>9.727821</v>
      </c>
      <c r="AI71" s="10" t="s">
        <v>1830</v>
      </c>
      <c r="AJ71" s="11">
        <v>1.0952564</v>
      </c>
      <c r="AK71" s="12">
        <v>3.7028005</v>
      </c>
      <c r="AL71" s="12" t="s">
        <v>1828</v>
      </c>
      <c r="AM71" s="13">
        <v>24</v>
      </c>
      <c r="AN71" s="13" t="s">
        <v>1828</v>
      </c>
      <c r="AO71" s="13">
        <v>6</v>
      </c>
      <c r="AP71" s="14">
        <v>13.818058</v>
      </c>
      <c r="AQ71" s="15">
        <v>11.445115</v>
      </c>
      <c r="AR71" s="13" t="s">
        <v>1828</v>
      </c>
      <c r="AS71" s="13">
        <v>6</v>
      </c>
      <c r="AT71" s="14">
        <v>24.076315</v>
      </c>
      <c r="AU71" s="15">
        <v>22.643587</v>
      </c>
      <c r="AV71" s="15" t="s">
        <v>1828</v>
      </c>
      <c r="AW71" s="16">
        <v>0.8010597</v>
      </c>
      <c r="AX71" s="17">
        <v>1.9644569</v>
      </c>
      <c r="AY71" s="17" t="s">
        <v>1831</v>
      </c>
      <c r="AZ71" s="18"/>
      <c r="BA71" s="19">
        <v>12.119274666666668</v>
      </c>
      <c r="BB71" s="19">
        <v>18.469944</v>
      </c>
      <c r="BC71" s="6">
        <v>1.38</v>
      </c>
      <c r="BD71" s="6">
        <v>0.82</v>
      </c>
      <c r="BE71" s="6">
        <v>1.02</v>
      </c>
      <c r="BF71" s="6">
        <v>1.22</v>
      </c>
      <c r="BG71" s="6">
        <v>0.6232</v>
      </c>
      <c r="BH71" s="6">
        <v>-0.36</v>
      </c>
      <c r="BI71" s="12">
        <v>1.2</v>
      </c>
      <c r="BJ71" s="12">
        <v>0.54</v>
      </c>
      <c r="BK71" s="12">
        <v>-0.24</v>
      </c>
      <c r="BL71" s="12">
        <v>0.54</v>
      </c>
      <c r="BM71" s="12">
        <v>0.0052</v>
      </c>
      <c r="BN71" s="12">
        <v>-1.44</v>
      </c>
      <c r="BO71" s="17" t="s">
        <v>1827</v>
      </c>
      <c r="BP71" s="17" t="s">
        <v>1827</v>
      </c>
      <c r="BQ71" s="17" t="s">
        <v>1827</v>
      </c>
      <c r="BR71" s="17" t="s">
        <v>1827</v>
      </c>
      <c r="BS71" s="17" t="s">
        <v>1827</v>
      </c>
      <c r="BT71" s="17" t="e">
        <v>#VALUE!</v>
      </c>
    </row>
    <row r="72" spans="1:12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364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2:72" s="26" customFormat="1" ht="12.75">
      <c r="B2" s="19"/>
      <c r="C2" s="27"/>
      <c r="G2" s="32"/>
      <c r="H2" s="32"/>
      <c r="I2" s="32"/>
      <c r="J2" s="32"/>
      <c r="K2" s="32"/>
      <c r="P2" s="19"/>
      <c r="Q2" s="19"/>
      <c r="T2" s="19"/>
      <c r="U2" s="19"/>
      <c r="V2" s="19"/>
      <c r="W2" s="29"/>
      <c r="X2" s="29"/>
      <c r="Y2" s="29"/>
      <c r="AC2" s="19"/>
      <c r="AD2" s="19"/>
      <c r="AG2" s="19"/>
      <c r="AH2" s="19"/>
      <c r="AI2" s="19"/>
      <c r="AJ2" s="29"/>
      <c r="AK2" s="29"/>
      <c r="AL2" s="29"/>
      <c r="AP2" s="19"/>
      <c r="AQ2" s="19"/>
      <c r="AT2" s="19"/>
      <c r="AU2" s="19"/>
      <c r="AV2" s="19"/>
      <c r="AW2" s="29"/>
      <c r="AX2" s="29"/>
      <c r="AY2" s="29"/>
      <c r="AZ2" s="29"/>
      <c r="BA2" s="19"/>
      <c r="BB2" s="1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s="26" customFormat="1" ht="18">
      <c r="A3" s="25" t="s">
        <v>850</v>
      </c>
      <c r="B3" s="19"/>
      <c r="C3" s="27"/>
      <c r="G3" s="32"/>
      <c r="H3" s="32"/>
      <c r="I3" s="32"/>
      <c r="J3" s="32"/>
      <c r="K3" s="32"/>
      <c r="P3" s="19"/>
      <c r="Q3" s="19"/>
      <c r="T3" s="19"/>
      <c r="U3" s="19"/>
      <c r="V3" s="19"/>
      <c r="W3" s="29"/>
      <c r="X3" s="29"/>
      <c r="Y3" s="29"/>
      <c r="AC3" s="19"/>
      <c r="AD3" s="19"/>
      <c r="AG3" s="19"/>
      <c r="AH3" s="19"/>
      <c r="AI3" s="19"/>
      <c r="AJ3" s="29"/>
      <c r="AK3" s="29"/>
      <c r="AL3" s="29"/>
      <c r="AP3" s="19"/>
      <c r="AQ3" s="19"/>
      <c r="AT3" s="19"/>
      <c r="AU3" s="19"/>
      <c r="AV3" s="19"/>
      <c r="AW3" s="29"/>
      <c r="AX3" s="29"/>
      <c r="AY3" s="29"/>
      <c r="AZ3" s="29"/>
      <c r="BA3" s="19"/>
      <c r="BB3" s="1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3.5">
      <c r="A4" s="26" t="s">
        <v>1734</v>
      </c>
      <c r="B4" s="19" t="s">
        <v>1735</v>
      </c>
      <c r="C4" s="27" t="s">
        <v>1736</v>
      </c>
      <c r="D4" s="26" t="s">
        <v>1737</v>
      </c>
      <c r="E4" s="26" t="s">
        <v>1738</v>
      </c>
      <c r="F4" s="26" t="s">
        <v>1739</v>
      </c>
      <c r="G4" s="27" t="s">
        <v>1828</v>
      </c>
      <c r="H4" s="28" t="s">
        <v>1827</v>
      </c>
      <c r="I4" s="28" t="s">
        <v>1827</v>
      </c>
      <c r="J4" s="31" t="s">
        <v>1827</v>
      </c>
      <c r="K4" s="26" t="s">
        <v>1740</v>
      </c>
      <c r="L4" s="26">
        <v>298</v>
      </c>
      <c r="M4" s="2">
        <v>3</v>
      </c>
      <c r="N4" s="2" t="s">
        <v>1830</v>
      </c>
      <c r="O4" s="2">
        <v>6</v>
      </c>
      <c r="P4" s="3">
        <v>63.91215</v>
      </c>
      <c r="Q4" s="4">
        <v>46.233566</v>
      </c>
      <c r="R4" s="2" t="s">
        <v>1830</v>
      </c>
      <c r="S4" s="2">
        <v>6</v>
      </c>
      <c r="T4" s="3">
        <v>85.48426</v>
      </c>
      <c r="U4" s="4">
        <v>60.371635</v>
      </c>
      <c r="V4" s="4" t="s">
        <v>1830</v>
      </c>
      <c r="W4" s="5">
        <v>0.41956857</v>
      </c>
      <c r="X4" s="6">
        <v>2.4234896</v>
      </c>
      <c r="Y4" s="7">
        <f>IF((O4+S4-2)=10,IF(ABS(X4)&gt;3.17,"T",""),IF((O4+S4-2)=9,IF(ABS(X4)&gt;3.25,"T",""),IF((O4+S4-2)=8,IF(ABS(X4)&gt;3.36,"T",""),IF((O4+S4-2)=7,IF(ABS(X4)&gt;3.5,"T",""),IF((O4+S4-2)=6,IF(ABS(X4)&gt;3.71,"T",""),"")))))</f>
      </c>
      <c r="Z4" s="8">
        <v>8</v>
      </c>
      <c r="AA4" s="8" t="s">
        <v>1830</v>
      </c>
      <c r="AB4" s="8">
        <v>5</v>
      </c>
      <c r="AC4" s="9">
        <v>38.66491</v>
      </c>
      <c r="AD4" s="10">
        <v>24.246267</v>
      </c>
      <c r="AE4" s="8" t="s">
        <v>1830</v>
      </c>
      <c r="AF4" s="8">
        <v>5</v>
      </c>
      <c r="AG4" s="9">
        <v>93.54484</v>
      </c>
      <c r="AH4" s="10">
        <v>50.058903</v>
      </c>
      <c r="AI4" s="10" t="s">
        <v>1830</v>
      </c>
      <c r="AJ4" s="11">
        <v>1.2746333</v>
      </c>
      <c r="AK4" s="12">
        <v>4.0658445</v>
      </c>
      <c r="AL4" s="12" t="str">
        <f>IF((AB4+AF4-2)=10,IF(ABS(AK4)&gt;3.17,"T",""),IF((AB4+AF4-2)=9,IF(ABS(AK4)&gt;3.25,"T",""),IF((AB4+AF4-2)=8,IF(ABS(AK4)&gt;3.36,"T",""),IF((AB4+AF4-2)=7,IF(ABS(AK4)&gt;3.5,"T",""),IF((AB4+AF4-2)=6,IF(ABS(AK4)&gt;3.71,"T",""),"")))))</f>
        <v>T</v>
      </c>
      <c r="AM4" s="13">
        <v>24</v>
      </c>
      <c r="AN4" s="13" t="s">
        <v>1830</v>
      </c>
      <c r="AO4" s="13">
        <v>6</v>
      </c>
      <c r="AP4" s="14">
        <v>57.144817</v>
      </c>
      <c r="AQ4" s="15">
        <v>38.751286</v>
      </c>
      <c r="AR4" s="13" t="s">
        <v>1830</v>
      </c>
      <c r="AS4" s="13">
        <v>6</v>
      </c>
      <c r="AT4" s="14">
        <v>61.104874</v>
      </c>
      <c r="AU4" s="15">
        <v>42.507843</v>
      </c>
      <c r="AV4" s="15" t="s">
        <v>1830</v>
      </c>
      <c r="AW4" s="16">
        <v>0.096664816</v>
      </c>
      <c r="AX4" s="17">
        <v>0.5177574</v>
      </c>
      <c r="AY4" s="17">
        <f>IF((AO4+AS4-2)=10,IF(ABS(AX4)&gt;3.17,"T",""),IF((AO4+AS4-2)=9,IF(ABS(AX4)&gt;3.25,"T",""),IF((AO4+AS4-2)=8,IF(ABS(AX4)&gt;3.36,"T",""),IF((AO4+AS4-2)=7,IF(ABS(AX4)&gt;3.5,"T",""),IF((AO4+AS4-2)=6,IF(ABS(AX4)&gt;3.71,"T",""),"")))))</f>
      </c>
      <c r="AZ4" s="18"/>
      <c r="BA4" s="19">
        <f>AVERAGE(P4,AC4,AP4)</f>
        <v>53.240625666666666</v>
      </c>
      <c r="BB4" s="19">
        <f aca="true" t="shared" si="0" ref="BB4:BB42">MAX(IF(AR4="OK",AT4,-999),IF(AE4="OK",AG4,-99),IF(R4="OK",T4,0))</f>
        <v>93.54484</v>
      </c>
      <c r="BC4" s="6">
        <v>0.81</v>
      </c>
      <c r="BD4" s="6">
        <v>0.29</v>
      </c>
      <c r="BE4" s="6">
        <v>0.97</v>
      </c>
      <c r="BF4" s="6">
        <v>0.51</v>
      </c>
      <c r="BG4" s="6">
        <v>0.5268</v>
      </c>
      <c r="BH4" s="6">
        <f>BE4-BC4</f>
        <v>0.15999999999999992</v>
      </c>
      <c r="BI4" s="12">
        <v>1.6</v>
      </c>
      <c r="BJ4" s="12">
        <v>0.52</v>
      </c>
      <c r="BK4" s="12">
        <v>1.3</v>
      </c>
      <c r="BL4" s="12">
        <v>0.72</v>
      </c>
      <c r="BM4" s="12">
        <v>0.4229</v>
      </c>
      <c r="BN4" s="12">
        <f>BK4-BI4</f>
        <v>-0.30000000000000004</v>
      </c>
      <c r="BO4" s="17">
        <v>0.17</v>
      </c>
      <c r="BP4" s="17">
        <v>0.36</v>
      </c>
      <c r="BQ4" s="17">
        <v>0.41</v>
      </c>
      <c r="BR4" s="17">
        <v>0.48</v>
      </c>
      <c r="BS4" s="17">
        <v>0.3463</v>
      </c>
      <c r="BT4" s="17">
        <f>BQ4-BO4</f>
        <v>0.23999999999999996</v>
      </c>
    </row>
    <row r="5" spans="1:72" ht="13.5">
      <c r="A5" s="26" t="s">
        <v>809</v>
      </c>
      <c r="B5" s="19" t="s">
        <v>810</v>
      </c>
      <c r="C5" s="27" t="s">
        <v>811</v>
      </c>
      <c r="D5" s="26" t="s">
        <v>812</v>
      </c>
      <c r="E5" s="31" t="s">
        <v>1827</v>
      </c>
      <c r="F5" s="31" t="s">
        <v>1827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813</v>
      </c>
      <c r="L5" s="26">
        <v>269</v>
      </c>
      <c r="M5" s="2">
        <v>3</v>
      </c>
      <c r="N5" s="2" t="s">
        <v>1828</v>
      </c>
      <c r="O5" s="2">
        <v>6</v>
      </c>
      <c r="P5" s="3">
        <v>5.4377084</v>
      </c>
      <c r="Q5" s="4">
        <v>6.816311</v>
      </c>
      <c r="R5" s="2" t="s">
        <v>1830</v>
      </c>
      <c r="S5" s="2">
        <v>6</v>
      </c>
      <c r="T5" s="3">
        <v>20.210333</v>
      </c>
      <c r="U5" s="4">
        <v>15.084952</v>
      </c>
      <c r="V5" s="4" t="s">
        <v>1828</v>
      </c>
      <c r="W5" s="5">
        <v>1.8940223</v>
      </c>
      <c r="X5" s="6">
        <v>3.215064</v>
      </c>
      <c r="Y5" s="7" t="s">
        <v>1828</v>
      </c>
      <c r="Z5" s="8">
        <v>8</v>
      </c>
      <c r="AA5" s="8" t="s">
        <v>1830</v>
      </c>
      <c r="AB5" s="8">
        <v>5</v>
      </c>
      <c r="AC5" s="9">
        <v>6.425</v>
      </c>
      <c r="AD5" s="10">
        <v>5.952314</v>
      </c>
      <c r="AE5" s="8" t="s">
        <v>1830</v>
      </c>
      <c r="AF5" s="8">
        <v>5</v>
      </c>
      <c r="AG5" s="9">
        <v>17.362038</v>
      </c>
      <c r="AH5" s="10">
        <v>5.1212354</v>
      </c>
      <c r="AI5" s="10" t="s">
        <v>1830</v>
      </c>
      <c r="AJ5" s="11">
        <v>1.4341679</v>
      </c>
      <c r="AK5" s="12">
        <v>5.057058</v>
      </c>
      <c r="AL5" s="12" t="s">
        <v>1828</v>
      </c>
      <c r="AM5" s="13">
        <v>24</v>
      </c>
      <c r="AN5" s="13" t="s">
        <v>1828</v>
      </c>
      <c r="AO5" s="13">
        <v>6</v>
      </c>
      <c r="AP5" s="14">
        <v>7.6001306</v>
      </c>
      <c r="AQ5" s="15">
        <v>8.809682</v>
      </c>
      <c r="AR5" s="13" t="s">
        <v>1828</v>
      </c>
      <c r="AS5" s="13">
        <v>6</v>
      </c>
      <c r="AT5" s="14">
        <v>14.047173</v>
      </c>
      <c r="AU5" s="15">
        <v>16.46475</v>
      </c>
      <c r="AV5" s="15" t="s">
        <v>1828</v>
      </c>
      <c r="AW5" s="16">
        <v>0.8861837</v>
      </c>
      <c r="AX5" s="17">
        <v>1.331804</v>
      </c>
      <c r="AY5" s="17" t="s">
        <v>1831</v>
      </c>
      <c r="AZ5" s="18"/>
      <c r="BA5" s="19">
        <v>6.487613</v>
      </c>
      <c r="BB5" s="19">
        <f t="shared" si="0"/>
        <v>20.210333</v>
      </c>
      <c r="BC5" s="6">
        <v>1.76</v>
      </c>
      <c r="BD5" s="6">
        <v>0.78</v>
      </c>
      <c r="BE5" s="6">
        <v>0.86</v>
      </c>
      <c r="BF5" s="6">
        <v>1.19</v>
      </c>
      <c r="BG5" s="6">
        <v>0.2141</v>
      </c>
      <c r="BH5" s="6">
        <v>-0.9</v>
      </c>
      <c r="BI5" s="12">
        <v>1.59</v>
      </c>
      <c r="BJ5" s="12">
        <v>0.74</v>
      </c>
      <c r="BK5" s="12">
        <v>1.66</v>
      </c>
      <c r="BL5" s="12">
        <v>1.84</v>
      </c>
      <c r="BM5" s="12">
        <v>0.931</v>
      </c>
      <c r="BN5" s="12">
        <v>0.06999999999999984</v>
      </c>
      <c r="BO5" s="17">
        <v>1.13</v>
      </c>
      <c r="BP5" s="17">
        <v>1.46</v>
      </c>
      <c r="BQ5" s="17">
        <v>1.07</v>
      </c>
      <c r="BR5" s="17">
        <v>0.55</v>
      </c>
      <c r="BS5" s="17">
        <v>0.9251</v>
      </c>
      <c r="BT5" s="17">
        <v>-0.05999999999999983</v>
      </c>
    </row>
    <row r="6" spans="1:72" ht="13.5">
      <c r="A6" s="26" t="s">
        <v>282</v>
      </c>
      <c r="B6" s="19" t="s">
        <v>283</v>
      </c>
      <c r="C6" s="27" t="s">
        <v>686</v>
      </c>
      <c r="D6" s="26" t="s">
        <v>252</v>
      </c>
      <c r="E6" s="31" t="s">
        <v>1827</v>
      </c>
      <c r="F6" s="31" t="s">
        <v>1827</v>
      </c>
      <c r="G6" s="28" t="s">
        <v>1827</v>
      </c>
      <c r="H6" s="28" t="s">
        <v>1827</v>
      </c>
      <c r="I6" s="28" t="s">
        <v>1827</v>
      </c>
      <c r="J6" s="26" t="s">
        <v>1828</v>
      </c>
      <c r="K6" s="26" t="s">
        <v>284</v>
      </c>
      <c r="L6" s="26">
        <v>104</v>
      </c>
      <c r="M6" s="2">
        <v>3</v>
      </c>
      <c r="N6" s="2" t="s">
        <v>1830</v>
      </c>
      <c r="O6" s="2">
        <v>6</v>
      </c>
      <c r="P6" s="3">
        <v>97.14579</v>
      </c>
      <c r="Q6" s="4">
        <v>33.48381</v>
      </c>
      <c r="R6" s="2" t="s">
        <v>1830</v>
      </c>
      <c r="S6" s="2">
        <v>6</v>
      </c>
      <c r="T6" s="3">
        <v>165.22168</v>
      </c>
      <c r="U6" s="4">
        <v>56.105465</v>
      </c>
      <c r="V6" s="4" t="s">
        <v>1830</v>
      </c>
      <c r="W6" s="5">
        <v>0.76617956</v>
      </c>
      <c r="X6" s="6">
        <v>5.505137</v>
      </c>
      <c r="Y6" s="7" t="s">
        <v>1828</v>
      </c>
      <c r="Z6" s="8">
        <v>8</v>
      </c>
      <c r="AA6" s="8" t="s">
        <v>1830</v>
      </c>
      <c r="AB6" s="8">
        <v>5</v>
      </c>
      <c r="AC6" s="9">
        <v>98.39752</v>
      </c>
      <c r="AD6" s="10">
        <v>25.051386</v>
      </c>
      <c r="AE6" s="8" t="s">
        <v>1830</v>
      </c>
      <c r="AF6" s="8">
        <v>5</v>
      </c>
      <c r="AG6" s="9">
        <v>202.87822</v>
      </c>
      <c r="AH6" s="10">
        <v>47.307934</v>
      </c>
      <c r="AI6" s="10" t="s">
        <v>1830</v>
      </c>
      <c r="AJ6" s="11">
        <v>1.04392</v>
      </c>
      <c r="AK6" s="12">
        <v>5.1848955</v>
      </c>
      <c r="AL6" s="12" t="s">
        <v>1828</v>
      </c>
      <c r="AM6" s="13">
        <v>24</v>
      </c>
      <c r="AN6" s="13" t="s">
        <v>1830</v>
      </c>
      <c r="AO6" s="13">
        <v>6</v>
      </c>
      <c r="AP6" s="14">
        <v>82.92761</v>
      </c>
      <c r="AQ6" s="15">
        <v>50.64803</v>
      </c>
      <c r="AR6" s="13" t="s">
        <v>1830</v>
      </c>
      <c r="AS6" s="13">
        <v>6</v>
      </c>
      <c r="AT6" s="14">
        <v>93.797035</v>
      </c>
      <c r="AU6" s="15">
        <v>37.38436</v>
      </c>
      <c r="AV6" s="15" t="s">
        <v>1830</v>
      </c>
      <c r="AW6" s="16">
        <v>0.17768976</v>
      </c>
      <c r="AX6" s="17">
        <v>0.65723234</v>
      </c>
      <c r="AY6" s="17" t="s">
        <v>1831</v>
      </c>
      <c r="AZ6" s="18"/>
      <c r="BA6" s="19">
        <v>92.82364000000001</v>
      </c>
      <c r="BB6" s="19">
        <f t="shared" si="0"/>
        <v>202.87822</v>
      </c>
      <c r="BC6" s="6">
        <v>1.15</v>
      </c>
      <c r="BD6" s="6">
        <v>0.3</v>
      </c>
      <c r="BE6" s="6">
        <v>1.3</v>
      </c>
      <c r="BF6" s="6">
        <v>0.76</v>
      </c>
      <c r="BG6" s="6">
        <v>0.6687</v>
      </c>
      <c r="BH6" s="6">
        <v>0.15</v>
      </c>
      <c r="BI6" s="12">
        <v>1.45</v>
      </c>
      <c r="BJ6" s="12">
        <v>0.47</v>
      </c>
      <c r="BK6" s="12">
        <v>1.19</v>
      </c>
      <c r="BL6" s="12">
        <v>0.77</v>
      </c>
      <c r="BM6" s="12">
        <v>0.501</v>
      </c>
      <c r="BN6" s="12">
        <v>-0.26</v>
      </c>
      <c r="BO6" s="17">
        <v>0.46</v>
      </c>
      <c r="BP6" s="17">
        <v>0.9</v>
      </c>
      <c r="BQ6" s="17">
        <v>0.37</v>
      </c>
      <c r="BR6" s="17">
        <v>0.23</v>
      </c>
      <c r="BS6" s="17">
        <v>0.8316</v>
      </c>
      <c r="BT6" s="17">
        <v>-0.09</v>
      </c>
    </row>
    <row r="7" spans="1:72" ht="13.5">
      <c r="A7" s="26" t="s">
        <v>624</v>
      </c>
      <c r="B7" s="19" t="s">
        <v>625</v>
      </c>
      <c r="C7" s="27" t="s">
        <v>626</v>
      </c>
      <c r="D7" s="26" t="s">
        <v>318</v>
      </c>
      <c r="E7" s="31" t="s">
        <v>1827</v>
      </c>
      <c r="F7" s="31" t="s">
        <v>1827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627</v>
      </c>
      <c r="L7" s="26">
        <v>226</v>
      </c>
      <c r="M7" s="2">
        <v>3</v>
      </c>
      <c r="N7" s="2" t="s">
        <v>1828</v>
      </c>
      <c r="O7" s="2">
        <v>6</v>
      </c>
      <c r="P7" s="3">
        <v>3.711785</v>
      </c>
      <c r="Q7" s="4">
        <v>4.761451</v>
      </c>
      <c r="R7" s="2" t="s">
        <v>1828</v>
      </c>
      <c r="S7" s="2">
        <v>6</v>
      </c>
      <c r="T7" s="3">
        <v>8.399283</v>
      </c>
      <c r="U7" s="4">
        <v>7.6391926</v>
      </c>
      <c r="V7" s="4" t="s">
        <v>1828</v>
      </c>
      <c r="W7" s="5">
        <v>1.1781532</v>
      </c>
      <c r="X7" s="6">
        <v>1.9347274</v>
      </c>
      <c r="Y7" s="7" t="s">
        <v>1831</v>
      </c>
      <c r="Z7" s="8">
        <v>8</v>
      </c>
      <c r="AA7" s="8" t="s">
        <v>1828</v>
      </c>
      <c r="AB7" s="8">
        <v>5</v>
      </c>
      <c r="AC7" s="9">
        <v>0.3787507</v>
      </c>
      <c r="AD7" s="10">
        <v>6.402716</v>
      </c>
      <c r="AE7" s="8" t="s">
        <v>1828</v>
      </c>
      <c r="AF7" s="8">
        <v>5</v>
      </c>
      <c r="AG7" s="9">
        <v>2.2854567</v>
      </c>
      <c r="AH7" s="10">
        <v>4.7924094</v>
      </c>
      <c r="AI7" s="10" t="s">
        <v>1828</v>
      </c>
      <c r="AJ7" s="11">
        <v>2.593162</v>
      </c>
      <c r="AK7" s="12">
        <v>0.7373165</v>
      </c>
      <c r="AL7" s="12" t="s">
        <v>1831</v>
      </c>
      <c r="AM7" s="13">
        <v>24</v>
      </c>
      <c r="AN7" s="13" t="s">
        <v>1828</v>
      </c>
      <c r="AO7" s="13">
        <v>6</v>
      </c>
      <c r="AP7" s="14">
        <v>5.6549115</v>
      </c>
      <c r="AQ7" s="15">
        <v>7.601969</v>
      </c>
      <c r="AR7" s="13" t="s">
        <v>1828</v>
      </c>
      <c r="AS7" s="13">
        <v>6</v>
      </c>
      <c r="AT7" s="14">
        <v>8.021886</v>
      </c>
      <c r="AU7" s="15">
        <v>13.077849</v>
      </c>
      <c r="AV7" s="15" t="s">
        <v>1828</v>
      </c>
      <c r="AW7" s="16">
        <v>0.504437</v>
      </c>
      <c r="AX7" s="17">
        <v>0.77368736</v>
      </c>
      <c r="AY7" s="17" t="s">
        <v>1831</v>
      </c>
      <c r="AZ7" s="18"/>
      <c r="BA7" s="19">
        <v>3.2484824000000003</v>
      </c>
      <c r="BB7" s="19">
        <f t="shared" si="0"/>
        <v>0</v>
      </c>
      <c r="BC7" s="6" t="s">
        <v>1827</v>
      </c>
      <c r="BD7" s="6" t="s">
        <v>1827</v>
      </c>
      <c r="BE7" s="6" t="s">
        <v>1827</v>
      </c>
      <c r="BF7" s="6" t="s">
        <v>1827</v>
      </c>
      <c r="BG7" s="6" t="s">
        <v>1827</v>
      </c>
      <c r="BH7" s="6">
        <v>0</v>
      </c>
      <c r="BI7" s="12" t="s">
        <v>1827</v>
      </c>
      <c r="BJ7" s="12" t="s">
        <v>1827</v>
      </c>
      <c r="BK7" s="12" t="s">
        <v>1827</v>
      </c>
      <c r="BL7" s="12" t="s">
        <v>1827</v>
      </c>
      <c r="BM7" s="12" t="s">
        <v>1827</v>
      </c>
      <c r="BN7" s="12" t="e">
        <v>#VALUE!</v>
      </c>
      <c r="BO7" s="17" t="s">
        <v>1827</v>
      </c>
      <c r="BP7" s="17" t="s">
        <v>1827</v>
      </c>
      <c r="BQ7" s="17" t="s">
        <v>1827</v>
      </c>
      <c r="BR7" s="17" t="s">
        <v>1827</v>
      </c>
      <c r="BS7" s="17" t="s">
        <v>1827</v>
      </c>
      <c r="BT7" s="17" t="e">
        <v>#VALUE!</v>
      </c>
    </row>
    <row r="8" spans="1:72" ht="13.5">
      <c r="A8" s="26" t="s">
        <v>409</v>
      </c>
      <c r="B8" s="19" t="s">
        <v>410</v>
      </c>
      <c r="C8" s="27" t="s">
        <v>411</v>
      </c>
      <c r="D8" s="26" t="s">
        <v>256</v>
      </c>
      <c r="E8" s="31" t="s">
        <v>1827</v>
      </c>
      <c r="F8" s="31" t="s">
        <v>1827</v>
      </c>
      <c r="G8" s="27" t="s">
        <v>1828</v>
      </c>
      <c r="H8" s="28" t="s">
        <v>1827</v>
      </c>
      <c r="I8" s="28" t="s">
        <v>1827</v>
      </c>
      <c r="J8" s="26" t="s">
        <v>1828</v>
      </c>
      <c r="K8" s="26" t="s">
        <v>412</v>
      </c>
      <c r="L8" s="26">
        <v>830</v>
      </c>
      <c r="M8" s="2">
        <v>3</v>
      </c>
      <c r="N8" s="2" t="s">
        <v>1830</v>
      </c>
      <c r="O8" s="2">
        <v>6</v>
      </c>
      <c r="P8" s="3">
        <v>23.637472</v>
      </c>
      <c r="Q8" s="4">
        <v>19.652773</v>
      </c>
      <c r="R8" s="2" t="s">
        <v>1830</v>
      </c>
      <c r="S8" s="2">
        <v>6</v>
      </c>
      <c r="T8" s="3">
        <v>31.247774</v>
      </c>
      <c r="U8" s="4">
        <v>17.94167</v>
      </c>
      <c r="V8" s="4" t="s">
        <v>1830</v>
      </c>
      <c r="W8" s="5">
        <v>0.4026777</v>
      </c>
      <c r="X8" s="6">
        <v>1.2892497</v>
      </c>
      <c r="Y8" s="7" t="s">
        <v>1831</v>
      </c>
      <c r="Z8" s="8">
        <v>8</v>
      </c>
      <c r="AA8" s="8" t="s">
        <v>1830</v>
      </c>
      <c r="AB8" s="8">
        <v>5</v>
      </c>
      <c r="AC8" s="9">
        <v>16.778027</v>
      </c>
      <c r="AD8" s="10">
        <v>6.7954903</v>
      </c>
      <c r="AE8" s="8" t="s">
        <v>1828</v>
      </c>
      <c r="AF8" s="8">
        <v>5</v>
      </c>
      <c r="AG8" s="9">
        <v>9.790725</v>
      </c>
      <c r="AH8" s="10">
        <v>10.547338</v>
      </c>
      <c r="AI8" s="10" t="s">
        <v>1828</v>
      </c>
      <c r="AJ8" s="11">
        <v>-0.7770854</v>
      </c>
      <c r="AK8" s="12">
        <v>-1.855011</v>
      </c>
      <c r="AL8" s="12" t="s">
        <v>1831</v>
      </c>
      <c r="AM8" s="13">
        <v>24</v>
      </c>
      <c r="AN8" s="13" t="s">
        <v>1830</v>
      </c>
      <c r="AO8" s="13">
        <v>6</v>
      </c>
      <c r="AP8" s="14">
        <v>25.890137</v>
      </c>
      <c r="AQ8" s="15">
        <v>18.607105</v>
      </c>
      <c r="AR8" s="13" t="s">
        <v>1828</v>
      </c>
      <c r="AS8" s="13">
        <v>6</v>
      </c>
      <c r="AT8" s="14">
        <v>21.208445</v>
      </c>
      <c r="AU8" s="15">
        <v>29.160652</v>
      </c>
      <c r="AV8" s="15" t="s">
        <v>1828</v>
      </c>
      <c r="AW8" s="16">
        <v>-0.28776374</v>
      </c>
      <c r="AX8" s="17">
        <v>-0.55609953</v>
      </c>
      <c r="AY8" s="17" t="s">
        <v>1831</v>
      </c>
      <c r="AZ8" s="18"/>
      <c r="BA8" s="19">
        <v>22.101878666666664</v>
      </c>
      <c r="BB8" s="19">
        <f t="shared" si="0"/>
        <v>31.247774</v>
      </c>
      <c r="BC8" s="6">
        <v>0.91</v>
      </c>
      <c r="BD8" s="6">
        <v>1.25</v>
      </c>
      <c r="BE8" s="6">
        <v>0.14</v>
      </c>
      <c r="BF8" s="6">
        <v>0.94</v>
      </c>
      <c r="BG8" s="6">
        <v>0.2743</v>
      </c>
      <c r="BH8" s="6">
        <v>-0.77</v>
      </c>
      <c r="BI8" s="12">
        <v>-0.92</v>
      </c>
      <c r="BJ8" s="12">
        <v>1.03</v>
      </c>
      <c r="BK8" s="12">
        <v>0.13</v>
      </c>
      <c r="BL8" s="12">
        <v>0.81</v>
      </c>
      <c r="BM8" s="12">
        <v>0.0807</v>
      </c>
      <c r="BN8" s="12">
        <v>1.05</v>
      </c>
      <c r="BO8" s="17" t="s">
        <v>1827</v>
      </c>
      <c r="BP8" s="17" t="s">
        <v>1827</v>
      </c>
      <c r="BQ8" s="17" t="s">
        <v>1827</v>
      </c>
      <c r="BR8" s="17" t="s">
        <v>1827</v>
      </c>
      <c r="BS8" s="17" t="s">
        <v>1827</v>
      </c>
      <c r="BT8" s="17" t="e">
        <v>#VALUE!</v>
      </c>
    </row>
    <row r="9" spans="1:72" ht="13.5">
      <c r="A9" s="26" t="s">
        <v>699</v>
      </c>
      <c r="B9" s="19" t="s">
        <v>700</v>
      </c>
      <c r="C9" s="27" t="s">
        <v>701</v>
      </c>
      <c r="D9" s="26" t="s">
        <v>702</v>
      </c>
      <c r="E9" s="31" t="s">
        <v>1827</v>
      </c>
      <c r="F9" s="31" t="s">
        <v>1827</v>
      </c>
      <c r="G9" s="28" t="s">
        <v>1827</v>
      </c>
      <c r="H9" s="28" t="s">
        <v>1827</v>
      </c>
      <c r="I9" s="28" t="s">
        <v>1827</v>
      </c>
      <c r="J9" s="31" t="s">
        <v>1827</v>
      </c>
      <c r="K9" s="31" t="s">
        <v>1827</v>
      </c>
      <c r="L9" s="26">
        <v>482</v>
      </c>
      <c r="M9" s="2">
        <v>3</v>
      </c>
      <c r="N9" s="2" t="s">
        <v>1830</v>
      </c>
      <c r="O9" s="2">
        <v>6</v>
      </c>
      <c r="P9" s="3">
        <v>9.179501</v>
      </c>
      <c r="Q9" s="4">
        <v>8.039509</v>
      </c>
      <c r="R9" s="2" t="s">
        <v>1830</v>
      </c>
      <c r="S9" s="2">
        <v>6</v>
      </c>
      <c r="T9" s="3">
        <v>23.387156</v>
      </c>
      <c r="U9" s="4">
        <v>19.922544</v>
      </c>
      <c r="V9" s="4" t="s">
        <v>1830</v>
      </c>
      <c r="W9" s="5">
        <v>1.3492289</v>
      </c>
      <c r="X9" s="6">
        <v>1.8866484</v>
      </c>
      <c r="Y9" s="7" t="s">
        <v>1831</v>
      </c>
      <c r="Z9" s="8">
        <v>8</v>
      </c>
      <c r="AA9" s="8" t="s">
        <v>1828</v>
      </c>
      <c r="AB9" s="8">
        <v>5</v>
      </c>
      <c r="AC9" s="9">
        <v>5.5749426</v>
      </c>
      <c r="AD9" s="10">
        <v>6.4272375</v>
      </c>
      <c r="AE9" s="8" t="s">
        <v>1830</v>
      </c>
      <c r="AF9" s="8">
        <v>5</v>
      </c>
      <c r="AG9" s="9">
        <v>21.109356</v>
      </c>
      <c r="AH9" s="10">
        <v>11.896617</v>
      </c>
      <c r="AI9" s="10" t="s">
        <v>1828</v>
      </c>
      <c r="AJ9" s="11">
        <v>1.9208537</v>
      </c>
      <c r="AK9" s="12">
        <v>2.5470352</v>
      </c>
      <c r="AL9" s="12" t="s">
        <v>1831</v>
      </c>
      <c r="AM9" s="13">
        <v>24</v>
      </c>
      <c r="AN9" s="13" t="s">
        <v>1828</v>
      </c>
      <c r="AO9" s="13">
        <v>6</v>
      </c>
      <c r="AP9" s="14">
        <v>7.8555455</v>
      </c>
      <c r="AQ9" s="15">
        <v>5.835754</v>
      </c>
      <c r="AR9" s="13" t="s">
        <v>1828</v>
      </c>
      <c r="AS9" s="13">
        <v>6</v>
      </c>
      <c r="AT9" s="14">
        <v>22.15399</v>
      </c>
      <c r="AU9" s="15">
        <v>25.808653</v>
      </c>
      <c r="AV9" s="15" t="s">
        <v>1828</v>
      </c>
      <c r="AW9" s="16">
        <v>1.4957832</v>
      </c>
      <c r="AX9" s="17">
        <v>1.5922287</v>
      </c>
      <c r="AY9" s="17" t="s">
        <v>1831</v>
      </c>
      <c r="AZ9" s="18"/>
      <c r="BA9" s="19">
        <v>7.536663033333333</v>
      </c>
      <c r="BB9" s="19">
        <f t="shared" si="0"/>
        <v>23.387156</v>
      </c>
      <c r="BC9" s="6">
        <v>0.86</v>
      </c>
      <c r="BD9" s="6">
        <v>0.86</v>
      </c>
      <c r="BE9" s="6">
        <v>0.9</v>
      </c>
      <c r="BF9" s="6">
        <v>0.88</v>
      </c>
      <c r="BG9" s="6">
        <v>0.9534</v>
      </c>
      <c r="BH9" s="6">
        <v>0.04</v>
      </c>
      <c r="BI9" s="12">
        <v>1.22</v>
      </c>
      <c r="BJ9" s="12">
        <v>0.63</v>
      </c>
      <c r="BK9" s="12">
        <v>0.85</v>
      </c>
      <c r="BL9" s="12">
        <v>1.6</v>
      </c>
      <c r="BM9" s="12">
        <v>0.6195</v>
      </c>
      <c r="BN9" s="12">
        <v>-0.37</v>
      </c>
      <c r="BO9" s="17">
        <v>1.17</v>
      </c>
      <c r="BP9" s="17">
        <v>1.07</v>
      </c>
      <c r="BQ9" s="17">
        <v>0.52</v>
      </c>
      <c r="BR9" s="17">
        <v>0.34</v>
      </c>
      <c r="BS9" s="17">
        <v>0.2126</v>
      </c>
      <c r="BT9" s="17">
        <v>-0.65</v>
      </c>
    </row>
    <row r="10" spans="1:72" ht="13.5">
      <c r="A10" s="26" t="s">
        <v>703</v>
      </c>
      <c r="B10" s="19" t="s">
        <v>704</v>
      </c>
      <c r="C10" s="27" t="s">
        <v>705</v>
      </c>
      <c r="D10" s="26" t="s">
        <v>702</v>
      </c>
      <c r="E10" s="31" t="s">
        <v>1827</v>
      </c>
      <c r="F10" s="31" t="s">
        <v>1827</v>
      </c>
      <c r="G10" s="28" t="s">
        <v>1827</v>
      </c>
      <c r="H10" s="28" t="s">
        <v>1827</v>
      </c>
      <c r="I10" s="28" t="s">
        <v>1827</v>
      </c>
      <c r="J10" s="31" t="s">
        <v>1827</v>
      </c>
      <c r="K10" s="31" t="s">
        <v>1827</v>
      </c>
      <c r="L10" s="26">
        <v>72</v>
      </c>
      <c r="M10" s="2">
        <v>3</v>
      </c>
      <c r="N10" s="2" t="s">
        <v>1828</v>
      </c>
      <c r="O10" s="2">
        <v>6</v>
      </c>
      <c r="P10" s="3">
        <v>6.7946</v>
      </c>
      <c r="Q10" s="4">
        <v>17.167334</v>
      </c>
      <c r="R10" s="2" t="s">
        <v>1828</v>
      </c>
      <c r="S10" s="2">
        <v>6</v>
      </c>
      <c r="T10" s="3">
        <v>10.796452</v>
      </c>
      <c r="U10" s="4">
        <v>20.148695</v>
      </c>
      <c r="V10" s="4" t="s">
        <v>1828</v>
      </c>
      <c r="W10" s="5">
        <v>0.6680967</v>
      </c>
      <c r="X10" s="6">
        <v>0.93686295</v>
      </c>
      <c r="Y10" s="7" t="s">
        <v>1831</v>
      </c>
      <c r="Z10" s="8">
        <v>8</v>
      </c>
      <c r="AA10" s="8" t="s">
        <v>1828</v>
      </c>
      <c r="AB10" s="8">
        <v>5</v>
      </c>
      <c r="AC10" s="9">
        <v>4.5835724</v>
      </c>
      <c r="AD10" s="10">
        <v>14.580799</v>
      </c>
      <c r="AE10" s="8" t="s">
        <v>1828</v>
      </c>
      <c r="AF10" s="8">
        <v>5</v>
      </c>
      <c r="AG10" s="9">
        <v>-2.7140012</v>
      </c>
      <c r="AH10" s="10">
        <v>14.570922</v>
      </c>
      <c r="AI10" s="10" t="s">
        <v>1828</v>
      </c>
      <c r="AJ10" s="11" t="s">
        <v>1827</v>
      </c>
      <c r="AK10" s="12">
        <v>-2.3788695</v>
      </c>
      <c r="AL10" s="12" t="s">
        <v>1831</v>
      </c>
      <c r="AM10" s="13">
        <v>24</v>
      </c>
      <c r="AN10" s="13" t="s">
        <v>1828</v>
      </c>
      <c r="AO10" s="13">
        <v>6</v>
      </c>
      <c r="AP10" s="14">
        <v>-4.037506</v>
      </c>
      <c r="AQ10" s="15">
        <v>24.815962</v>
      </c>
      <c r="AR10" s="13" t="s">
        <v>1828</v>
      </c>
      <c r="AS10" s="13">
        <v>6</v>
      </c>
      <c r="AT10" s="14">
        <v>16.688446</v>
      </c>
      <c r="AU10" s="15">
        <v>36.51497</v>
      </c>
      <c r="AV10" s="15" t="s">
        <v>1828</v>
      </c>
      <c r="AW10" s="16" t="s">
        <v>1827</v>
      </c>
      <c r="AX10" s="17">
        <v>2.6640596</v>
      </c>
      <c r="AY10" s="17" t="s">
        <v>1831</v>
      </c>
      <c r="AZ10" s="18"/>
      <c r="BA10" s="19">
        <v>2.4468888000000004</v>
      </c>
      <c r="BB10" s="19">
        <f t="shared" si="0"/>
        <v>0</v>
      </c>
      <c r="BC10" s="6" t="s">
        <v>1827</v>
      </c>
      <c r="BD10" s="6" t="s">
        <v>1827</v>
      </c>
      <c r="BE10" s="6" t="s">
        <v>1827</v>
      </c>
      <c r="BF10" s="6" t="s">
        <v>1827</v>
      </c>
      <c r="BG10" s="6" t="s">
        <v>1827</v>
      </c>
      <c r="BH10" s="6">
        <v>0</v>
      </c>
      <c r="BI10" s="12" t="s">
        <v>1827</v>
      </c>
      <c r="BJ10" s="12" t="s">
        <v>1827</v>
      </c>
      <c r="BK10" s="12" t="s">
        <v>1827</v>
      </c>
      <c r="BL10" s="12" t="s">
        <v>1827</v>
      </c>
      <c r="BM10" s="12" t="s">
        <v>1827</v>
      </c>
      <c r="BN10" s="12" t="e">
        <v>#VALUE!</v>
      </c>
      <c r="BO10" s="17" t="s">
        <v>1827</v>
      </c>
      <c r="BP10" s="17" t="s">
        <v>1827</v>
      </c>
      <c r="BQ10" s="17" t="s">
        <v>1827</v>
      </c>
      <c r="BR10" s="17" t="s">
        <v>1827</v>
      </c>
      <c r="BS10" s="17" t="s">
        <v>1827</v>
      </c>
      <c r="BT10" s="17" t="e">
        <v>#VALUE!</v>
      </c>
    </row>
    <row r="11" spans="1:72" ht="13.5">
      <c r="A11" s="26" t="s">
        <v>272</v>
      </c>
      <c r="B11" s="19" t="s">
        <v>273</v>
      </c>
      <c r="C11" s="27" t="s">
        <v>682</v>
      </c>
      <c r="D11" s="26" t="s">
        <v>274</v>
      </c>
      <c r="E11" s="31" t="s">
        <v>1827</v>
      </c>
      <c r="F11" s="31" t="s">
        <v>1827</v>
      </c>
      <c r="G11" s="28" t="s">
        <v>1827</v>
      </c>
      <c r="H11" s="28" t="s">
        <v>1827</v>
      </c>
      <c r="I11" s="28" t="s">
        <v>1827</v>
      </c>
      <c r="J11" s="26" t="s">
        <v>1828</v>
      </c>
      <c r="K11" s="26" t="s">
        <v>275</v>
      </c>
      <c r="L11" s="26">
        <v>871</v>
      </c>
      <c r="M11" s="2">
        <v>3</v>
      </c>
      <c r="N11" s="2" t="s">
        <v>1830</v>
      </c>
      <c r="O11" s="2">
        <v>6</v>
      </c>
      <c r="P11" s="3">
        <v>102.324585</v>
      </c>
      <c r="Q11" s="4">
        <v>33.004086</v>
      </c>
      <c r="R11" s="2" t="s">
        <v>1830</v>
      </c>
      <c r="S11" s="2">
        <v>6</v>
      </c>
      <c r="T11" s="3">
        <v>182.41908</v>
      </c>
      <c r="U11" s="4">
        <v>57.48688</v>
      </c>
      <c r="V11" s="4" t="s">
        <v>1830</v>
      </c>
      <c r="W11" s="5">
        <v>0.8341038</v>
      </c>
      <c r="X11" s="6">
        <v>5.362854</v>
      </c>
      <c r="Y11" s="7" t="s">
        <v>1828</v>
      </c>
      <c r="Z11" s="8">
        <v>8</v>
      </c>
      <c r="AA11" s="8" t="s">
        <v>1830</v>
      </c>
      <c r="AB11" s="8">
        <v>4</v>
      </c>
      <c r="AC11" s="9">
        <v>146.09268</v>
      </c>
      <c r="AD11" s="10">
        <v>37.507187</v>
      </c>
      <c r="AE11" s="8" t="s">
        <v>1830</v>
      </c>
      <c r="AF11" s="8">
        <v>4</v>
      </c>
      <c r="AG11" s="9">
        <v>244.16837</v>
      </c>
      <c r="AH11" s="10">
        <v>21.47467</v>
      </c>
      <c r="AI11" s="10" t="s">
        <v>1830</v>
      </c>
      <c r="AJ11" s="11">
        <v>0.74099237</v>
      </c>
      <c r="AK11" s="12">
        <v>3.813658</v>
      </c>
      <c r="AL11" s="12" t="s">
        <v>1828</v>
      </c>
      <c r="AM11" s="13">
        <v>24</v>
      </c>
      <c r="AN11" s="13" t="s">
        <v>1830</v>
      </c>
      <c r="AO11" s="13">
        <v>6</v>
      </c>
      <c r="AP11" s="14">
        <v>122.831505</v>
      </c>
      <c r="AQ11" s="15">
        <v>24.450418</v>
      </c>
      <c r="AR11" s="13" t="s">
        <v>1830</v>
      </c>
      <c r="AS11" s="13">
        <v>6</v>
      </c>
      <c r="AT11" s="14">
        <v>137.34651</v>
      </c>
      <c r="AU11" s="15">
        <v>41.86979</v>
      </c>
      <c r="AV11" s="15" t="s">
        <v>1830</v>
      </c>
      <c r="AW11" s="16">
        <v>0.16113958</v>
      </c>
      <c r="AX11" s="17">
        <v>1.3719476</v>
      </c>
      <c r="AY11" s="17" t="s">
        <v>1831</v>
      </c>
      <c r="AZ11" s="18"/>
      <c r="BA11" s="19">
        <v>123.74959</v>
      </c>
      <c r="BB11" s="19">
        <f t="shared" si="0"/>
        <v>244.16837</v>
      </c>
      <c r="BC11" s="6">
        <v>1.16</v>
      </c>
      <c r="BD11" s="6">
        <v>0.34</v>
      </c>
      <c r="BE11" s="6">
        <v>0.76</v>
      </c>
      <c r="BF11" s="6">
        <v>0.75</v>
      </c>
      <c r="BG11" s="6">
        <v>0.2643</v>
      </c>
      <c r="BH11" s="6">
        <v>-0.4</v>
      </c>
      <c r="BI11" s="12">
        <v>1.05</v>
      </c>
      <c r="BJ11" s="12">
        <v>0.4</v>
      </c>
      <c r="BK11" s="12">
        <v>0.85</v>
      </c>
      <c r="BL11" s="12">
        <v>0.79</v>
      </c>
      <c r="BM11" s="12">
        <v>0.6033</v>
      </c>
      <c r="BN11" s="12">
        <v>-0.2</v>
      </c>
      <c r="BO11" s="17">
        <v>0.22</v>
      </c>
      <c r="BP11" s="17">
        <v>0.28</v>
      </c>
      <c r="BQ11" s="17">
        <v>0.71</v>
      </c>
      <c r="BR11" s="17">
        <v>1.1</v>
      </c>
      <c r="BS11" s="17">
        <v>0.3342</v>
      </c>
      <c r="BT11" s="17">
        <v>0.49</v>
      </c>
    </row>
    <row r="12" spans="1:72" ht="13.5">
      <c r="A12" s="26" t="s">
        <v>636</v>
      </c>
      <c r="B12" s="19" t="s">
        <v>637</v>
      </c>
      <c r="C12" s="27" t="s">
        <v>685</v>
      </c>
      <c r="D12" s="26" t="s">
        <v>256</v>
      </c>
      <c r="E12" s="31" t="s">
        <v>1827</v>
      </c>
      <c r="F12" s="31" t="s">
        <v>1827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638</v>
      </c>
      <c r="L12" s="26">
        <v>75</v>
      </c>
      <c r="M12" s="2">
        <v>3</v>
      </c>
      <c r="N12" s="2" t="s">
        <v>1828</v>
      </c>
      <c r="O12" s="2">
        <v>6</v>
      </c>
      <c r="P12" s="3">
        <v>3.0237439</v>
      </c>
      <c r="Q12" s="4">
        <v>5.07092</v>
      </c>
      <c r="R12" s="2" t="s">
        <v>1828</v>
      </c>
      <c r="S12" s="2">
        <v>6</v>
      </c>
      <c r="T12" s="3">
        <v>3.0258672</v>
      </c>
      <c r="U12" s="4">
        <v>3.7561736</v>
      </c>
      <c r="V12" s="4" t="s">
        <v>1828</v>
      </c>
      <c r="W12" s="5">
        <v>0.0010127942</v>
      </c>
      <c r="X12" s="6">
        <v>0.0025599415</v>
      </c>
      <c r="Y12" s="7" t="s">
        <v>1831</v>
      </c>
      <c r="Z12" s="8">
        <v>8</v>
      </c>
      <c r="AA12" s="8" t="s">
        <v>1828</v>
      </c>
      <c r="AB12" s="8">
        <v>5</v>
      </c>
      <c r="AC12" s="9">
        <v>1.8773273</v>
      </c>
      <c r="AD12" s="10">
        <v>2.056783</v>
      </c>
      <c r="AE12" s="8" t="s">
        <v>1828</v>
      </c>
      <c r="AF12" s="8">
        <v>5</v>
      </c>
      <c r="AG12" s="9">
        <v>2.0502605</v>
      </c>
      <c r="AH12" s="10">
        <v>3.4811094</v>
      </c>
      <c r="AI12" s="10" t="s">
        <v>1828</v>
      </c>
      <c r="AJ12" s="11">
        <v>0.12712705</v>
      </c>
      <c r="AK12" s="12">
        <v>0.1395064</v>
      </c>
      <c r="AL12" s="12" t="s">
        <v>1831</v>
      </c>
      <c r="AM12" s="13">
        <v>24</v>
      </c>
      <c r="AN12" s="13" t="s">
        <v>1828</v>
      </c>
      <c r="AO12" s="13">
        <v>6</v>
      </c>
      <c r="AP12" s="14">
        <v>3.843789</v>
      </c>
      <c r="AQ12" s="15">
        <v>7.873226</v>
      </c>
      <c r="AR12" s="13" t="s">
        <v>1828</v>
      </c>
      <c r="AS12" s="13">
        <v>6</v>
      </c>
      <c r="AT12" s="14">
        <v>2.9760501</v>
      </c>
      <c r="AU12" s="15">
        <v>6.5230994</v>
      </c>
      <c r="AV12" s="15" t="s">
        <v>1828</v>
      </c>
      <c r="AW12" s="16">
        <v>-0.36913034</v>
      </c>
      <c r="AX12" s="17">
        <v>-0.8442428</v>
      </c>
      <c r="AY12" s="17" t="s">
        <v>1831</v>
      </c>
      <c r="AZ12" s="18"/>
      <c r="BA12" s="19">
        <v>2.9149534</v>
      </c>
      <c r="BB12" s="19">
        <f t="shared" si="0"/>
        <v>0</v>
      </c>
      <c r="BC12" s="6" t="s">
        <v>1827</v>
      </c>
      <c r="BD12" s="6" t="s">
        <v>1827</v>
      </c>
      <c r="BE12" s="6" t="s">
        <v>1827</v>
      </c>
      <c r="BF12" s="6" t="s">
        <v>1827</v>
      </c>
      <c r="BG12" s="6" t="s">
        <v>1827</v>
      </c>
      <c r="BH12" s="6">
        <v>0</v>
      </c>
      <c r="BI12" s="12" t="s">
        <v>1827</v>
      </c>
      <c r="BJ12" s="12" t="s">
        <v>1827</v>
      </c>
      <c r="BK12" s="12" t="s">
        <v>1827</v>
      </c>
      <c r="BL12" s="12" t="s">
        <v>1827</v>
      </c>
      <c r="BM12" s="12" t="s">
        <v>1827</v>
      </c>
      <c r="BN12" s="12" t="e">
        <v>#VALUE!</v>
      </c>
      <c r="BO12" s="17" t="s">
        <v>1827</v>
      </c>
      <c r="BP12" s="17" t="s">
        <v>1827</v>
      </c>
      <c r="BQ12" s="17" t="s">
        <v>1827</v>
      </c>
      <c r="BR12" s="17" t="s">
        <v>1827</v>
      </c>
      <c r="BS12" s="17" t="s">
        <v>1827</v>
      </c>
      <c r="BT12" s="17" t="e">
        <v>#VALUE!</v>
      </c>
    </row>
    <row r="13" spans="1:72" ht="13.5">
      <c r="A13" s="26" t="s">
        <v>300</v>
      </c>
      <c r="B13" s="19" t="s">
        <v>301</v>
      </c>
      <c r="C13" s="27" t="s">
        <v>683</v>
      </c>
      <c r="D13" s="26" t="s">
        <v>302</v>
      </c>
      <c r="E13" s="31" t="s">
        <v>1827</v>
      </c>
      <c r="F13" s="31" t="s">
        <v>1827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303</v>
      </c>
      <c r="L13" s="26">
        <v>556</v>
      </c>
      <c r="M13" s="2">
        <v>3</v>
      </c>
      <c r="N13" s="2" t="s">
        <v>1830</v>
      </c>
      <c r="O13" s="2">
        <v>6</v>
      </c>
      <c r="P13" s="3">
        <v>62.834064</v>
      </c>
      <c r="Q13" s="4">
        <v>31.134218</v>
      </c>
      <c r="R13" s="2" t="s">
        <v>1830</v>
      </c>
      <c r="S13" s="2">
        <v>6</v>
      </c>
      <c r="T13" s="3">
        <v>79.70231</v>
      </c>
      <c r="U13" s="4">
        <v>33.853054</v>
      </c>
      <c r="V13" s="4" t="s">
        <v>1830</v>
      </c>
      <c r="W13" s="5">
        <v>0.34307468</v>
      </c>
      <c r="X13" s="6">
        <v>1.8626188</v>
      </c>
      <c r="Y13" s="7" t="s">
        <v>1831</v>
      </c>
      <c r="Z13" s="8">
        <v>8</v>
      </c>
      <c r="AA13" s="8" t="s">
        <v>1830</v>
      </c>
      <c r="AB13" s="8">
        <v>4</v>
      </c>
      <c r="AC13" s="9">
        <v>79.32136</v>
      </c>
      <c r="AD13" s="10">
        <v>3.1545477</v>
      </c>
      <c r="AE13" s="8" t="s">
        <v>1830</v>
      </c>
      <c r="AF13" s="8">
        <v>4</v>
      </c>
      <c r="AG13" s="9">
        <v>109.18238</v>
      </c>
      <c r="AH13" s="10">
        <v>27.181273</v>
      </c>
      <c r="AI13" s="10" t="s">
        <v>1830</v>
      </c>
      <c r="AJ13" s="11">
        <v>0.46095878</v>
      </c>
      <c r="AK13" s="12">
        <v>1.9986764</v>
      </c>
      <c r="AL13" s="12" t="s">
        <v>1831</v>
      </c>
      <c r="AM13" s="13">
        <v>24</v>
      </c>
      <c r="AN13" s="13" t="s">
        <v>1830</v>
      </c>
      <c r="AO13" s="13">
        <v>6</v>
      </c>
      <c r="AP13" s="14">
        <v>81.08874</v>
      </c>
      <c r="AQ13" s="15">
        <v>30.689167</v>
      </c>
      <c r="AR13" s="13" t="s">
        <v>1830</v>
      </c>
      <c r="AS13" s="13">
        <v>6</v>
      </c>
      <c r="AT13" s="14">
        <v>118.465546</v>
      </c>
      <c r="AU13" s="15">
        <v>48.07803</v>
      </c>
      <c r="AV13" s="15" t="s">
        <v>1830</v>
      </c>
      <c r="AW13" s="16">
        <v>0.54689413</v>
      </c>
      <c r="AX13" s="17">
        <v>2.6940482</v>
      </c>
      <c r="AY13" s="17" t="s">
        <v>1831</v>
      </c>
      <c r="AZ13" s="18"/>
      <c r="BA13" s="19">
        <v>74.41472133333333</v>
      </c>
      <c r="BB13" s="19">
        <f t="shared" si="0"/>
        <v>118.465546</v>
      </c>
      <c r="BC13" s="6">
        <v>0.67</v>
      </c>
      <c r="BD13" s="6">
        <v>0.54</v>
      </c>
      <c r="BE13" s="6">
        <v>1.56</v>
      </c>
      <c r="BF13" s="6">
        <v>0.36</v>
      </c>
      <c r="BG13" s="6">
        <v>0.0086</v>
      </c>
      <c r="BH13" s="6">
        <v>0.89</v>
      </c>
      <c r="BI13" s="12">
        <v>0.9</v>
      </c>
      <c r="BJ13" s="12">
        <v>0.45</v>
      </c>
      <c r="BK13" s="12">
        <v>1.77</v>
      </c>
      <c r="BL13" s="12">
        <v>0.72</v>
      </c>
      <c r="BM13" s="12">
        <v>0.0356</v>
      </c>
      <c r="BN13" s="12">
        <v>0.87</v>
      </c>
      <c r="BO13" s="17">
        <v>0.61</v>
      </c>
      <c r="BP13" s="17">
        <v>0.52</v>
      </c>
      <c r="BQ13" s="17">
        <v>1.69</v>
      </c>
      <c r="BR13" s="17">
        <v>0.53</v>
      </c>
      <c r="BS13" s="17">
        <v>0.005</v>
      </c>
      <c r="BT13" s="17">
        <v>1.08</v>
      </c>
    </row>
    <row r="14" spans="1:72" ht="13.5">
      <c r="A14" s="26" t="s">
        <v>1194</v>
      </c>
      <c r="B14" s="19" t="s">
        <v>1195</v>
      </c>
      <c r="C14" s="27" t="s">
        <v>1196</v>
      </c>
      <c r="D14" s="26" t="s">
        <v>1197</v>
      </c>
      <c r="E14" s="31" t="s">
        <v>1827</v>
      </c>
      <c r="F14" s="31" t="s">
        <v>1827</v>
      </c>
      <c r="G14" s="28" t="s">
        <v>1827</v>
      </c>
      <c r="H14" s="28" t="s">
        <v>1827</v>
      </c>
      <c r="I14" s="28" t="s">
        <v>1827</v>
      </c>
      <c r="J14" s="26" t="s">
        <v>1828</v>
      </c>
      <c r="K14" s="26" t="s">
        <v>1198</v>
      </c>
      <c r="L14" s="26">
        <v>637</v>
      </c>
      <c r="M14" s="2">
        <v>3</v>
      </c>
      <c r="N14" s="2" t="s">
        <v>1830</v>
      </c>
      <c r="O14" s="2">
        <v>6</v>
      </c>
      <c r="P14" s="3">
        <v>28.789068</v>
      </c>
      <c r="Q14" s="4">
        <v>18.159275</v>
      </c>
      <c r="R14" s="2" t="s">
        <v>1830</v>
      </c>
      <c r="S14" s="2">
        <v>6</v>
      </c>
      <c r="T14" s="3">
        <v>67.395744</v>
      </c>
      <c r="U14" s="4">
        <v>24.54959</v>
      </c>
      <c r="V14" s="4" t="s">
        <v>1830</v>
      </c>
      <c r="W14" s="5">
        <v>1.2271365</v>
      </c>
      <c r="X14" s="6">
        <v>6.125539</v>
      </c>
      <c r="Y14" s="7" t="str">
        <f>IF((O14+S14-2)=10,IF(ABS(X14)&gt;3.17,"T",""),IF((O14+S14-2)=9,IF(ABS(X14)&gt;3.25,"T",""),IF((O14+S14-2)=8,IF(ABS(X14)&gt;3.36,"T",""),IF((O14+S14-2)=7,IF(ABS(X14)&gt;3.5,"T",""),IF((O14+S14-2)=6,IF(ABS(X14)&gt;3.71,"T",""),"")))))</f>
        <v>T</v>
      </c>
      <c r="Z14" s="8">
        <v>8</v>
      </c>
      <c r="AA14" s="8" t="s">
        <v>1830</v>
      </c>
      <c r="AB14" s="8">
        <v>4</v>
      </c>
      <c r="AC14" s="9">
        <v>39.02906</v>
      </c>
      <c r="AD14" s="10">
        <v>1.6528562</v>
      </c>
      <c r="AE14" s="8" t="s">
        <v>1830</v>
      </c>
      <c r="AF14" s="8">
        <v>4</v>
      </c>
      <c r="AG14" s="9">
        <v>86.62794</v>
      </c>
      <c r="AH14" s="10">
        <v>15.447808</v>
      </c>
      <c r="AI14" s="10" t="s">
        <v>1830</v>
      </c>
      <c r="AJ14" s="11">
        <v>1.1502836</v>
      </c>
      <c r="AK14" s="12">
        <v>6.541343</v>
      </c>
      <c r="AL14" s="12" t="str">
        <f>IF((AB14+AF14-2)=10,IF(ABS(AK14)&gt;3.17,"T",""),IF((AB14+AF14-2)=9,IF(ABS(AK14)&gt;3.25,"T",""),IF((AB14+AF14-2)=8,IF(ABS(AK14)&gt;3.36,"T",""),IF((AB14+AF14-2)=7,IF(ABS(AK14)&gt;3.5,"T",""),IF((AB14+AF14-2)=6,IF(ABS(AK14)&gt;3.71,"T",""),"")))))</f>
        <v>T</v>
      </c>
      <c r="AM14" s="13">
        <v>24</v>
      </c>
      <c r="AN14" s="13" t="s">
        <v>1828</v>
      </c>
      <c r="AO14" s="13">
        <v>6</v>
      </c>
      <c r="AP14" s="14">
        <v>23.864191</v>
      </c>
      <c r="AQ14" s="15">
        <v>23.398617</v>
      </c>
      <c r="AR14" s="13" t="s">
        <v>1828</v>
      </c>
      <c r="AS14" s="13">
        <v>6</v>
      </c>
      <c r="AT14" s="14">
        <v>35.69122</v>
      </c>
      <c r="AU14" s="15">
        <v>14.705583</v>
      </c>
      <c r="AV14" s="15" t="s">
        <v>1828</v>
      </c>
      <c r="AW14" s="16">
        <v>0.58072174</v>
      </c>
      <c r="AX14" s="17">
        <v>2.0531645</v>
      </c>
      <c r="AY14" s="17">
        <f>IF((AO14+AS14-2)=10,IF(ABS(AX14)&gt;3.17,"T",""),IF((AO14+AS14-2)=9,IF(ABS(AX14)&gt;3.25,"T",""),IF((AO14+AS14-2)=8,IF(ABS(AX14)&gt;3.36,"T",""),IF((AO14+AS14-2)=7,IF(ABS(AX14)&gt;3.5,"T",""),IF((AO14+AS14-2)=6,IF(ABS(AX14)&gt;3.71,"T",""),"")))))</f>
      </c>
      <c r="AZ14" s="18"/>
      <c r="BA14" s="19">
        <f>AVERAGE(P14,AC14,AP14)</f>
        <v>30.560773</v>
      </c>
      <c r="BB14" s="19">
        <f t="shared" si="0"/>
        <v>86.62794</v>
      </c>
      <c r="BC14" s="6">
        <v>1.48</v>
      </c>
      <c r="BD14" s="6">
        <v>0.38</v>
      </c>
      <c r="BE14" s="6">
        <v>1.31</v>
      </c>
      <c r="BF14" s="6">
        <v>0.96</v>
      </c>
      <c r="BG14" s="6">
        <v>0.7197</v>
      </c>
      <c r="BH14" s="6">
        <f>BE14-BC14</f>
        <v>-0.16999999999999993</v>
      </c>
      <c r="BI14" s="12">
        <v>1.62</v>
      </c>
      <c r="BJ14" s="12">
        <v>0.42</v>
      </c>
      <c r="BK14" s="12">
        <v>1.35</v>
      </c>
      <c r="BL14" s="12">
        <v>0.88</v>
      </c>
      <c r="BM14" s="12">
        <v>0.5965</v>
      </c>
      <c r="BN14" s="12">
        <f>BK14-BI14</f>
        <v>-0.27</v>
      </c>
      <c r="BO14" s="17">
        <v>0.67</v>
      </c>
      <c r="BP14" s="17">
        <v>1.07</v>
      </c>
      <c r="BQ14" s="17">
        <v>1.3</v>
      </c>
      <c r="BR14" s="17">
        <v>0.75</v>
      </c>
      <c r="BS14" s="17">
        <v>0.3381</v>
      </c>
      <c r="BT14" s="17">
        <f>BQ14-BO14</f>
        <v>0.63</v>
      </c>
    </row>
    <row r="15" spans="1:72" ht="13.5">
      <c r="A15" s="26" t="s">
        <v>836</v>
      </c>
      <c r="B15" s="19" t="s">
        <v>837</v>
      </c>
      <c r="C15" s="27" t="s">
        <v>838</v>
      </c>
      <c r="D15" s="26" t="s">
        <v>839</v>
      </c>
      <c r="E15" s="31" t="s">
        <v>1827</v>
      </c>
      <c r="F15" s="31" t="s">
        <v>1827</v>
      </c>
      <c r="G15" s="28" t="s">
        <v>1827</v>
      </c>
      <c r="H15" s="28" t="s">
        <v>1827</v>
      </c>
      <c r="I15" s="28" t="s">
        <v>1827</v>
      </c>
      <c r="J15" s="31" t="s">
        <v>1827</v>
      </c>
      <c r="K15" s="31" t="s">
        <v>1827</v>
      </c>
      <c r="L15" s="26">
        <v>924</v>
      </c>
      <c r="M15" s="2">
        <v>3</v>
      </c>
      <c r="N15" s="2" t="s">
        <v>1828</v>
      </c>
      <c r="O15" s="2">
        <v>6</v>
      </c>
      <c r="P15" s="3">
        <v>11.720912</v>
      </c>
      <c r="Q15" s="4">
        <v>8.262875</v>
      </c>
      <c r="R15" s="2" t="s">
        <v>1828</v>
      </c>
      <c r="S15" s="2">
        <v>6</v>
      </c>
      <c r="T15" s="3">
        <v>27.541153</v>
      </c>
      <c r="U15" s="4">
        <v>15.453104</v>
      </c>
      <c r="V15" s="4" t="s">
        <v>1828</v>
      </c>
      <c r="W15" s="5">
        <v>1.2325041</v>
      </c>
      <c r="X15" s="6">
        <v>3.1460457</v>
      </c>
      <c r="Y15" s="7" t="s">
        <v>1831</v>
      </c>
      <c r="Z15" s="8">
        <v>8</v>
      </c>
      <c r="AA15" s="8" t="s">
        <v>1830</v>
      </c>
      <c r="AB15" s="8">
        <v>5</v>
      </c>
      <c r="AC15" s="9">
        <v>8.868268</v>
      </c>
      <c r="AD15" s="10">
        <v>5.4143386</v>
      </c>
      <c r="AE15" s="8" t="s">
        <v>1830</v>
      </c>
      <c r="AF15" s="8">
        <v>5</v>
      </c>
      <c r="AG15" s="9">
        <v>85.090836</v>
      </c>
      <c r="AH15" s="10">
        <v>43.202053</v>
      </c>
      <c r="AI15" s="10" t="s">
        <v>1830</v>
      </c>
      <c r="AJ15" s="11">
        <v>3.2622795</v>
      </c>
      <c r="AK15" s="12">
        <v>4.3721094</v>
      </c>
      <c r="AL15" s="12" t="s">
        <v>1828</v>
      </c>
      <c r="AM15" s="13">
        <v>24</v>
      </c>
      <c r="AN15" s="13" t="s">
        <v>1830</v>
      </c>
      <c r="AO15" s="13">
        <v>6</v>
      </c>
      <c r="AP15" s="14">
        <v>18.499166</v>
      </c>
      <c r="AQ15" s="15">
        <v>17.401972</v>
      </c>
      <c r="AR15" s="13" t="s">
        <v>1830</v>
      </c>
      <c r="AS15" s="13">
        <v>6</v>
      </c>
      <c r="AT15" s="14">
        <v>19.377626</v>
      </c>
      <c r="AU15" s="15">
        <v>13.322262</v>
      </c>
      <c r="AV15" s="15" t="s">
        <v>1830</v>
      </c>
      <c r="AW15" s="16">
        <v>0.066931546</v>
      </c>
      <c r="AX15" s="17">
        <v>0.11913082</v>
      </c>
      <c r="AY15" s="17" t="s">
        <v>1831</v>
      </c>
      <c r="AZ15" s="18"/>
      <c r="BA15" s="19">
        <v>13.029448666666667</v>
      </c>
      <c r="BB15" s="19">
        <f t="shared" si="0"/>
        <v>85.090836</v>
      </c>
      <c r="BC15" s="6" t="s">
        <v>1827</v>
      </c>
      <c r="BD15" s="6" t="s">
        <v>1827</v>
      </c>
      <c r="BE15" s="6" t="s">
        <v>1827</v>
      </c>
      <c r="BF15" s="6" t="s">
        <v>1827</v>
      </c>
      <c r="BG15" s="6" t="s">
        <v>1827</v>
      </c>
      <c r="BH15" s="6">
        <v>0</v>
      </c>
      <c r="BI15" s="12">
        <v>3.29</v>
      </c>
      <c r="BJ15" s="12">
        <v>0.49</v>
      </c>
      <c r="BK15" s="12">
        <v>2.43</v>
      </c>
      <c r="BL15" s="12">
        <v>0.72</v>
      </c>
      <c r="BM15" s="12">
        <v>0.0622</v>
      </c>
      <c r="BN15" s="12">
        <v>-0.86</v>
      </c>
      <c r="BO15" s="17">
        <v>0.71</v>
      </c>
      <c r="BP15" s="17">
        <v>1.22</v>
      </c>
      <c r="BQ15" s="17">
        <v>0.62</v>
      </c>
      <c r="BR15" s="17">
        <v>1.14</v>
      </c>
      <c r="BS15" s="17">
        <v>0.9049</v>
      </c>
      <c r="BT15" s="17">
        <v>-0.09</v>
      </c>
    </row>
    <row r="16" spans="1:72" ht="13.5">
      <c r="A16" s="26" t="s">
        <v>2058</v>
      </c>
      <c r="B16" s="19" t="s">
        <v>2059</v>
      </c>
      <c r="C16" s="27" t="s">
        <v>2060</v>
      </c>
      <c r="D16" s="26" t="s">
        <v>2061</v>
      </c>
      <c r="E16" s="26" t="s">
        <v>2062</v>
      </c>
      <c r="F16" s="26">
        <v>0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2063</v>
      </c>
      <c r="L16" s="26">
        <v>392</v>
      </c>
      <c r="M16" s="2">
        <v>3</v>
      </c>
      <c r="N16" s="2" t="s">
        <v>1830</v>
      </c>
      <c r="O16" s="2">
        <v>6</v>
      </c>
      <c r="P16" s="3">
        <v>48.0733</v>
      </c>
      <c r="Q16" s="4">
        <v>19.139666</v>
      </c>
      <c r="R16" s="2" t="s">
        <v>1830</v>
      </c>
      <c r="S16" s="2">
        <v>6</v>
      </c>
      <c r="T16" s="3">
        <v>47.96104</v>
      </c>
      <c r="U16" s="4">
        <v>17.215546</v>
      </c>
      <c r="V16" s="4" t="s">
        <v>1830</v>
      </c>
      <c r="W16" s="5">
        <v>-0.0033729079</v>
      </c>
      <c r="X16" s="6">
        <v>-0.039378613</v>
      </c>
      <c r="Y16" s="7" t="s">
        <v>1831</v>
      </c>
      <c r="Z16" s="8">
        <v>8</v>
      </c>
      <c r="AA16" s="8" t="s">
        <v>1830</v>
      </c>
      <c r="AB16" s="8">
        <v>5</v>
      </c>
      <c r="AC16" s="9">
        <v>82.10927</v>
      </c>
      <c r="AD16" s="10">
        <v>48.108673</v>
      </c>
      <c r="AE16" s="8" t="s">
        <v>1830</v>
      </c>
      <c r="AF16" s="8">
        <v>5</v>
      </c>
      <c r="AG16" s="9">
        <v>83.7591</v>
      </c>
      <c r="AH16" s="10">
        <v>60.070747</v>
      </c>
      <c r="AI16" s="10" t="s">
        <v>1830</v>
      </c>
      <c r="AJ16" s="11">
        <v>0.028700972</v>
      </c>
      <c r="AK16" s="12">
        <v>0.17321894</v>
      </c>
      <c r="AL16" s="12" t="s">
        <v>1831</v>
      </c>
      <c r="AM16" s="13">
        <v>24</v>
      </c>
      <c r="AN16" s="13" t="s">
        <v>1830</v>
      </c>
      <c r="AO16" s="13">
        <v>6</v>
      </c>
      <c r="AP16" s="14">
        <v>70.46026</v>
      </c>
      <c r="AQ16" s="15">
        <v>30.414738</v>
      </c>
      <c r="AR16" s="13" t="s">
        <v>1830</v>
      </c>
      <c r="AS16" s="13">
        <v>6</v>
      </c>
      <c r="AT16" s="14">
        <v>57.29874</v>
      </c>
      <c r="AU16" s="15">
        <v>27.449347</v>
      </c>
      <c r="AV16" s="15" t="s">
        <v>1830</v>
      </c>
      <c r="AW16" s="16">
        <v>-0.29830635</v>
      </c>
      <c r="AX16" s="17">
        <v>-1.4551065</v>
      </c>
      <c r="AY16" s="17" t="s">
        <v>1831</v>
      </c>
      <c r="AZ16" s="18"/>
      <c r="BA16" s="19">
        <v>66.88094333333333</v>
      </c>
      <c r="BB16" s="19">
        <f t="shared" si="0"/>
        <v>83.7591</v>
      </c>
      <c r="BC16" s="6">
        <v>0.35</v>
      </c>
      <c r="BD16" s="6">
        <v>0.22</v>
      </c>
      <c r="BE16" s="6">
        <v>0.49</v>
      </c>
      <c r="BF16" s="6">
        <v>0.55</v>
      </c>
      <c r="BG16" s="6">
        <v>0.5856</v>
      </c>
      <c r="BH16" s="6">
        <v>0.14</v>
      </c>
      <c r="BI16" s="12">
        <v>0.27</v>
      </c>
      <c r="BJ16" s="12">
        <v>0.44</v>
      </c>
      <c r="BK16" s="12">
        <v>0.63</v>
      </c>
      <c r="BL16" s="12">
        <v>0.32</v>
      </c>
      <c r="BM16" s="12">
        <v>0.1374</v>
      </c>
      <c r="BN16" s="12">
        <v>0.36</v>
      </c>
      <c r="BO16" s="17">
        <v>-0.22</v>
      </c>
      <c r="BP16" s="17">
        <v>0.49</v>
      </c>
      <c r="BQ16" s="17">
        <v>0.67</v>
      </c>
      <c r="BR16" s="17">
        <v>0.72</v>
      </c>
      <c r="BS16" s="17">
        <v>0.0345</v>
      </c>
      <c r="BT16" s="17">
        <v>0.89</v>
      </c>
    </row>
    <row r="17" spans="1:72" ht="13.5">
      <c r="A17" s="26" t="s">
        <v>823</v>
      </c>
      <c r="B17" s="19" t="s">
        <v>824</v>
      </c>
      <c r="C17" s="27" t="s">
        <v>825</v>
      </c>
      <c r="D17" s="26" t="s">
        <v>826</v>
      </c>
      <c r="E17" s="31" t="s">
        <v>1827</v>
      </c>
      <c r="F17" s="31" t="s">
        <v>1827</v>
      </c>
      <c r="G17" s="28" t="s">
        <v>1827</v>
      </c>
      <c r="H17" s="27" t="s">
        <v>1828</v>
      </c>
      <c r="I17" s="28" t="s">
        <v>1827</v>
      </c>
      <c r="J17" s="26" t="s">
        <v>1828</v>
      </c>
      <c r="K17" s="26" t="s">
        <v>827</v>
      </c>
      <c r="L17" s="26">
        <v>948</v>
      </c>
      <c r="M17" s="2">
        <v>3</v>
      </c>
      <c r="N17" s="2" t="s">
        <v>1830</v>
      </c>
      <c r="O17" s="2">
        <v>6</v>
      </c>
      <c r="P17" s="3">
        <v>204.38708</v>
      </c>
      <c r="Q17" s="4">
        <v>71.71294</v>
      </c>
      <c r="R17" s="2" t="s">
        <v>1830</v>
      </c>
      <c r="S17" s="2">
        <v>6</v>
      </c>
      <c r="T17" s="3">
        <v>307.82327</v>
      </c>
      <c r="U17" s="4">
        <v>129.11458</v>
      </c>
      <c r="V17" s="4" t="s">
        <v>1830</v>
      </c>
      <c r="W17" s="5">
        <v>0.5907983</v>
      </c>
      <c r="X17" s="6">
        <v>3.6091464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199.24252</v>
      </c>
      <c r="AD17" s="10">
        <v>69.617256</v>
      </c>
      <c r="AE17" s="8" t="s">
        <v>1830</v>
      </c>
      <c r="AF17" s="8">
        <v>5</v>
      </c>
      <c r="AG17" s="9">
        <v>462.41217</v>
      </c>
      <c r="AH17" s="10">
        <v>121.24036</v>
      </c>
      <c r="AI17" s="10" t="s">
        <v>1830</v>
      </c>
      <c r="AJ17" s="11">
        <v>1.2146538</v>
      </c>
      <c r="AK17" s="12">
        <v>7.985822</v>
      </c>
      <c r="AL17" s="12" t="s">
        <v>1828</v>
      </c>
      <c r="AM17" s="13">
        <v>24</v>
      </c>
      <c r="AN17" s="13" t="s">
        <v>1830</v>
      </c>
      <c r="AO17" s="13">
        <v>6</v>
      </c>
      <c r="AP17" s="14">
        <v>190.86546</v>
      </c>
      <c r="AQ17" s="15">
        <v>64.31122</v>
      </c>
      <c r="AR17" s="13" t="s">
        <v>1830</v>
      </c>
      <c r="AS17" s="13">
        <v>6</v>
      </c>
      <c r="AT17" s="14">
        <v>202.64275</v>
      </c>
      <c r="AU17" s="15">
        <v>81.21892</v>
      </c>
      <c r="AV17" s="15" t="s">
        <v>1830</v>
      </c>
      <c r="AW17" s="16">
        <v>0.08638246</v>
      </c>
      <c r="AX17" s="17">
        <v>0.6296272</v>
      </c>
      <c r="AY17" s="17" t="s">
        <v>1831</v>
      </c>
      <c r="AZ17" s="18"/>
      <c r="BA17" s="19">
        <v>198.16502</v>
      </c>
      <c r="BB17" s="19">
        <f t="shared" si="0"/>
        <v>462.41217</v>
      </c>
      <c r="BC17" s="6">
        <v>0.91</v>
      </c>
      <c r="BD17" s="6">
        <v>0.24</v>
      </c>
      <c r="BE17" s="6">
        <v>0.39</v>
      </c>
      <c r="BF17" s="6">
        <v>0.31</v>
      </c>
      <c r="BG17" s="6">
        <v>0.0098</v>
      </c>
      <c r="BH17" s="6">
        <v>-0.52</v>
      </c>
      <c r="BI17" s="12">
        <v>1.56</v>
      </c>
      <c r="BJ17" s="12">
        <v>0.3</v>
      </c>
      <c r="BK17" s="12">
        <v>0.87</v>
      </c>
      <c r="BL17" s="12">
        <v>0.35</v>
      </c>
      <c r="BM17" s="12">
        <v>0.0041</v>
      </c>
      <c r="BN17" s="12">
        <v>-0.69</v>
      </c>
      <c r="BO17" s="17">
        <v>0.17</v>
      </c>
      <c r="BP17" s="17">
        <v>0.26</v>
      </c>
      <c r="BQ17" s="17">
        <v>-0.04</v>
      </c>
      <c r="BR17" s="17">
        <v>0.21</v>
      </c>
      <c r="BS17" s="17">
        <v>0.2116</v>
      </c>
      <c r="BT17" s="17">
        <v>-0.21</v>
      </c>
    </row>
    <row r="18" spans="1:72" ht="13.5">
      <c r="A18" s="26" t="s">
        <v>378</v>
      </c>
      <c r="B18" s="19" t="s">
        <v>379</v>
      </c>
      <c r="C18" s="27" t="s">
        <v>681</v>
      </c>
      <c r="D18" s="26" t="s">
        <v>302</v>
      </c>
      <c r="E18" s="31" t="s">
        <v>1827</v>
      </c>
      <c r="F18" s="31" t="s">
        <v>1827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380</v>
      </c>
      <c r="L18" s="26">
        <v>144</v>
      </c>
      <c r="M18" s="2">
        <v>3</v>
      </c>
      <c r="N18" s="2" t="s">
        <v>1830</v>
      </c>
      <c r="O18" s="2">
        <v>6</v>
      </c>
      <c r="P18" s="3">
        <v>20.53795</v>
      </c>
      <c r="Q18" s="4">
        <v>9.288705</v>
      </c>
      <c r="R18" s="2" t="s">
        <v>1828</v>
      </c>
      <c r="S18" s="2">
        <v>6</v>
      </c>
      <c r="T18" s="3">
        <v>23.168701</v>
      </c>
      <c r="U18" s="4">
        <v>9.450433</v>
      </c>
      <c r="V18" s="4" t="s">
        <v>1828</v>
      </c>
      <c r="W18" s="5">
        <v>0.17388494</v>
      </c>
      <c r="X18" s="6">
        <v>1.0000963</v>
      </c>
      <c r="Y18" s="7" t="s">
        <v>1831</v>
      </c>
      <c r="Z18" s="8">
        <v>8</v>
      </c>
      <c r="AA18" s="8" t="s">
        <v>1830</v>
      </c>
      <c r="AB18" s="8">
        <v>5</v>
      </c>
      <c r="AC18" s="9">
        <v>36.877506</v>
      </c>
      <c r="AD18" s="10">
        <v>15.474955</v>
      </c>
      <c r="AE18" s="8" t="s">
        <v>1830</v>
      </c>
      <c r="AF18" s="8">
        <v>5</v>
      </c>
      <c r="AG18" s="9">
        <v>38.96511</v>
      </c>
      <c r="AH18" s="10">
        <v>17.697783</v>
      </c>
      <c r="AI18" s="10" t="s">
        <v>1830</v>
      </c>
      <c r="AJ18" s="11">
        <v>0.079441816</v>
      </c>
      <c r="AK18" s="12">
        <v>0.49139905</v>
      </c>
      <c r="AL18" s="12" t="s">
        <v>1831</v>
      </c>
      <c r="AM18" s="13">
        <v>24</v>
      </c>
      <c r="AN18" s="13" t="s">
        <v>1828</v>
      </c>
      <c r="AO18" s="13">
        <v>6</v>
      </c>
      <c r="AP18" s="14">
        <v>24.533133</v>
      </c>
      <c r="AQ18" s="15">
        <v>20.01936</v>
      </c>
      <c r="AR18" s="13" t="s">
        <v>1828</v>
      </c>
      <c r="AS18" s="13">
        <v>6</v>
      </c>
      <c r="AT18" s="14">
        <v>22.29735</v>
      </c>
      <c r="AU18" s="15">
        <v>9.5722885</v>
      </c>
      <c r="AV18" s="15" t="s">
        <v>1828</v>
      </c>
      <c r="AW18" s="16">
        <v>-0.13785918</v>
      </c>
      <c r="AX18" s="17">
        <v>-0.24464273</v>
      </c>
      <c r="AY18" s="17" t="s">
        <v>1831</v>
      </c>
      <c r="AZ18" s="18"/>
      <c r="BA18" s="19">
        <v>27.316196333333334</v>
      </c>
      <c r="BB18" s="19">
        <f t="shared" si="0"/>
        <v>38.96511</v>
      </c>
      <c r="BC18" s="6">
        <v>0.54</v>
      </c>
      <c r="BD18" s="6">
        <v>0.5</v>
      </c>
      <c r="BE18" s="6">
        <v>0.67</v>
      </c>
      <c r="BF18" s="6">
        <v>0.42</v>
      </c>
      <c r="BG18" s="6">
        <v>0.6399</v>
      </c>
      <c r="BH18" s="6">
        <v>0.13</v>
      </c>
      <c r="BI18" s="12">
        <v>0.45</v>
      </c>
      <c r="BJ18" s="12">
        <v>0.31</v>
      </c>
      <c r="BK18" s="12">
        <v>0.58</v>
      </c>
      <c r="BL18" s="12">
        <v>0.24</v>
      </c>
      <c r="BM18" s="12">
        <v>0.4539</v>
      </c>
      <c r="BN18" s="12">
        <v>0.13</v>
      </c>
      <c r="BO18" s="17">
        <v>-0.46</v>
      </c>
      <c r="BP18" s="17">
        <v>0.62</v>
      </c>
      <c r="BQ18" s="17">
        <v>1.08</v>
      </c>
      <c r="BR18" s="17">
        <v>0.87</v>
      </c>
      <c r="BS18" s="17">
        <v>0.0305</v>
      </c>
      <c r="BT18" s="17">
        <v>1.54</v>
      </c>
    </row>
    <row r="19" spans="1:72" ht="13.5">
      <c r="A19" s="26" t="s">
        <v>1185</v>
      </c>
      <c r="B19" s="19" t="s">
        <v>1186</v>
      </c>
      <c r="C19" s="27" t="s">
        <v>1187</v>
      </c>
      <c r="D19" s="26" t="s">
        <v>1188</v>
      </c>
      <c r="E19" s="31" t="s">
        <v>1827</v>
      </c>
      <c r="F19" s="31" t="s">
        <v>1827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31" t="s">
        <v>1827</v>
      </c>
      <c r="L19" s="26">
        <v>241</v>
      </c>
      <c r="M19" s="2">
        <v>3</v>
      </c>
      <c r="N19" s="2" t="s">
        <v>1830</v>
      </c>
      <c r="O19" s="2">
        <v>6</v>
      </c>
      <c r="P19" s="3">
        <v>53.02817</v>
      </c>
      <c r="Q19" s="4">
        <v>27.138226</v>
      </c>
      <c r="R19" s="2" t="s">
        <v>1830</v>
      </c>
      <c r="S19" s="2">
        <v>6</v>
      </c>
      <c r="T19" s="3">
        <v>67.46171</v>
      </c>
      <c r="U19" s="4">
        <v>13.224425</v>
      </c>
      <c r="V19" s="4" t="s">
        <v>1830</v>
      </c>
      <c r="W19" s="5">
        <v>0.3473098</v>
      </c>
      <c r="X19" s="6">
        <v>1.4581817</v>
      </c>
      <c r="Y19" s="7" t="s">
        <v>1831</v>
      </c>
      <c r="Z19" s="8">
        <v>8</v>
      </c>
      <c r="AA19" s="8" t="s">
        <v>1830</v>
      </c>
      <c r="AB19" s="8">
        <v>5</v>
      </c>
      <c r="AC19" s="9">
        <v>52.289135</v>
      </c>
      <c r="AD19" s="10">
        <v>34.148994</v>
      </c>
      <c r="AE19" s="8" t="s">
        <v>1830</v>
      </c>
      <c r="AF19" s="8">
        <v>5</v>
      </c>
      <c r="AG19" s="9">
        <v>50.31649</v>
      </c>
      <c r="AH19" s="10">
        <v>16.922052</v>
      </c>
      <c r="AI19" s="10" t="s">
        <v>1830</v>
      </c>
      <c r="AJ19" s="11">
        <v>-0.055479877</v>
      </c>
      <c r="AK19" s="12">
        <v>-0.14851774</v>
      </c>
      <c r="AL19" s="12" t="s">
        <v>1831</v>
      </c>
      <c r="AM19" s="13">
        <v>24</v>
      </c>
      <c r="AN19" s="13" t="s">
        <v>1830</v>
      </c>
      <c r="AO19" s="13">
        <v>6</v>
      </c>
      <c r="AP19" s="14">
        <v>58.19808</v>
      </c>
      <c r="AQ19" s="15">
        <v>53.823677</v>
      </c>
      <c r="AR19" s="13" t="s">
        <v>1830</v>
      </c>
      <c r="AS19" s="13">
        <v>6</v>
      </c>
      <c r="AT19" s="14">
        <v>66.95663</v>
      </c>
      <c r="AU19" s="15">
        <v>13.997544</v>
      </c>
      <c r="AV19" s="15" t="s">
        <v>1830</v>
      </c>
      <c r="AW19" s="16">
        <v>0.20225538</v>
      </c>
      <c r="AX19" s="17">
        <v>0.41989052</v>
      </c>
      <c r="AY19" s="17" t="s">
        <v>1831</v>
      </c>
      <c r="AZ19" s="18"/>
      <c r="BA19" s="19">
        <v>54.50512833333334</v>
      </c>
      <c r="BB19" s="19">
        <f t="shared" si="0"/>
        <v>67.46171</v>
      </c>
      <c r="BC19" s="6">
        <v>0.81</v>
      </c>
      <c r="BD19" s="6">
        <v>0.56</v>
      </c>
      <c r="BE19" s="6">
        <v>0.53</v>
      </c>
      <c r="BF19" s="6">
        <v>0.44</v>
      </c>
      <c r="BG19" s="6">
        <v>0.3582</v>
      </c>
      <c r="BH19" s="6">
        <v>-0.28</v>
      </c>
      <c r="BI19" s="12">
        <v>0.49</v>
      </c>
      <c r="BJ19" s="12">
        <v>0.82</v>
      </c>
      <c r="BK19" s="12">
        <v>0.4</v>
      </c>
      <c r="BL19" s="12">
        <v>1.11</v>
      </c>
      <c r="BM19" s="12">
        <v>0.8788</v>
      </c>
      <c r="BN19" s="12">
        <v>-0.09</v>
      </c>
      <c r="BO19" s="17">
        <v>-0.03</v>
      </c>
      <c r="BP19" s="17">
        <v>0.65</v>
      </c>
      <c r="BQ19" s="17">
        <v>-0.06</v>
      </c>
      <c r="BR19" s="17">
        <v>1.01</v>
      </c>
      <c r="BS19" s="17">
        <v>0.9587</v>
      </c>
      <c r="BT19" s="17">
        <v>-0.03</v>
      </c>
    </row>
    <row r="20" spans="1:72" ht="13.5">
      <c r="A20" s="26" t="s">
        <v>613</v>
      </c>
      <c r="B20" s="19" t="s">
        <v>614</v>
      </c>
      <c r="C20" s="27" t="s">
        <v>615</v>
      </c>
      <c r="D20" s="26" t="s">
        <v>252</v>
      </c>
      <c r="E20" s="31" t="s">
        <v>1827</v>
      </c>
      <c r="F20" s="31" t="s">
        <v>1827</v>
      </c>
      <c r="G20" s="28" t="s">
        <v>1827</v>
      </c>
      <c r="H20" s="28" t="s">
        <v>1827</v>
      </c>
      <c r="I20" s="27" t="s">
        <v>1828</v>
      </c>
      <c r="J20" s="26" t="s">
        <v>1828</v>
      </c>
      <c r="K20" s="26" t="s">
        <v>616</v>
      </c>
      <c r="L20" s="26">
        <v>898</v>
      </c>
      <c r="M20" s="2">
        <v>3</v>
      </c>
      <c r="N20" s="2" t="s">
        <v>1828</v>
      </c>
      <c r="O20" s="2">
        <v>6</v>
      </c>
      <c r="P20" s="3">
        <v>8.525394</v>
      </c>
      <c r="Q20" s="4">
        <v>8.595873</v>
      </c>
      <c r="R20" s="2" t="s">
        <v>1828</v>
      </c>
      <c r="S20" s="2">
        <v>6</v>
      </c>
      <c r="T20" s="3">
        <v>8.304535</v>
      </c>
      <c r="U20" s="4">
        <v>9.733431</v>
      </c>
      <c r="V20" s="4" t="s">
        <v>1828</v>
      </c>
      <c r="W20" s="5">
        <v>-0.037867222</v>
      </c>
      <c r="X20" s="6">
        <v>-0.20162547</v>
      </c>
      <c r="Y20" s="7" t="s">
        <v>1831</v>
      </c>
      <c r="Z20" s="8">
        <v>8</v>
      </c>
      <c r="AA20" s="8" t="s">
        <v>1828</v>
      </c>
      <c r="AB20" s="8">
        <v>5</v>
      </c>
      <c r="AC20" s="9">
        <v>-0.19437408</v>
      </c>
      <c r="AD20" s="10">
        <v>2.1032178</v>
      </c>
      <c r="AE20" s="8" t="s">
        <v>1828</v>
      </c>
      <c r="AF20" s="8">
        <v>5</v>
      </c>
      <c r="AG20" s="9">
        <v>0.17219472</v>
      </c>
      <c r="AH20" s="10">
        <v>1.194458</v>
      </c>
      <c r="AI20" s="10" t="s">
        <v>1828</v>
      </c>
      <c r="AJ20" s="11" t="s">
        <v>1827</v>
      </c>
      <c r="AK20" s="12">
        <v>0.5589132</v>
      </c>
      <c r="AL20" s="12" t="s">
        <v>1831</v>
      </c>
      <c r="AM20" s="13">
        <v>24</v>
      </c>
      <c r="AN20" s="13" t="s">
        <v>1828</v>
      </c>
      <c r="AO20" s="13">
        <v>6</v>
      </c>
      <c r="AP20" s="14">
        <v>2.2408292</v>
      </c>
      <c r="AQ20" s="15">
        <v>4.455857</v>
      </c>
      <c r="AR20" s="13" t="s">
        <v>1828</v>
      </c>
      <c r="AS20" s="13">
        <v>6</v>
      </c>
      <c r="AT20" s="14">
        <v>4.8355193</v>
      </c>
      <c r="AU20" s="15">
        <v>3.5686471</v>
      </c>
      <c r="AV20" s="15" t="s">
        <v>1828</v>
      </c>
      <c r="AW20" s="16">
        <v>1.1096381</v>
      </c>
      <c r="AX20" s="17">
        <v>2.0274694</v>
      </c>
      <c r="AY20" s="17" t="s">
        <v>1831</v>
      </c>
      <c r="AZ20" s="18">
        <v>1.7655347463629771</v>
      </c>
      <c r="BA20" s="19">
        <v>3.523949706666667</v>
      </c>
      <c r="BB20" s="19">
        <f t="shared" si="0"/>
        <v>0</v>
      </c>
      <c r="BC20" s="6" t="s">
        <v>1827</v>
      </c>
      <c r="BD20" s="6" t="s">
        <v>1827</v>
      </c>
      <c r="BE20" s="6" t="s">
        <v>1827</v>
      </c>
      <c r="BF20" s="6" t="s">
        <v>1827</v>
      </c>
      <c r="BG20" s="6" t="s">
        <v>1827</v>
      </c>
      <c r="BH20" s="6">
        <v>0</v>
      </c>
      <c r="BI20" s="12" t="s">
        <v>1827</v>
      </c>
      <c r="BJ20" s="12" t="s">
        <v>1827</v>
      </c>
      <c r="BK20" s="12" t="s">
        <v>1827</v>
      </c>
      <c r="BL20" s="12" t="s">
        <v>1827</v>
      </c>
      <c r="BM20" s="12" t="s">
        <v>1827</v>
      </c>
      <c r="BN20" s="12" t="e">
        <v>#VALUE!</v>
      </c>
      <c r="BO20" s="17" t="s">
        <v>1827</v>
      </c>
      <c r="BP20" s="17" t="s">
        <v>1827</v>
      </c>
      <c r="BQ20" s="17" t="s">
        <v>1827</v>
      </c>
      <c r="BR20" s="17" t="s">
        <v>1827</v>
      </c>
      <c r="BS20" s="17" t="s">
        <v>1827</v>
      </c>
      <c r="BT20" s="17" t="e">
        <v>#VALUE!</v>
      </c>
    </row>
    <row r="21" spans="1:72" ht="13.5">
      <c r="A21" s="26" t="s">
        <v>744</v>
      </c>
      <c r="B21" s="19" t="s">
        <v>745</v>
      </c>
      <c r="C21" s="27" t="s">
        <v>746</v>
      </c>
      <c r="D21" s="26" t="s">
        <v>689</v>
      </c>
      <c r="E21" s="31" t="s">
        <v>1827</v>
      </c>
      <c r="F21" s="31" t="s">
        <v>1827</v>
      </c>
      <c r="G21" s="28" t="s">
        <v>1827</v>
      </c>
      <c r="H21" s="28" t="s">
        <v>1827</v>
      </c>
      <c r="I21" s="27" t="s">
        <v>1828</v>
      </c>
      <c r="J21" s="26" t="s">
        <v>1828</v>
      </c>
      <c r="K21" s="26" t="s">
        <v>747</v>
      </c>
      <c r="L21" s="26">
        <v>204</v>
      </c>
      <c r="M21" s="2">
        <v>3</v>
      </c>
      <c r="N21" s="2" t="s">
        <v>1828</v>
      </c>
      <c r="O21" s="2">
        <v>6</v>
      </c>
      <c r="P21" s="3">
        <v>9.107257</v>
      </c>
      <c r="Q21" s="4">
        <v>4.725238</v>
      </c>
      <c r="R21" s="2" t="s">
        <v>1828</v>
      </c>
      <c r="S21" s="2">
        <v>6</v>
      </c>
      <c r="T21" s="3">
        <v>19.158007</v>
      </c>
      <c r="U21" s="4">
        <v>16.50381</v>
      </c>
      <c r="V21" s="4" t="s">
        <v>1828</v>
      </c>
      <c r="W21" s="5">
        <v>1.0728589</v>
      </c>
      <c r="X21" s="6">
        <v>1.8644675</v>
      </c>
      <c r="Y21" s="7" t="s">
        <v>1831</v>
      </c>
      <c r="Z21" s="8">
        <v>8</v>
      </c>
      <c r="AA21" s="8" t="s">
        <v>1828</v>
      </c>
      <c r="AB21" s="8">
        <v>5</v>
      </c>
      <c r="AC21" s="9">
        <v>6.7091355</v>
      </c>
      <c r="AD21" s="10">
        <v>6.3260937</v>
      </c>
      <c r="AE21" s="8" t="s">
        <v>1830</v>
      </c>
      <c r="AF21" s="8">
        <v>5</v>
      </c>
      <c r="AG21" s="9">
        <v>56.757835</v>
      </c>
      <c r="AH21" s="10">
        <v>21.546326</v>
      </c>
      <c r="AI21" s="10" t="s">
        <v>1828</v>
      </c>
      <c r="AJ21" s="11">
        <v>3.0806208</v>
      </c>
      <c r="AK21" s="12">
        <v>5.255439</v>
      </c>
      <c r="AL21" s="12" t="s">
        <v>1828</v>
      </c>
      <c r="AM21" s="13">
        <v>24</v>
      </c>
      <c r="AN21" s="13" t="s">
        <v>1828</v>
      </c>
      <c r="AO21" s="13">
        <v>6</v>
      </c>
      <c r="AP21" s="14">
        <v>14.239608</v>
      </c>
      <c r="AQ21" s="15">
        <v>12.680233</v>
      </c>
      <c r="AR21" s="13" t="s">
        <v>1828</v>
      </c>
      <c r="AS21" s="13">
        <v>6</v>
      </c>
      <c r="AT21" s="14">
        <v>26.199774</v>
      </c>
      <c r="AU21" s="15">
        <v>22.848927</v>
      </c>
      <c r="AV21" s="15" t="s">
        <v>1828</v>
      </c>
      <c r="AW21" s="16">
        <v>0.87964493</v>
      </c>
      <c r="AX21" s="17">
        <v>2.1187193</v>
      </c>
      <c r="AY21" s="17" t="s">
        <v>1831</v>
      </c>
      <c r="AZ21" s="18"/>
      <c r="BA21" s="19">
        <v>10.018666833333334</v>
      </c>
      <c r="BB21" s="19">
        <f t="shared" si="0"/>
        <v>56.757835</v>
      </c>
      <c r="BC21" s="6">
        <v>1.37</v>
      </c>
      <c r="BD21" s="6">
        <v>0.73</v>
      </c>
      <c r="BE21" s="6">
        <v>0.02</v>
      </c>
      <c r="BF21" s="6">
        <v>1.97</v>
      </c>
      <c r="BG21" s="6">
        <v>0.2635</v>
      </c>
      <c r="BH21" s="6">
        <v>-1.35</v>
      </c>
      <c r="BI21" s="12" t="s">
        <v>1827</v>
      </c>
      <c r="BJ21" s="12" t="s">
        <v>1827</v>
      </c>
      <c r="BK21" s="12" t="s">
        <v>1827</v>
      </c>
      <c r="BL21" s="12" t="s">
        <v>1827</v>
      </c>
      <c r="BM21" s="12" t="s">
        <v>1827</v>
      </c>
      <c r="BN21" s="12" t="e">
        <v>#VALUE!</v>
      </c>
      <c r="BO21" s="17">
        <v>0.99</v>
      </c>
      <c r="BP21" s="17">
        <v>1.49</v>
      </c>
      <c r="BQ21" s="17">
        <v>0.44</v>
      </c>
      <c r="BR21" s="17">
        <v>0.86</v>
      </c>
      <c r="BS21" s="17">
        <v>0.5121</v>
      </c>
      <c r="BT21" s="17">
        <v>-0.55</v>
      </c>
    </row>
    <row r="22" spans="1:72" ht="13.5">
      <c r="A22" s="26" t="s">
        <v>1731</v>
      </c>
      <c r="B22" s="19" t="s">
        <v>1732</v>
      </c>
      <c r="C22" s="27" t="s">
        <v>1733</v>
      </c>
      <c r="D22" s="26" t="s">
        <v>826</v>
      </c>
      <c r="E22" s="26" t="s">
        <v>2018</v>
      </c>
      <c r="F22" s="26">
        <v>0</v>
      </c>
      <c r="G22" s="27" t="s">
        <v>1828</v>
      </c>
      <c r="H22" s="28" t="s">
        <v>1827</v>
      </c>
      <c r="I22" s="28" t="s">
        <v>1827</v>
      </c>
      <c r="J22" s="26" t="s">
        <v>1828</v>
      </c>
      <c r="K22" s="31" t="s">
        <v>1827</v>
      </c>
      <c r="L22" s="26">
        <v>929</v>
      </c>
      <c r="M22" s="2">
        <v>3</v>
      </c>
      <c r="N22" s="2" t="s">
        <v>1828</v>
      </c>
      <c r="O22" s="2">
        <v>5</v>
      </c>
      <c r="P22" s="3">
        <v>0.64002013</v>
      </c>
      <c r="Q22" s="4">
        <v>1.095689</v>
      </c>
      <c r="R22" s="2" t="s">
        <v>1828</v>
      </c>
      <c r="S22" s="2">
        <v>5</v>
      </c>
      <c r="T22" s="3">
        <v>4.111524</v>
      </c>
      <c r="U22" s="4">
        <v>4.391635</v>
      </c>
      <c r="V22" s="4" t="s">
        <v>1828</v>
      </c>
      <c r="W22" s="5">
        <v>2.683484</v>
      </c>
      <c r="X22" s="6">
        <v>1.4184692</v>
      </c>
      <c r="Y22" s="7">
        <f>IF((O22+S22-2)=10,IF(ABS(X22)&gt;3.17,"T",""),IF((O22+S22-2)=9,IF(ABS(X22)&gt;3.25,"T",""),IF((O22+S22-2)=8,IF(ABS(X22)&gt;3.36,"T",""),IF((O22+S22-2)=7,IF(ABS(X22)&gt;3.5,"T",""),IF((O22+S22-2)=6,IF(ABS(X22)&gt;3.71,"T",""),"")))))</f>
      </c>
      <c r="Z22" s="8">
        <v>8</v>
      </c>
      <c r="AA22" s="8" t="s">
        <v>1828</v>
      </c>
      <c r="AB22" s="8">
        <v>5</v>
      </c>
      <c r="AC22" s="9">
        <v>0.29347646</v>
      </c>
      <c r="AD22" s="10">
        <v>0.80527455</v>
      </c>
      <c r="AE22" s="8" t="s">
        <v>1828</v>
      </c>
      <c r="AF22" s="8">
        <v>5</v>
      </c>
      <c r="AG22" s="9">
        <v>8.153407</v>
      </c>
      <c r="AH22" s="10">
        <v>6.207531</v>
      </c>
      <c r="AI22" s="10" t="s">
        <v>1828</v>
      </c>
      <c r="AJ22" s="11">
        <v>4.7960863</v>
      </c>
      <c r="AK22" s="12">
        <v>2.584678</v>
      </c>
      <c r="AL22" s="12">
        <f>IF((AB22+AF22-2)=10,IF(ABS(AK22)&gt;3.17,"T",""),IF((AB22+AF22-2)=9,IF(ABS(AK22)&gt;3.25,"T",""),IF((AB22+AF22-2)=8,IF(ABS(AK22)&gt;3.36,"T",""),IF((AB22+AF22-2)=7,IF(ABS(AK22)&gt;3.5,"T",""),IF((AB22+AF22-2)=6,IF(ABS(AK22)&gt;3.71,"T",""),"")))))</f>
      </c>
      <c r="AM22" s="13">
        <v>24</v>
      </c>
      <c r="AN22" s="13" t="s">
        <v>1828</v>
      </c>
      <c r="AO22" s="13">
        <v>6</v>
      </c>
      <c r="AP22" s="14">
        <v>1.5704541</v>
      </c>
      <c r="AQ22" s="15">
        <v>6.0779295</v>
      </c>
      <c r="AR22" s="13" t="s">
        <v>1828</v>
      </c>
      <c r="AS22" s="13">
        <v>6</v>
      </c>
      <c r="AT22" s="14">
        <v>3.4040945</v>
      </c>
      <c r="AU22" s="15">
        <v>3.7934465</v>
      </c>
      <c r="AV22" s="15" t="s">
        <v>1828</v>
      </c>
      <c r="AW22" s="16">
        <v>1.1160893</v>
      </c>
      <c r="AX22" s="17">
        <v>0.63636225</v>
      </c>
      <c r="AY22" s="17">
        <f>IF((AO22+AS22-2)=10,IF(ABS(AX22)&gt;3.17,"T",""),IF((AO22+AS22-2)=9,IF(ABS(AX22)&gt;3.25,"T",""),IF((AO22+AS22-2)=8,IF(ABS(AX22)&gt;3.36,"T",""),IF((AO22+AS22-2)=7,IF(ABS(AX22)&gt;3.5,"T",""),IF((AO22+AS22-2)=6,IF(ABS(AX22)&gt;3.71,"T",""),"")))))</f>
      </c>
      <c r="AZ22" s="18"/>
      <c r="BA22" s="19">
        <f>AVERAGE(P22,AC22,AP22)</f>
        <v>0.8346502299999999</v>
      </c>
      <c r="BB22" s="19">
        <f t="shared" si="0"/>
        <v>0</v>
      </c>
      <c r="BC22" s="6" t="s">
        <v>1827</v>
      </c>
      <c r="BD22" s="6" t="s">
        <v>1827</v>
      </c>
      <c r="BE22" s="6" t="s">
        <v>1827</v>
      </c>
      <c r="BF22" s="6" t="s">
        <v>1827</v>
      </c>
      <c r="BG22" s="6" t="s">
        <v>1827</v>
      </c>
      <c r="BH22" s="6">
        <v>0</v>
      </c>
      <c r="BI22" s="12" t="s">
        <v>1827</v>
      </c>
      <c r="BJ22" s="12" t="s">
        <v>1827</v>
      </c>
      <c r="BK22" s="12" t="s">
        <v>1827</v>
      </c>
      <c r="BL22" s="12" t="s">
        <v>1827</v>
      </c>
      <c r="BM22" s="12" t="s">
        <v>1827</v>
      </c>
      <c r="BN22" s="12" t="e">
        <f>BK22-BI22</f>
        <v>#VALUE!</v>
      </c>
      <c r="BO22" s="17" t="s">
        <v>1827</v>
      </c>
      <c r="BP22" s="17" t="s">
        <v>1827</v>
      </c>
      <c r="BQ22" s="17" t="s">
        <v>1827</v>
      </c>
      <c r="BR22" s="17" t="s">
        <v>1827</v>
      </c>
      <c r="BS22" s="17" t="s">
        <v>1827</v>
      </c>
      <c r="BT22" s="17" t="e">
        <f>BQ22-BO22</f>
        <v>#VALUE!</v>
      </c>
    </row>
    <row r="23" spans="1:72" ht="13.5">
      <c r="A23" s="26" t="s">
        <v>828</v>
      </c>
      <c r="B23" s="19" t="s">
        <v>829</v>
      </c>
      <c r="C23" s="27" t="s">
        <v>830</v>
      </c>
      <c r="D23" s="26" t="s">
        <v>826</v>
      </c>
      <c r="E23" s="31" t="s">
        <v>1827</v>
      </c>
      <c r="F23" s="31" t="s">
        <v>1827</v>
      </c>
      <c r="G23" s="27" t="s">
        <v>1828</v>
      </c>
      <c r="H23" s="28" t="s">
        <v>1827</v>
      </c>
      <c r="I23" s="28" t="s">
        <v>1827</v>
      </c>
      <c r="J23" s="26" t="s">
        <v>1828</v>
      </c>
      <c r="K23" s="26" t="s">
        <v>831</v>
      </c>
      <c r="L23" s="26">
        <v>1165</v>
      </c>
      <c r="M23" s="2">
        <v>3</v>
      </c>
      <c r="N23" s="2" t="s">
        <v>1830</v>
      </c>
      <c r="O23" s="2">
        <v>6</v>
      </c>
      <c r="P23" s="3">
        <v>11.141204</v>
      </c>
      <c r="Q23" s="4">
        <v>7.5666904</v>
      </c>
      <c r="R23" s="2" t="s">
        <v>1830</v>
      </c>
      <c r="S23" s="2">
        <v>6</v>
      </c>
      <c r="T23" s="3">
        <v>18.517576</v>
      </c>
      <c r="U23" s="4">
        <v>5.050987</v>
      </c>
      <c r="V23" s="4" t="s">
        <v>1830</v>
      </c>
      <c r="W23" s="5">
        <v>0.7329902</v>
      </c>
      <c r="X23" s="6">
        <v>3.4430392</v>
      </c>
      <c r="Y23" s="7" t="s">
        <v>1828</v>
      </c>
      <c r="Z23" s="8">
        <v>8</v>
      </c>
      <c r="AA23" s="8" t="s">
        <v>1830</v>
      </c>
      <c r="AB23" s="8">
        <v>5</v>
      </c>
      <c r="AC23" s="9">
        <v>4.5591497</v>
      </c>
      <c r="AD23" s="10">
        <v>4.864914</v>
      </c>
      <c r="AE23" s="8" t="s">
        <v>1830</v>
      </c>
      <c r="AF23" s="8">
        <v>5</v>
      </c>
      <c r="AG23" s="9">
        <v>634.85455</v>
      </c>
      <c r="AH23" s="10">
        <v>142.35115</v>
      </c>
      <c r="AI23" s="10" t="s">
        <v>1830</v>
      </c>
      <c r="AJ23" s="11">
        <v>7.1215177</v>
      </c>
      <c r="AK23" s="12">
        <v>9.787525</v>
      </c>
      <c r="AL23" s="12" t="s">
        <v>1828</v>
      </c>
      <c r="AM23" s="13">
        <v>24</v>
      </c>
      <c r="AN23" s="13" t="s">
        <v>1828</v>
      </c>
      <c r="AO23" s="13">
        <v>6</v>
      </c>
      <c r="AP23" s="14">
        <v>9.47219</v>
      </c>
      <c r="AQ23" s="15">
        <v>6.2216525</v>
      </c>
      <c r="AR23" s="13" t="s">
        <v>1830</v>
      </c>
      <c r="AS23" s="13">
        <v>6</v>
      </c>
      <c r="AT23" s="14">
        <v>62.620525</v>
      </c>
      <c r="AU23" s="15">
        <v>30.227367</v>
      </c>
      <c r="AV23" s="15" t="s">
        <v>1828</v>
      </c>
      <c r="AW23" s="16">
        <v>2.7248657</v>
      </c>
      <c r="AX23" s="17">
        <v>4.8097854</v>
      </c>
      <c r="AY23" s="17" t="s">
        <v>1828</v>
      </c>
      <c r="AZ23" s="18"/>
      <c r="BA23" s="19">
        <v>8.390847899999999</v>
      </c>
      <c r="BB23" s="19">
        <f t="shared" si="0"/>
        <v>634.85455</v>
      </c>
      <c r="BC23" s="6">
        <v>1.05</v>
      </c>
      <c r="BD23" s="6">
        <v>0.6</v>
      </c>
      <c r="BE23" s="6">
        <v>1.21</v>
      </c>
      <c r="BF23" s="6">
        <v>2.49</v>
      </c>
      <c r="BG23" s="6">
        <v>0.9064</v>
      </c>
      <c r="BH23" s="6">
        <v>0.16</v>
      </c>
      <c r="BI23" s="12">
        <v>6.48</v>
      </c>
      <c r="BJ23" s="12">
        <v>0.63</v>
      </c>
      <c r="BK23" s="12">
        <v>4.27</v>
      </c>
      <c r="BL23" s="12">
        <v>0.83</v>
      </c>
      <c r="BM23" s="12">
        <v>0.0056</v>
      </c>
      <c r="BN23" s="12">
        <v>-2.21</v>
      </c>
      <c r="BO23" s="17" t="s">
        <v>1827</v>
      </c>
      <c r="BP23" s="17" t="s">
        <v>1827</v>
      </c>
      <c r="BQ23" s="17" t="s">
        <v>1827</v>
      </c>
      <c r="BR23" s="17" t="s">
        <v>1827</v>
      </c>
      <c r="BS23" s="17" t="s">
        <v>1827</v>
      </c>
      <c r="BT23" s="17" t="e">
        <v>#VALUE!</v>
      </c>
    </row>
    <row r="24" spans="1:72" ht="13.5">
      <c r="A24" s="26" t="s">
        <v>1200</v>
      </c>
      <c r="B24" s="19" t="s">
        <v>1201</v>
      </c>
      <c r="C24" s="27" t="s">
        <v>1202</v>
      </c>
      <c r="D24" s="26" t="s">
        <v>1203</v>
      </c>
      <c r="E24" s="31" t="s">
        <v>1827</v>
      </c>
      <c r="F24" s="31" t="s">
        <v>1827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26" t="s">
        <v>1716</v>
      </c>
      <c r="L24" s="26">
        <v>423</v>
      </c>
      <c r="M24" s="2">
        <v>3</v>
      </c>
      <c r="N24" s="2" t="s">
        <v>1828</v>
      </c>
      <c r="O24" s="2">
        <v>6</v>
      </c>
      <c r="P24" s="3">
        <v>9.477942</v>
      </c>
      <c r="Q24" s="4">
        <v>7.061325</v>
      </c>
      <c r="R24" s="2" t="s">
        <v>1828</v>
      </c>
      <c r="S24" s="2">
        <v>6</v>
      </c>
      <c r="T24" s="3">
        <v>13.183961</v>
      </c>
      <c r="U24" s="4">
        <v>14.35478</v>
      </c>
      <c r="V24" s="4" t="s">
        <v>1828</v>
      </c>
      <c r="W24" s="5">
        <v>0.47613803</v>
      </c>
      <c r="X24" s="6">
        <v>1.0682403</v>
      </c>
      <c r="Y24" s="7">
        <f>IF((O24+S24-2)=10,IF(ABS(X24)&gt;3.17,"T",""),IF((O24+S24-2)=9,IF(ABS(X24)&gt;3.25,"T",""),IF((O24+S24-2)=8,IF(ABS(X24)&gt;3.36,"T",""),IF((O24+S24-2)=7,IF(ABS(X24)&gt;3.5,"T",""),IF((O24+S24-2)=6,IF(ABS(X24)&gt;3.71,"T",""),"")))))</f>
      </c>
      <c r="Z24" s="8">
        <v>8</v>
      </c>
      <c r="AA24" s="8" t="s">
        <v>1828</v>
      </c>
      <c r="AB24" s="8">
        <v>5</v>
      </c>
      <c r="AC24" s="9">
        <v>6.277469</v>
      </c>
      <c r="AD24" s="10">
        <v>8.805879</v>
      </c>
      <c r="AE24" s="8" t="s">
        <v>1828</v>
      </c>
      <c r="AF24" s="8">
        <v>5</v>
      </c>
      <c r="AG24" s="9">
        <v>3.4444785</v>
      </c>
      <c r="AH24" s="10">
        <v>3.8110266</v>
      </c>
      <c r="AI24" s="10" t="s">
        <v>1828</v>
      </c>
      <c r="AJ24" s="11">
        <v>-0.8658974</v>
      </c>
      <c r="AK24" s="12">
        <v>-0.6826532</v>
      </c>
      <c r="AL24" s="12">
        <f>IF((AB24+AF24-2)=10,IF(ABS(AK24)&gt;3.17,"T",""),IF((AB24+AF24-2)=9,IF(ABS(AK24)&gt;3.25,"T",""),IF((AB24+AF24-2)=8,IF(ABS(AK24)&gt;3.36,"T",""),IF((AB24+AF24-2)=7,IF(ABS(AK24)&gt;3.5,"T",""),IF((AB24+AF24-2)=6,IF(ABS(AK24)&gt;3.71,"T",""),"")))))</f>
      </c>
      <c r="AM24" s="13">
        <v>24</v>
      </c>
      <c r="AN24" s="13" t="s">
        <v>1828</v>
      </c>
      <c r="AO24" s="13">
        <v>6</v>
      </c>
      <c r="AP24" s="14">
        <v>12.154878</v>
      </c>
      <c r="AQ24" s="15">
        <v>8.431268</v>
      </c>
      <c r="AR24" s="13" t="s">
        <v>1828</v>
      </c>
      <c r="AS24" s="13">
        <v>6</v>
      </c>
      <c r="AT24" s="14">
        <v>16.918219</v>
      </c>
      <c r="AU24" s="15">
        <v>10.258658</v>
      </c>
      <c r="AV24" s="15" t="s">
        <v>1828</v>
      </c>
      <c r="AW24" s="16">
        <v>0.4770423</v>
      </c>
      <c r="AX24" s="17">
        <v>1.5591959</v>
      </c>
      <c r="AY24" s="17">
        <f>IF((AO24+AS24-2)=10,IF(ABS(AX24)&gt;3.17,"T",""),IF((AO24+AS24-2)=9,IF(ABS(AX24)&gt;3.25,"T",""),IF((AO24+AS24-2)=8,IF(ABS(AX24)&gt;3.36,"T",""),IF((AO24+AS24-2)=7,IF(ABS(AX24)&gt;3.5,"T",""),IF((AO24+AS24-2)=6,IF(ABS(AX24)&gt;3.71,"T",""),"")))))</f>
      </c>
      <c r="AZ24" s="18"/>
      <c r="BA24" s="19">
        <f>AVERAGE(P24,AC24,AP24)</f>
        <v>9.303429666666666</v>
      </c>
      <c r="BB24" s="19">
        <f t="shared" si="0"/>
        <v>0</v>
      </c>
      <c r="BC24" s="6">
        <v>0.89</v>
      </c>
      <c r="BD24" s="6">
        <v>0.49</v>
      </c>
      <c r="BE24" s="6">
        <v>-0.16</v>
      </c>
      <c r="BF24" s="6">
        <v>0.84</v>
      </c>
      <c r="BG24" s="6">
        <v>0.0828</v>
      </c>
      <c r="BH24" s="6">
        <f>BE24-BC24</f>
        <v>-1.05</v>
      </c>
      <c r="BI24" s="12" t="s">
        <v>1827</v>
      </c>
      <c r="BJ24" s="12" t="s">
        <v>1827</v>
      </c>
      <c r="BK24" s="12" t="s">
        <v>1827</v>
      </c>
      <c r="BL24" s="12" t="s">
        <v>1827</v>
      </c>
      <c r="BM24" s="12" t="s">
        <v>1827</v>
      </c>
      <c r="BN24" s="12" t="e">
        <f>BK24-BI24</f>
        <v>#VALUE!</v>
      </c>
      <c r="BO24" s="17" t="s">
        <v>1827</v>
      </c>
      <c r="BP24" s="17" t="s">
        <v>1827</v>
      </c>
      <c r="BQ24" s="17" t="s">
        <v>1827</v>
      </c>
      <c r="BR24" s="17" t="s">
        <v>1827</v>
      </c>
      <c r="BS24" s="17" t="s">
        <v>1827</v>
      </c>
      <c r="BT24" s="17" t="e">
        <f>BQ24-BO24</f>
        <v>#VALUE!</v>
      </c>
    </row>
    <row r="25" spans="1:72" ht="13.5">
      <c r="A25" s="26" t="s">
        <v>832</v>
      </c>
      <c r="B25" s="19" t="s">
        <v>833</v>
      </c>
      <c r="C25" s="27" t="s">
        <v>834</v>
      </c>
      <c r="D25" s="26" t="s">
        <v>826</v>
      </c>
      <c r="E25" s="31" t="s">
        <v>1827</v>
      </c>
      <c r="F25" s="31" t="s">
        <v>1827</v>
      </c>
      <c r="G25" s="28" t="s">
        <v>1827</v>
      </c>
      <c r="H25" s="27" t="s">
        <v>1828</v>
      </c>
      <c r="I25" s="28" t="s">
        <v>1827</v>
      </c>
      <c r="J25" s="26" t="s">
        <v>1828</v>
      </c>
      <c r="K25" s="26" t="s">
        <v>835</v>
      </c>
      <c r="L25" s="26">
        <v>2422</v>
      </c>
      <c r="M25" s="2">
        <v>3</v>
      </c>
      <c r="N25" s="2" t="s">
        <v>1828</v>
      </c>
      <c r="O25" s="2">
        <v>6</v>
      </c>
      <c r="P25" s="3">
        <v>4.9389186</v>
      </c>
      <c r="Q25" s="4">
        <v>5.459865</v>
      </c>
      <c r="R25" s="2" t="s">
        <v>1828</v>
      </c>
      <c r="S25" s="2">
        <v>6</v>
      </c>
      <c r="T25" s="3">
        <v>13.594438</v>
      </c>
      <c r="U25" s="4">
        <v>12.667966</v>
      </c>
      <c r="V25" s="4" t="s">
        <v>1828</v>
      </c>
      <c r="W25" s="5">
        <v>1.4607494</v>
      </c>
      <c r="X25" s="6">
        <v>1.8973198</v>
      </c>
      <c r="Y25" s="7" t="s">
        <v>1831</v>
      </c>
      <c r="Z25" s="8">
        <v>8</v>
      </c>
      <c r="AA25" s="8" t="s">
        <v>1828</v>
      </c>
      <c r="AB25" s="8">
        <v>5</v>
      </c>
      <c r="AC25" s="9">
        <v>1.6601918</v>
      </c>
      <c r="AD25" s="10">
        <v>3.5777946</v>
      </c>
      <c r="AE25" s="8" t="s">
        <v>1828</v>
      </c>
      <c r="AF25" s="8">
        <v>5</v>
      </c>
      <c r="AG25" s="9">
        <v>5.8433943</v>
      </c>
      <c r="AH25" s="10">
        <v>6.5257044</v>
      </c>
      <c r="AI25" s="10" t="s">
        <v>1828</v>
      </c>
      <c r="AJ25" s="11">
        <v>1.8154567</v>
      </c>
      <c r="AK25" s="12">
        <v>1.341965</v>
      </c>
      <c r="AL25" s="12" t="s">
        <v>1831</v>
      </c>
      <c r="AM25" s="13">
        <v>24</v>
      </c>
      <c r="AN25" s="13" t="s">
        <v>1828</v>
      </c>
      <c r="AO25" s="13">
        <v>6</v>
      </c>
      <c r="AP25" s="14">
        <v>10.511106</v>
      </c>
      <c r="AQ25" s="15">
        <v>17.20515</v>
      </c>
      <c r="AR25" s="13" t="s">
        <v>1828</v>
      </c>
      <c r="AS25" s="13">
        <v>6</v>
      </c>
      <c r="AT25" s="14">
        <v>15.383874</v>
      </c>
      <c r="AU25" s="15">
        <v>21.51869</v>
      </c>
      <c r="AV25" s="15" t="s">
        <v>1828</v>
      </c>
      <c r="AW25" s="16">
        <v>0.54950446</v>
      </c>
      <c r="AX25" s="17">
        <v>1.0896317</v>
      </c>
      <c r="AY25" s="17" t="s">
        <v>1831</v>
      </c>
      <c r="AZ25" s="18"/>
      <c r="BA25" s="19">
        <v>5.703405466666666</v>
      </c>
      <c r="BB25" s="19">
        <f t="shared" si="0"/>
        <v>0</v>
      </c>
      <c r="BC25" s="6">
        <v>0.95</v>
      </c>
      <c r="BD25" s="6">
        <v>0.86</v>
      </c>
      <c r="BE25" s="6">
        <v>1.44</v>
      </c>
      <c r="BF25" s="6">
        <v>0.96</v>
      </c>
      <c r="BG25" s="6">
        <v>0.4789</v>
      </c>
      <c r="BH25" s="6">
        <v>0.49</v>
      </c>
      <c r="BI25" s="12" t="s">
        <v>1827</v>
      </c>
      <c r="BJ25" s="12" t="s">
        <v>1827</v>
      </c>
      <c r="BK25" s="12" t="s">
        <v>1827</v>
      </c>
      <c r="BL25" s="12" t="s">
        <v>1827</v>
      </c>
      <c r="BM25" s="12" t="s">
        <v>1827</v>
      </c>
      <c r="BN25" s="12" t="e">
        <v>#VALUE!</v>
      </c>
      <c r="BO25" s="17" t="s">
        <v>1827</v>
      </c>
      <c r="BP25" s="17" t="s">
        <v>1827</v>
      </c>
      <c r="BQ25" s="17" t="s">
        <v>1827</v>
      </c>
      <c r="BR25" s="17" t="s">
        <v>1827</v>
      </c>
      <c r="BS25" s="17" t="s">
        <v>1827</v>
      </c>
      <c r="BT25" s="17" t="e">
        <v>#VALUE!</v>
      </c>
    </row>
    <row r="26" spans="1:72" ht="13.5">
      <c r="A26" s="26" t="s">
        <v>1171</v>
      </c>
      <c r="B26" s="19" t="s">
        <v>1172</v>
      </c>
      <c r="C26" s="27" t="s">
        <v>1173</v>
      </c>
      <c r="D26" s="26" t="s">
        <v>1174</v>
      </c>
      <c r="E26" s="31" t="s">
        <v>1827</v>
      </c>
      <c r="F26" s="31" t="s">
        <v>1827</v>
      </c>
      <c r="G26" s="28" t="s">
        <v>1827</v>
      </c>
      <c r="H26" s="28" t="s">
        <v>1827</v>
      </c>
      <c r="I26" s="28" t="s">
        <v>1827</v>
      </c>
      <c r="J26" s="26" t="s">
        <v>1828</v>
      </c>
      <c r="K26" s="31" t="s">
        <v>1827</v>
      </c>
      <c r="L26" s="26">
        <v>62</v>
      </c>
      <c r="M26" s="2">
        <v>3</v>
      </c>
      <c r="N26" s="2" t="s">
        <v>1828</v>
      </c>
      <c r="O26" s="2">
        <v>6</v>
      </c>
      <c r="P26" s="3">
        <v>13.869847</v>
      </c>
      <c r="Q26" s="4">
        <v>11.974093</v>
      </c>
      <c r="R26" s="2" t="s">
        <v>1828</v>
      </c>
      <c r="S26" s="2">
        <v>6</v>
      </c>
      <c r="T26" s="3">
        <v>20.597391</v>
      </c>
      <c r="U26" s="4">
        <v>14.776287</v>
      </c>
      <c r="V26" s="4" t="s">
        <v>1828</v>
      </c>
      <c r="W26" s="5">
        <v>0.57050973</v>
      </c>
      <c r="X26" s="6">
        <v>1.2162004</v>
      </c>
      <c r="Y26" s="7" t="s">
        <v>1831</v>
      </c>
      <c r="Z26" s="8">
        <v>8</v>
      </c>
      <c r="AA26" s="8" t="s">
        <v>1828</v>
      </c>
      <c r="AB26" s="8">
        <v>5</v>
      </c>
      <c r="AC26" s="9">
        <v>7.2670503</v>
      </c>
      <c r="AD26" s="10">
        <v>8.845823</v>
      </c>
      <c r="AE26" s="8" t="s">
        <v>1828</v>
      </c>
      <c r="AF26" s="8">
        <v>5</v>
      </c>
      <c r="AG26" s="9">
        <v>18.790104</v>
      </c>
      <c r="AH26" s="10">
        <v>9.590363</v>
      </c>
      <c r="AI26" s="10" t="s">
        <v>1828</v>
      </c>
      <c r="AJ26" s="11">
        <v>1.3705312</v>
      </c>
      <c r="AK26" s="12">
        <v>2.4224253</v>
      </c>
      <c r="AL26" s="12" t="s">
        <v>1831</v>
      </c>
      <c r="AM26" s="13">
        <v>24</v>
      </c>
      <c r="AN26" s="13" t="s">
        <v>1828</v>
      </c>
      <c r="AO26" s="13">
        <v>6</v>
      </c>
      <c r="AP26" s="14">
        <v>7.779072</v>
      </c>
      <c r="AQ26" s="15">
        <v>8.262267</v>
      </c>
      <c r="AR26" s="13" t="s">
        <v>1828</v>
      </c>
      <c r="AS26" s="13">
        <v>6</v>
      </c>
      <c r="AT26" s="14">
        <v>20.287863</v>
      </c>
      <c r="AU26" s="15">
        <v>30.740038</v>
      </c>
      <c r="AV26" s="15" t="s">
        <v>1828</v>
      </c>
      <c r="AW26" s="16">
        <v>1.382947</v>
      </c>
      <c r="AX26" s="17">
        <v>1.2598515</v>
      </c>
      <c r="AY26" s="17" t="s">
        <v>1831</v>
      </c>
      <c r="AZ26" s="18"/>
      <c r="BA26" s="19">
        <v>9.638656433333333</v>
      </c>
      <c r="BB26" s="19">
        <f t="shared" si="0"/>
        <v>0</v>
      </c>
      <c r="BC26" s="6" t="s">
        <v>1827</v>
      </c>
      <c r="BD26" s="6" t="s">
        <v>1827</v>
      </c>
      <c r="BE26" s="6" t="s">
        <v>1827</v>
      </c>
      <c r="BF26" s="6" t="s">
        <v>1827</v>
      </c>
      <c r="BG26" s="6" t="s">
        <v>1827</v>
      </c>
      <c r="BH26" s="6">
        <v>0</v>
      </c>
      <c r="BI26" s="12" t="s">
        <v>1827</v>
      </c>
      <c r="BJ26" s="12" t="s">
        <v>1827</v>
      </c>
      <c r="BK26" s="12" t="s">
        <v>1827</v>
      </c>
      <c r="BL26" s="12" t="s">
        <v>1827</v>
      </c>
      <c r="BM26" s="12" t="s">
        <v>1827</v>
      </c>
      <c r="BN26" s="12" t="e">
        <v>#VALUE!</v>
      </c>
      <c r="BO26" s="17" t="s">
        <v>1827</v>
      </c>
      <c r="BP26" s="17" t="s">
        <v>1827</v>
      </c>
      <c r="BQ26" s="17" t="s">
        <v>1827</v>
      </c>
      <c r="BR26" s="17" t="s">
        <v>1827</v>
      </c>
      <c r="BS26" s="17" t="s">
        <v>1827</v>
      </c>
      <c r="BT26" s="17" t="e">
        <v>#VALUE!</v>
      </c>
    </row>
    <row r="27" spans="1:72" ht="13.5">
      <c r="A27" s="26" t="s">
        <v>762</v>
      </c>
      <c r="B27" s="19" t="s">
        <v>763</v>
      </c>
      <c r="C27" s="27" t="s">
        <v>764</v>
      </c>
      <c r="D27" s="26" t="s">
        <v>765</v>
      </c>
      <c r="E27" s="31" t="s">
        <v>1827</v>
      </c>
      <c r="F27" s="31" t="s">
        <v>1827</v>
      </c>
      <c r="G27" s="27" t="s">
        <v>1828</v>
      </c>
      <c r="H27" s="28" t="s">
        <v>1827</v>
      </c>
      <c r="I27" s="28" t="s">
        <v>1827</v>
      </c>
      <c r="J27" s="26" t="s">
        <v>1828</v>
      </c>
      <c r="K27" s="26" t="s">
        <v>766</v>
      </c>
      <c r="L27" s="26">
        <v>301</v>
      </c>
      <c r="M27" s="2">
        <v>3</v>
      </c>
      <c r="N27" s="2" t="s">
        <v>1830</v>
      </c>
      <c r="O27" s="2">
        <v>6</v>
      </c>
      <c r="P27" s="3">
        <v>43.080494</v>
      </c>
      <c r="Q27" s="4">
        <v>15.837694</v>
      </c>
      <c r="R27" s="2" t="s">
        <v>1830</v>
      </c>
      <c r="S27" s="2">
        <v>6</v>
      </c>
      <c r="T27" s="3">
        <v>89.07163</v>
      </c>
      <c r="U27" s="4">
        <v>26.985239</v>
      </c>
      <c r="V27" s="4" t="s">
        <v>1830</v>
      </c>
      <c r="W27" s="5">
        <v>1.0479312</v>
      </c>
      <c r="X27" s="6">
        <v>4.98244</v>
      </c>
      <c r="Y27" s="7" t="s">
        <v>1828</v>
      </c>
      <c r="Z27" s="8">
        <v>8</v>
      </c>
      <c r="AA27" s="8" t="s">
        <v>1830</v>
      </c>
      <c r="AB27" s="8">
        <v>5</v>
      </c>
      <c r="AC27" s="9">
        <v>37.85847</v>
      </c>
      <c r="AD27" s="10">
        <v>15.526326</v>
      </c>
      <c r="AE27" s="8" t="s">
        <v>1830</v>
      </c>
      <c r="AF27" s="8">
        <v>5</v>
      </c>
      <c r="AG27" s="9">
        <v>114.67998</v>
      </c>
      <c r="AH27" s="10">
        <v>32.343037</v>
      </c>
      <c r="AI27" s="10" t="s">
        <v>1830</v>
      </c>
      <c r="AJ27" s="11">
        <v>1.5989255</v>
      </c>
      <c r="AK27" s="12">
        <v>9.662212</v>
      </c>
      <c r="AL27" s="12" t="s">
        <v>1828</v>
      </c>
      <c r="AM27" s="13">
        <v>24</v>
      </c>
      <c r="AN27" s="13" t="s">
        <v>1830</v>
      </c>
      <c r="AO27" s="13">
        <v>6</v>
      </c>
      <c r="AP27" s="14">
        <v>54.951366</v>
      </c>
      <c r="AQ27" s="15">
        <v>32.922222</v>
      </c>
      <c r="AR27" s="13" t="s">
        <v>1830</v>
      </c>
      <c r="AS27" s="13">
        <v>6</v>
      </c>
      <c r="AT27" s="14">
        <v>57.50069</v>
      </c>
      <c r="AU27" s="15">
        <v>36.79592</v>
      </c>
      <c r="AV27" s="15" t="s">
        <v>1830</v>
      </c>
      <c r="AW27" s="16">
        <v>0.06542386</v>
      </c>
      <c r="AX27" s="17">
        <v>0.29911217</v>
      </c>
      <c r="AY27" s="17" t="s">
        <v>1831</v>
      </c>
      <c r="AZ27" s="18"/>
      <c r="BA27" s="19">
        <v>45.296776666666666</v>
      </c>
      <c r="BB27" s="19">
        <f t="shared" si="0"/>
        <v>114.67998</v>
      </c>
      <c r="BC27" s="6">
        <v>1.42</v>
      </c>
      <c r="BD27" s="6">
        <v>0.46</v>
      </c>
      <c r="BE27" s="6">
        <v>1.05</v>
      </c>
      <c r="BF27" s="6">
        <v>0.66</v>
      </c>
      <c r="BG27" s="6">
        <v>0.294</v>
      </c>
      <c r="BH27" s="6">
        <v>-0.37</v>
      </c>
      <c r="BI27" s="12">
        <v>1.9</v>
      </c>
      <c r="BJ27" s="12">
        <v>0.24</v>
      </c>
      <c r="BK27" s="12">
        <v>2</v>
      </c>
      <c r="BL27" s="12">
        <v>0.9</v>
      </c>
      <c r="BM27" s="12">
        <v>0.8214</v>
      </c>
      <c r="BN27" s="12">
        <v>0.1</v>
      </c>
      <c r="BO27" s="17">
        <v>0.09</v>
      </c>
      <c r="BP27" s="17">
        <v>0.48</v>
      </c>
      <c r="BQ27" s="17">
        <v>0.97</v>
      </c>
      <c r="BR27" s="17">
        <v>0.58</v>
      </c>
      <c r="BS27" s="17">
        <v>0.0273</v>
      </c>
      <c r="BT27" s="17">
        <v>0.88</v>
      </c>
    </row>
    <row r="28" spans="1:72" ht="13.5">
      <c r="A28" s="26" t="s">
        <v>1726</v>
      </c>
      <c r="B28" s="19" t="s">
        <v>1727</v>
      </c>
      <c r="C28" s="27" t="s">
        <v>1728</v>
      </c>
      <c r="D28" s="26" t="s">
        <v>1729</v>
      </c>
      <c r="E28" s="31" t="s">
        <v>1827</v>
      </c>
      <c r="F28" s="31" t="s">
        <v>1827</v>
      </c>
      <c r="G28" s="28" t="s">
        <v>1827</v>
      </c>
      <c r="H28" s="28" t="s">
        <v>1827</v>
      </c>
      <c r="I28" s="28" t="s">
        <v>1827</v>
      </c>
      <c r="J28" s="26" t="s">
        <v>1828</v>
      </c>
      <c r="K28" s="26" t="s">
        <v>1730</v>
      </c>
      <c r="L28" s="26">
        <v>1190</v>
      </c>
      <c r="M28" s="2">
        <v>3</v>
      </c>
      <c r="N28" s="2" t="s">
        <v>1830</v>
      </c>
      <c r="O28" s="2">
        <v>6</v>
      </c>
      <c r="P28" s="3">
        <v>101.765625</v>
      </c>
      <c r="Q28" s="4">
        <v>51.232376</v>
      </c>
      <c r="R28" s="2" t="s">
        <v>1830</v>
      </c>
      <c r="S28" s="2">
        <v>6</v>
      </c>
      <c r="T28" s="3">
        <v>94.477844</v>
      </c>
      <c r="U28" s="4">
        <v>24.584633</v>
      </c>
      <c r="V28" s="4" t="s">
        <v>1830</v>
      </c>
      <c r="W28" s="5">
        <v>-0.10720235</v>
      </c>
      <c r="X28" s="6">
        <v>-0.5178366</v>
      </c>
      <c r="Y28" s="7">
        <f>IF((O28+S28-2)=10,IF(ABS(X28)&gt;3.17,"T",""),IF((O28+S28-2)=9,IF(ABS(X28)&gt;3.25,"T",""),IF((O28+S28-2)=8,IF(ABS(X28)&gt;3.36,"T",""),IF((O28+S28-2)=7,IF(ABS(X28)&gt;3.5,"T",""),IF((O28+S28-2)=6,IF(ABS(X28)&gt;3.71,"T",""),"")))))</f>
      </c>
      <c r="Z28" s="8">
        <v>8</v>
      </c>
      <c r="AA28" s="8" t="s">
        <v>1830</v>
      </c>
      <c r="AB28" s="8">
        <v>5</v>
      </c>
      <c r="AC28" s="9">
        <v>130.47055</v>
      </c>
      <c r="AD28" s="10">
        <v>134.8915</v>
      </c>
      <c r="AE28" s="8" t="s">
        <v>1830</v>
      </c>
      <c r="AF28" s="8">
        <v>5</v>
      </c>
      <c r="AG28" s="9">
        <v>120.03905</v>
      </c>
      <c r="AH28" s="10">
        <v>117.287476</v>
      </c>
      <c r="AI28" s="10" t="s">
        <v>1830</v>
      </c>
      <c r="AJ28" s="11">
        <v>-0.12022046</v>
      </c>
      <c r="AK28" s="12">
        <v>-0.6499647</v>
      </c>
      <c r="AL28" s="12">
        <f>IF((AB28+AF28-2)=10,IF(ABS(AK28)&gt;3.17,"T",""),IF((AB28+AF28-2)=9,IF(ABS(AK28)&gt;3.25,"T",""),IF((AB28+AF28-2)=8,IF(ABS(AK28)&gt;3.36,"T",""),IF((AB28+AF28-2)=7,IF(ABS(AK28)&gt;3.5,"T",""),IF((AB28+AF28-2)=6,IF(ABS(AK28)&gt;3.71,"T",""),"")))))</f>
      </c>
      <c r="AM28" s="13">
        <v>24</v>
      </c>
      <c r="AN28" s="13" t="s">
        <v>1830</v>
      </c>
      <c r="AO28" s="13">
        <v>6</v>
      </c>
      <c r="AP28" s="14">
        <v>148.38316</v>
      </c>
      <c r="AQ28" s="15">
        <v>101.72171</v>
      </c>
      <c r="AR28" s="13" t="s">
        <v>1830</v>
      </c>
      <c r="AS28" s="13">
        <v>6</v>
      </c>
      <c r="AT28" s="14">
        <v>90.61643</v>
      </c>
      <c r="AU28" s="15">
        <v>46.921013</v>
      </c>
      <c r="AV28" s="15" t="s">
        <v>1830</v>
      </c>
      <c r="AW28" s="16">
        <v>-0.7114828</v>
      </c>
      <c r="AX28" s="17">
        <v>-2.42201</v>
      </c>
      <c r="AY28" s="17">
        <f>IF((AO28+AS28-2)=10,IF(ABS(AX28)&gt;3.17,"T",""),IF((AO28+AS28-2)=9,IF(ABS(AX28)&gt;3.25,"T",""),IF((AO28+AS28-2)=8,IF(ABS(AX28)&gt;3.36,"T",""),IF((AO28+AS28-2)=7,IF(ABS(AX28)&gt;3.5,"T",""),IF((AO28+AS28-2)=6,IF(ABS(AX28)&gt;3.71,"T",""),"")))))</f>
      </c>
      <c r="AZ28" s="18"/>
      <c r="BA28" s="19">
        <f>AVERAGE(P28,AC28,AP28)</f>
        <v>126.87311166666666</v>
      </c>
      <c r="BB28" s="19">
        <f t="shared" si="0"/>
        <v>120.03905</v>
      </c>
      <c r="BC28" s="6">
        <v>0.38</v>
      </c>
      <c r="BD28" s="6">
        <v>0.51</v>
      </c>
      <c r="BE28" s="6">
        <v>0.47</v>
      </c>
      <c r="BF28" s="6">
        <v>0.33</v>
      </c>
      <c r="BG28" s="6">
        <v>0.7283</v>
      </c>
      <c r="BH28" s="6">
        <f>BE28-BC28</f>
        <v>0.08999999999999997</v>
      </c>
      <c r="BI28" s="12">
        <v>0.14</v>
      </c>
      <c r="BJ28" s="12">
        <v>0.45</v>
      </c>
      <c r="BK28" s="12">
        <v>0.43</v>
      </c>
      <c r="BL28" s="12">
        <v>0.4</v>
      </c>
      <c r="BM28" s="12">
        <v>0.2677</v>
      </c>
      <c r="BN28" s="12">
        <f>BK28-BI28</f>
        <v>0.29</v>
      </c>
      <c r="BO28" s="17">
        <v>-0.44</v>
      </c>
      <c r="BP28" s="17">
        <v>0.57</v>
      </c>
      <c r="BQ28" s="17">
        <v>0.07</v>
      </c>
      <c r="BR28" s="17">
        <v>0.64</v>
      </c>
      <c r="BS28" s="17">
        <v>0.1728</v>
      </c>
      <c r="BT28" s="17">
        <f>BQ28-BO28</f>
        <v>0.51</v>
      </c>
    </row>
    <row r="29" spans="1:72" ht="13.5">
      <c r="A29" s="26" t="s">
        <v>1721</v>
      </c>
      <c r="B29" s="19" t="s">
        <v>1722</v>
      </c>
      <c r="C29" s="27" t="s">
        <v>1723</v>
      </c>
      <c r="D29" s="26" t="s">
        <v>1724</v>
      </c>
      <c r="E29" s="31" t="s">
        <v>1827</v>
      </c>
      <c r="F29" s="31" t="s">
        <v>1827</v>
      </c>
      <c r="G29" s="28" t="s">
        <v>1827</v>
      </c>
      <c r="H29" s="28" t="s">
        <v>1827</v>
      </c>
      <c r="I29" s="28" t="s">
        <v>1827</v>
      </c>
      <c r="J29" s="26" t="s">
        <v>1828</v>
      </c>
      <c r="K29" s="26" t="s">
        <v>1725</v>
      </c>
      <c r="L29" s="26">
        <v>547</v>
      </c>
      <c r="M29" s="2">
        <v>3</v>
      </c>
      <c r="N29" s="2" t="s">
        <v>1830</v>
      </c>
      <c r="O29" s="2">
        <v>6</v>
      </c>
      <c r="P29" s="3">
        <v>355.93225</v>
      </c>
      <c r="Q29" s="4">
        <v>78.54532</v>
      </c>
      <c r="R29" s="2" t="s">
        <v>1830</v>
      </c>
      <c r="S29" s="2">
        <v>6</v>
      </c>
      <c r="T29" s="3">
        <v>274.271</v>
      </c>
      <c r="U29" s="4">
        <v>82.95466</v>
      </c>
      <c r="V29" s="4" t="s">
        <v>1830</v>
      </c>
      <c r="W29" s="5">
        <v>-0.37600055</v>
      </c>
      <c r="X29" s="6">
        <v>-5.646151</v>
      </c>
      <c r="Y29" s="7" t="str">
        <f>IF((O29+S29-2)=10,IF(ABS(X29)&gt;3.17,"T",""),IF((O29+S29-2)=9,IF(ABS(X29)&gt;3.25,"T",""),IF((O29+S29-2)=8,IF(ABS(X29)&gt;3.36,"T",""),IF((O29+S29-2)=7,IF(ABS(X29)&gt;3.5,"T",""),IF((O29+S29-2)=6,IF(ABS(X29)&gt;3.71,"T",""),"")))))</f>
        <v>T</v>
      </c>
      <c r="Z29" s="8">
        <v>8</v>
      </c>
      <c r="AA29" s="8" t="s">
        <v>1830</v>
      </c>
      <c r="AB29" s="8">
        <v>5</v>
      </c>
      <c r="AC29" s="9">
        <v>324.9977</v>
      </c>
      <c r="AD29" s="10">
        <v>89.91308</v>
      </c>
      <c r="AE29" s="8" t="s">
        <v>1830</v>
      </c>
      <c r="AF29" s="8">
        <v>5</v>
      </c>
      <c r="AG29" s="9">
        <v>264.24194</v>
      </c>
      <c r="AH29" s="10">
        <v>58.734627</v>
      </c>
      <c r="AI29" s="10" t="s">
        <v>1830</v>
      </c>
      <c r="AJ29" s="11">
        <v>-0.2985701</v>
      </c>
      <c r="AK29" s="12">
        <v>-2.2468116</v>
      </c>
      <c r="AL29" s="12">
        <f>IF((AB29+AF29-2)=10,IF(ABS(AK29)&gt;3.17,"T",""),IF((AB29+AF29-2)=9,IF(ABS(AK29)&gt;3.25,"T",""),IF((AB29+AF29-2)=8,IF(ABS(AK29)&gt;3.36,"T",""),IF((AB29+AF29-2)=7,IF(ABS(AK29)&gt;3.5,"T",""),IF((AB29+AF29-2)=6,IF(ABS(AK29)&gt;3.71,"T",""),"")))))</f>
      </c>
      <c r="AM29" s="13">
        <v>24</v>
      </c>
      <c r="AN29" s="13" t="s">
        <v>1830</v>
      </c>
      <c r="AO29" s="13">
        <v>6</v>
      </c>
      <c r="AP29" s="14">
        <v>358.59555</v>
      </c>
      <c r="AQ29" s="15">
        <v>94.48254</v>
      </c>
      <c r="AR29" s="13" t="s">
        <v>1830</v>
      </c>
      <c r="AS29" s="13">
        <v>6</v>
      </c>
      <c r="AT29" s="14">
        <v>314.82724</v>
      </c>
      <c r="AU29" s="15">
        <v>73.37603</v>
      </c>
      <c r="AV29" s="15" t="s">
        <v>1830</v>
      </c>
      <c r="AW29" s="16">
        <v>-0.18779723</v>
      </c>
      <c r="AX29" s="17">
        <v>-1.883648</v>
      </c>
      <c r="AY29" s="17">
        <f>IF((AO29+AS29-2)=10,IF(ABS(AX29)&gt;3.17,"T",""),IF((AO29+AS29-2)=9,IF(ABS(AX29)&gt;3.25,"T",""),IF((AO29+AS29-2)=8,IF(ABS(AX29)&gt;3.36,"T",""),IF((AO29+AS29-2)=7,IF(ABS(AX29)&gt;3.5,"T",""),IF((AO29+AS29-2)=6,IF(ABS(AX29)&gt;3.71,"T",""),"")))))</f>
      </c>
      <c r="AZ29" s="18"/>
      <c r="BA29" s="19">
        <f>AVERAGE(P29,AC29,AP29)</f>
        <v>346.50849999999997</v>
      </c>
      <c r="BB29" s="19">
        <f t="shared" si="0"/>
        <v>314.82724</v>
      </c>
      <c r="BC29" s="6">
        <v>-0.05</v>
      </c>
      <c r="BD29" s="6">
        <v>0.17</v>
      </c>
      <c r="BE29" s="6">
        <v>0.06</v>
      </c>
      <c r="BF29" s="6">
        <v>0.35</v>
      </c>
      <c r="BG29" s="6">
        <v>0.494</v>
      </c>
      <c r="BH29" s="6">
        <f>BE29-BC29</f>
        <v>0.11</v>
      </c>
      <c r="BI29" s="12">
        <v>0.03</v>
      </c>
      <c r="BJ29" s="12">
        <v>0.28</v>
      </c>
      <c r="BK29" s="12">
        <v>0</v>
      </c>
      <c r="BL29" s="12">
        <v>0.28</v>
      </c>
      <c r="BM29" s="12">
        <v>0.8408</v>
      </c>
      <c r="BN29" s="12">
        <f>BK29-BI29</f>
        <v>-0.03</v>
      </c>
      <c r="BO29" s="17">
        <v>-0.09</v>
      </c>
      <c r="BP29" s="17">
        <v>0.25</v>
      </c>
      <c r="BQ29" s="17">
        <v>-0.43</v>
      </c>
      <c r="BR29" s="17">
        <v>0.36</v>
      </c>
      <c r="BS29" s="17">
        <v>0.0929</v>
      </c>
      <c r="BT29" s="17">
        <f>BQ29-BO29</f>
        <v>-0.33999999999999997</v>
      </c>
    </row>
    <row r="30" spans="1:72" ht="13.5">
      <c r="A30" s="26" t="s">
        <v>250</v>
      </c>
      <c r="B30" s="19" t="s">
        <v>251</v>
      </c>
      <c r="C30" s="27" t="s">
        <v>684</v>
      </c>
      <c r="D30" s="26" t="s">
        <v>252</v>
      </c>
      <c r="E30" s="31" t="s">
        <v>1827</v>
      </c>
      <c r="F30" s="31" t="s">
        <v>1827</v>
      </c>
      <c r="G30" s="28" t="s">
        <v>1827</v>
      </c>
      <c r="H30" s="27" t="s">
        <v>1828</v>
      </c>
      <c r="I30" s="28" t="s">
        <v>1827</v>
      </c>
      <c r="J30" s="26" t="s">
        <v>1828</v>
      </c>
      <c r="K30" s="26" t="s">
        <v>253</v>
      </c>
      <c r="L30" s="26">
        <v>523</v>
      </c>
      <c r="M30" s="2">
        <v>3</v>
      </c>
      <c r="N30" s="2" t="s">
        <v>1830</v>
      </c>
      <c r="O30" s="2">
        <v>6</v>
      </c>
      <c r="P30" s="3">
        <v>237.13966</v>
      </c>
      <c r="Q30" s="4">
        <v>58.170795</v>
      </c>
      <c r="R30" s="2" t="s">
        <v>1830</v>
      </c>
      <c r="S30" s="2">
        <v>6</v>
      </c>
      <c r="T30" s="3">
        <v>247.62556</v>
      </c>
      <c r="U30" s="4">
        <v>102.22752</v>
      </c>
      <c r="V30" s="4" t="s">
        <v>1830</v>
      </c>
      <c r="W30" s="5">
        <v>0.06242335</v>
      </c>
      <c r="X30" s="6">
        <v>0.47221634</v>
      </c>
      <c r="Y30" s="7" t="s">
        <v>1831</v>
      </c>
      <c r="Z30" s="8">
        <v>8</v>
      </c>
      <c r="AA30" s="8" t="s">
        <v>1830</v>
      </c>
      <c r="AB30" s="8">
        <v>5</v>
      </c>
      <c r="AC30" s="9">
        <v>245.68643</v>
      </c>
      <c r="AD30" s="10">
        <v>72.58422</v>
      </c>
      <c r="AE30" s="8" t="s">
        <v>1830</v>
      </c>
      <c r="AF30" s="8">
        <v>5</v>
      </c>
      <c r="AG30" s="9">
        <v>964.388</v>
      </c>
      <c r="AH30" s="10">
        <v>337.89584</v>
      </c>
      <c r="AI30" s="10" t="s">
        <v>1830</v>
      </c>
      <c r="AJ30" s="11">
        <v>1.9727955</v>
      </c>
      <c r="AK30" s="12">
        <v>5.6857457</v>
      </c>
      <c r="AL30" s="12" t="s">
        <v>1828</v>
      </c>
      <c r="AM30" s="13">
        <v>24</v>
      </c>
      <c r="AN30" s="13" t="s">
        <v>1830</v>
      </c>
      <c r="AO30" s="13">
        <v>6</v>
      </c>
      <c r="AP30" s="14">
        <v>224.73808</v>
      </c>
      <c r="AQ30" s="15">
        <v>64.71698</v>
      </c>
      <c r="AR30" s="13" t="s">
        <v>1830</v>
      </c>
      <c r="AS30" s="13">
        <v>6</v>
      </c>
      <c r="AT30" s="14">
        <v>274.52707</v>
      </c>
      <c r="AU30" s="15">
        <v>66.662704</v>
      </c>
      <c r="AV30" s="15" t="s">
        <v>1830</v>
      </c>
      <c r="AW30" s="16">
        <v>0.28870374</v>
      </c>
      <c r="AX30" s="17">
        <v>24.086355</v>
      </c>
      <c r="AY30" s="17" t="s">
        <v>1828</v>
      </c>
      <c r="AZ30" s="18"/>
      <c r="BA30" s="19">
        <v>235.85472333333334</v>
      </c>
      <c r="BB30" s="19">
        <f t="shared" si="0"/>
        <v>964.388</v>
      </c>
      <c r="BC30" s="6">
        <v>0.35</v>
      </c>
      <c r="BD30" s="6">
        <v>0.27</v>
      </c>
      <c r="BE30" s="6">
        <v>0.77</v>
      </c>
      <c r="BF30" s="6">
        <v>0.38</v>
      </c>
      <c r="BG30" s="6">
        <v>0.0567</v>
      </c>
      <c r="BH30" s="6">
        <v>0.42</v>
      </c>
      <c r="BI30" s="12">
        <v>2.29</v>
      </c>
      <c r="BJ30" s="12">
        <v>0.3</v>
      </c>
      <c r="BK30" s="12">
        <v>2.1</v>
      </c>
      <c r="BL30" s="12">
        <v>0.4</v>
      </c>
      <c r="BM30" s="12">
        <v>0.3593</v>
      </c>
      <c r="BN30" s="12">
        <v>-0.19</v>
      </c>
      <c r="BO30" s="17">
        <v>0.39</v>
      </c>
      <c r="BP30" s="17">
        <v>0.07</v>
      </c>
      <c r="BQ30" s="17">
        <v>0.77</v>
      </c>
      <c r="BR30" s="17">
        <v>0.45</v>
      </c>
      <c r="BS30" s="17">
        <v>0.103</v>
      </c>
      <c r="BT30" s="17">
        <v>0.38</v>
      </c>
    </row>
    <row r="31" spans="1:72" ht="13.5">
      <c r="A31" s="26" t="s">
        <v>840</v>
      </c>
      <c r="B31" s="19" t="s">
        <v>841</v>
      </c>
      <c r="C31" s="27" t="s">
        <v>842</v>
      </c>
      <c r="D31" s="26" t="s">
        <v>843</v>
      </c>
      <c r="E31" s="31" t="s">
        <v>1827</v>
      </c>
      <c r="F31" s="31" t="s">
        <v>1827</v>
      </c>
      <c r="G31" s="28" t="s">
        <v>1827</v>
      </c>
      <c r="H31" s="28" t="s">
        <v>1827</v>
      </c>
      <c r="I31" s="28" t="s">
        <v>1827</v>
      </c>
      <c r="J31" s="26" t="s">
        <v>1828</v>
      </c>
      <c r="K31" s="26" t="s">
        <v>844</v>
      </c>
      <c r="L31" s="26">
        <v>537</v>
      </c>
      <c r="M31" s="2">
        <v>3</v>
      </c>
      <c r="N31" s="2" t="s">
        <v>1830</v>
      </c>
      <c r="O31" s="2">
        <v>6</v>
      </c>
      <c r="P31" s="3">
        <v>91.13763</v>
      </c>
      <c r="Q31" s="4">
        <v>43.228413</v>
      </c>
      <c r="R31" s="2" t="s">
        <v>1830</v>
      </c>
      <c r="S31" s="2">
        <v>6</v>
      </c>
      <c r="T31" s="3">
        <v>922.9384</v>
      </c>
      <c r="U31" s="4">
        <v>426.36893</v>
      </c>
      <c r="V31" s="4" t="s">
        <v>1830</v>
      </c>
      <c r="W31" s="5">
        <v>3.3401155</v>
      </c>
      <c r="X31" s="6">
        <v>5.12394</v>
      </c>
      <c r="Y31" s="7" t="s">
        <v>1828</v>
      </c>
      <c r="Z31" s="8">
        <v>8</v>
      </c>
      <c r="AA31" s="8" t="s">
        <v>1830</v>
      </c>
      <c r="AB31" s="8">
        <v>5</v>
      </c>
      <c r="AC31" s="9">
        <v>66.918205</v>
      </c>
      <c r="AD31" s="10">
        <v>16.894053</v>
      </c>
      <c r="AE31" s="8" t="s">
        <v>1830</v>
      </c>
      <c r="AF31" s="8">
        <v>5</v>
      </c>
      <c r="AG31" s="9">
        <v>992.2793</v>
      </c>
      <c r="AH31" s="10">
        <v>501.66702</v>
      </c>
      <c r="AI31" s="10" t="s">
        <v>1830</v>
      </c>
      <c r="AJ31" s="11">
        <v>3.8902755</v>
      </c>
      <c r="AK31" s="12">
        <v>4.2050686</v>
      </c>
      <c r="AL31" s="12" t="s">
        <v>1828</v>
      </c>
      <c r="AM31" s="13">
        <v>24</v>
      </c>
      <c r="AN31" s="13" t="s">
        <v>1830</v>
      </c>
      <c r="AO31" s="13">
        <v>6</v>
      </c>
      <c r="AP31" s="14">
        <v>80.027596</v>
      </c>
      <c r="AQ31" s="15">
        <v>31.482014</v>
      </c>
      <c r="AR31" s="13" t="s">
        <v>1830</v>
      </c>
      <c r="AS31" s="13">
        <v>6</v>
      </c>
      <c r="AT31" s="14">
        <v>282.03247</v>
      </c>
      <c r="AU31" s="15">
        <v>79.03955</v>
      </c>
      <c r="AV31" s="15" t="s">
        <v>1830</v>
      </c>
      <c r="AW31" s="16">
        <v>1.8172917</v>
      </c>
      <c r="AX31" s="17">
        <v>8.413987</v>
      </c>
      <c r="AY31" s="17" t="s">
        <v>1828</v>
      </c>
      <c r="AZ31" s="18"/>
      <c r="BA31" s="19">
        <v>79.36114366666668</v>
      </c>
      <c r="BB31" s="19">
        <f t="shared" si="0"/>
        <v>992.2793</v>
      </c>
      <c r="BC31" s="6">
        <v>3.67</v>
      </c>
      <c r="BD31" s="6">
        <v>0.52</v>
      </c>
      <c r="BE31" s="6">
        <v>0.5</v>
      </c>
      <c r="BF31" s="6">
        <v>1.01</v>
      </c>
      <c r="BG31" s="6">
        <v>0.0001</v>
      </c>
      <c r="BH31" s="6">
        <v>-3.17</v>
      </c>
      <c r="BI31" s="12">
        <v>4.07</v>
      </c>
      <c r="BJ31" s="12">
        <v>0.56</v>
      </c>
      <c r="BK31" s="12">
        <v>1.23</v>
      </c>
      <c r="BL31" s="12">
        <v>1.39</v>
      </c>
      <c r="BM31" s="12">
        <v>0.0024</v>
      </c>
      <c r="BN31" s="12">
        <v>-2.84</v>
      </c>
      <c r="BO31" s="17" t="s">
        <v>1827</v>
      </c>
      <c r="BP31" s="17" t="s">
        <v>1827</v>
      </c>
      <c r="BQ31" s="17" t="s">
        <v>1827</v>
      </c>
      <c r="BR31" s="17" t="s">
        <v>1827</v>
      </c>
      <c r="BS31" s="17" t="s">
        <v>1827</v>
      </c>
      <c r="BT31" s="17" t="e">
        <v>#VALUE!</v>
      </c>
    </row>
    <row r="32" spans="1:72" ht="13.5">
      <c r="A32" s="26" t="s">
        <v>778</v>
      </c>
      <c r="B32" s="19" t="s">
        <v>779</v>
      </c>
      <c r="C32" s="27" t="s">
        <v>780</v>
      </c>
      <c r="D32" s="26" t="s">
        <v>689</v>
      </c>
      <c r="E32" s="31" t="s">
        <v>1827</v>
      </c>
      <c r="F32" s="31" t="s">
        <v>1827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31" t="s">
        <v>1827</v>
      </c>
      <c r="L32" s="26">
        <v>570</v>
      </c>
      <c r="M32" s="2">
        <v>3</v>
      </c>
      <c r="N32" s="2" t="s">
        <v>1830</v>
      </c>
      <c r="O32" s="2">
        <v>6</v>
      </c>
      <c r="P32" s="3">
        <v>114.50686</v>
      </c>
      <c r="Q32" s="4">
        <v>51.0298</v>
      </c>
      <c r="R32" s="2" t="s">
        <v>1830</v>
      </c>
      <c r="S32" s="2">
        <v>6</v>
      </c>
      <c r="T32" s="3">
        <v>101.0842</v>
      </c>
      <c r="U32" s="4">
        <v>46.97585</v>
      </c>
      <c r="V32" s="4" t="s">
        <v>1830</v>
      </c>
      <c r="W32" s="5">
        <v>-0.17987657</v>
      </c>
      <c r="X32" s="6">
        <v>-3.0371609</v>
      </c>
      <c r="Y32" s="7" t="s">
        <v>1831</v>
      </c>
      <c r="Z32" s="8">
        <v>8</v>
      </c>
      <c r="AA32" s="8" t="s">
        <v>1830</v>
      </c>
      <c r="AB32" s="8">
        <v>5</v>
      </c>
      <c r="AC32" s="9">
        <v>97.64862</v>
      </c>
      <c r="AD32" s="10">
        <v>31.889505</v>
      </c>
      <c r="AE32" s="8" t="s">
        <v>1830</v>
      </c>
      <c r="AF32" s="8">
        <v>5</v>
      </c>
      <c r="AG32" s="9">
        <v>84.89375</v>
      </c>
      <c r="AH32" s="10">
        <v>33.171795</v>
      </c>
      <c r="AI32" s="10" t="s">
        <v>1830</v>
      </c>
      <c r="AJ32" s="11">
        <v>-0.2019413</v>
      </c>
      <c r="AK32" s="12">
        <v>-1.9792596</v>
      </c>
      <c r="AL32" s="12" t="s">
        <v>1831</v>
      </c>
      <c r="AM32" s="13">
        <v>24</v>
      </c>
      <c r="AN32" s="13" t="s">
        <v>1830</v>
      </c>
      <c r="AO32" s="13">
        <v>6</v>
      </c>
      <c r="AP32" s="14">
        <v>115.71985</v>
      </c>
      <c r="AQ32" s="15">
        <v>33.588566</v>
      </c>
      <c r="AR32" s="13" t="s">
        <v>1830</v>
      </c>
      <c r="AS32" s="13">
        <v>6</v>
      </c>
      <c r="AT32" s="14">
        <v>114.66563</v>
      </c>
      <c r="AU32" s="15">
        <v>44.28546</v>
      </c>
      <c r="AV32" s="15" t="s">
        <v>1830</v>
      </c>
      <c r="AW32" s="16">
        <v>-0.013203407</v>
      </c>
      <c r="AX32" s="17">
        <v>-0.13272244</v>
      </c>
      <c r="AY32" s="17" t="s">
        <v>1831</v>
      </c>
      <c r="AZ32" s="18"/>
      <c r="BA32" s="19">
        <v>109.29177666666668</v>
      </c>
      <c r="BB32" s="19">
        <f t="shared" si="0"/>
        <v>114.66563</v>
      </c>
      <c r="BC32" s="6">
        <v>0.16</v>
      </c>
      <c r="BD32" s="6">
        <v>0.21</v>
      </c>
      <c r="BE32" s="6">
        <v>0.51</v>
      </c>
      <c r="BF32" s="6">
        <v>0.53</v>
      </c>
      <c r="BG32" s="6">
        <v>0.1887</v>
      </c>
      <c r="BH32" s="6">
        <v>0.35</v>
      </c>
      <c r="BI32" s="12">
        <v>0.08</v>
      </c>
      <c r="BJ32" s="12">
        <v>0.25</v>
      </c>
      <c r="BK32" s="12">
        <v>-0.24</v>
      </c>
      <c r="BL32" s="12">
        <v>0.71</v>
      </c>
      <c r="BM32" s="12">
        <v>0.426</v>
      </c>
      <c r="BN32" s="12">
        <v>-0.32</v>
      </c>
      <c r="BO32" s="17">
        <v>0.05</v>
      </c>
      <c r="BP32" s="17">
        <v>0.23</v>
      </c>
      <c r="BQ32" s="17">
        <v>-0.07</v>
      </c>
      <c r="BR32" s="17">
        <v>0.73</v>
      </c>
      <c r="BS32" s="17">
        <v>0.7443</v>
      </c>
      <c r="BT32" s="17">
        <v>-0.12</v>
      </c>
    </row>
    <row r="33" spans="1:72" ht="13.5">
      <c r="A33" s="26" t="s">
        <v>781</v>
      </c>
      <c r="B33" s="19" t="s">
        <v>782</v>
      </c>
      <c r="C33" s="27" t="s">
        <v>783</v>
      </c>
      <c r="D33" s="26" t="s">
        <v>689</v>
      </c>
      <c r="E33" s="31" t="s">
        <v>1827</v>
      </c>
      <c r="F33" s="31" t="s">
        <v>1827</v>
      </c>
      <c r="G33" s="28" t="s">
        <v>1827</v>
      </c>
      <c r="H33" s="28" t="s">
        <v>1827</v>
      </c>
      <c r="I33" s="28" t="s">
        <v>1827</v>
      </c>
      <c r="J33" s="26" t="s">
        <v>1828</v>
      </c>
      <c r="K33" s="26" t="s">
        <v>784</v>
      </c>
      <c r="L33" s="26">
        <v>620</v>
      </c>
      <c r="M33" s="2">
        <v>3</v>
      </c>
      <c r="N33" s="2" t="s">
        <v>1828</v>
      </c>
      <c r="O33" s="2">
        <v>6</v>
      </c>
      <c r="P33" s="3">
        <v>3.4993477</v>
      </c>
      <c r="Q33" s="4">
        <v>3.6927407</v>
      </c>
      <c r="R33" s="2" t="s">
        <v>1828</v>
      </c>
      <c r="S33" s="2">
        <v>6</v>
      </c>
      <c r="T33" s="3">
        <v>8.408636</v>
      </c>
      <c r="U33" s="4">
        <v>7.9333386</v>
      </c>
      <c r="V33" s="4" t="s">
        <v>1828</v>
      </c>
      <c r="W33" s="5">
        <v>1.2647858</v>
      </c>
      <c r="X33" s="6">
        <v>1.6950709</v>
      </c>
      <c r="Y33" s="7" t="s">
        <v>1831</v>
      </c>
      <c r="Z33" s="8">
        <v>8</v>
      </c>
      <c r="AA33" s="8" t="s">
        <v>1830</v>
      </c>
      <c r="AB33" s="8">
        <v>5</v>
      </c>
      <c r="AC33" s="9">
        <v>4.08426</v>
      </c>
      <c r="AD33" s="10">
        <v>1.4371232</v>
      </c>
      <c r="AE33" s="8" t="s">
        <v>1828</v>
      </c>
      <c r="AF33" s="8">
        <v>5</v>
      </c>
      <c r="AG33" s="9">
        <v>10.48925</v>
      </c>
      <c r="AH33" s="10">
        <v>5.7015195</v>
      </c>
      <c r="AI33" s="10" t="s">
        <v>1828</v>
      </c>
      <c r="AJ33" s="11">
        <v>1.360765</v>
      </c>
      <c r="AK33" s="12">
        <v>2.3417366</v>
      </c>
      <c r="AL33" s="12" t="s">
        <v>1831</v>
      </c>
      <c r="AM33" s="13">
        <v>24</v>
      </c>
      <c r="AN33" s="13" t="s">
        <v>1828</v>
      </c>
      <c r="AO33" s="13">
        <v>6</v>
      </c>
      <c r="AP33" s="14">
        <v>2.803209</v>
      </c>
      <c r="AQ33" s="15">
        <v>3.1790602</v>
      </c>
      <c r="AR33" s="13" t="s">
        <v>1828</v>
      </c>
      <c r="AS33" s="13">
        <v>6</v>
      </c>
      <c r="AT33" s="14">
        <v>5.0921636</v>
      </c>
      <c r="AU33" s="15">
        <v>7.5558834</v>
      </c>
      <c r="AV33" s="15" t="s">
        <v>1828</v>
      </c>
      <c r="AW33" s="16">
        <v>0.8611994</v>
      </c>
      <c r="AX33" s="17">
        <v>0.78612685</v>
      </c>
      <c r="AY33" s="17" t="s">
        <v>1831</v>
      </c>
      <c r="AZ33" s="18"/>
      <c r="BA33" s="19">
        <v>3.4622722333333336</v>
      </c>
      <c r="BB33" s="19">
        <f t="shared" si="0"/>
        <v>0</v>
      </c>
      <c r="BC33" s="6">
        <v>1.09</v>
      </c>
      <c r="BD33" s="6">
        <v>0.71</v>
      </c>
      <c r="BE33" s="6">
        <v>0.39</v>
      </c>
      <c r="BF33" s="6">
        <v>0.61</v>
      </c>
      <c r="BG33" s="6">
        <v>0.1699</v>
      </c>
      <c r="BH33" s="6">
        <v>-0.7</v>
      </c>
      <c r="BI33" s="12" t="s">
        <v>1827</v>
      </c>
      <c r="BJ33" s="12" t="s">
        <v>1827</v>
      </c>
      <c r="BK33" s="12" t="s">
        <v>1827</v>
      </c>
      <c r="BL33" s="12" t="s">
        <v>1827</v>
      </c>
      <c r="BM33" s="12" t="s">
        <v>1827</v>
      </c>
      <c r="BN33" s="12" t="e">
        <v>#VALUE!</v>
      </c>
      <c r="BO33" s="17">
        <v>1.69</v>
      </c>
      <c r="BP33" s="17">
        <v>1.44</v>
      </c>
      <c r="BQ33" s="17">
        <v>1.59</v>
      </c>
      <c r="BR33" s="17">
        <v>2.21</v>
      </c>
      <c r="BS33" s="17">
        <v>0.9407</v>
      </c>
      <c r="BT33" s="17">
        <v>-0.09999999999999987</v>
      </c>
    </row>
    <row r="34" spans="1:72" ht="13.5">
      <c r="A34" s="26" t="s">
        <v>2064</v>
      </c>
      <c r="B34" s="19" t="s">
        <v>2065</v>
      </c>
      <c r="C34" s="27" t="s">
        <v>2066</v>
      </c>
      <c r="D34" s="26" t="s">
        <v>2067</v>
      </c>
      <c r="E34" s="31" t="s">
        <v>1827</v>
      </c>
      <c r="F34" s="31" t="s">
        <v>1827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26" t="s">
        <v>2068</v>
      </c>
      <c r="L34" s="26">
        <v>610</v>
      </c>
      <c r="M34" s="2">
        <v>3</v>
      </c>
      <c r="N34" s="2" t="s">
        <v>1830</v>
      </c>
      <c r="O34" s="2">
        <v>6</v>
      </c>
      <c r="P34" s="3">
        <v>89.69622</v>
      </c>
      <c r="Q34" s="4">
        <v>27.15277</v>
      </c>
      <c r="R34" s="2" t="s">
        <v>1830</v>
      </c>
      <c r="S34" s="2">
        <v>6</v>
      </c>
      <c r="T34" s="3">
        <v>108.59067</v>
      </c>
      <c r="U34" s="4">
        <v>33.855698</v>
      </c>
      <c r="V34" s="4" t="s">
        <v>1830</v>
      </c>
      <c r="W34" s="5">
        <v>0.2757811</v>
      </c>
      <c r="X34" s="6">
        <v>2.7125382</v>
      </c>
      <c r="Y34" s="7" t="s">
        <v>1831</v>
      </c>
      <c r="Z34" s="8">
        <v>8</v>
      </c>
      <c r="AA34" s="8" t="s">
        <v>1830</v>
      </c>
      <c r="AB34" s="8">
        <v>5</v>
      </c>
      <c r="AC34" s="9">
        <v>100.66664</v>
      </c>
      <c r="AD34" s="10">
        <v>57.37834</v>
      </c>
      <c r="AE34" s="8" t="s">
        <v>1830</v>
      </c>
      <c r="AF34" s="8">
        <v>5</v>
      </c>
      <c r="AG34" s="9">
        <v>595.89954</v>
      </c>
      <c r="AH34" s="10">
        <v>139.69127</v>
      </c>
      <c r="AI34" s="10" t="s">
        <v>1830</v>
      </c>
      <c r="AJ34" s="11">
        <v>2.5654833</v>
      </c>
      <c r="AK34" s="12">
        <v>8.770243</v>
      </c>
      <c r="AL34" s="12" t="s">
        <v>1828</v>
      </c>
      <c r="AM34" s="13">
        <v>24</v>
      </c>
      <c r="AN34" s="13" t="s">
        <v>1830</v>
      </c>
      <c r="AO34" s="13">
        <v>6</v>
      </c>
      <c r="AP34" s="14">
        <v>95.83905</v>
      </c>
      <c r="AQ34" s="15">
        <v>46.05902</v>
      </c>
      <c r="AR34" s="13" t="s">
        <v>1830</v>
      </c>
      <c r="AS34" s="13">
        <v>6</v>
      </c>
      <c r="AT34" s="14">
        <v>136.63135</v>
      </c>
      <c r="AU34" s="15">
        <v>36.97488</v>
      </c>
      <c r="AV34" s="15" t="s">
        <v>1830</v>
      </c>
      <c r="AW34" s="16">
        <v>0.51160294</v>
      </c>
      <c r="AX34" s="17">
        <v>1.9147629</v>
      </c>
      <c r="AY34" s="17" t="s">
        <v>1831</v>
      </c>
      <c r="AZ34" s="18"/>
      <c r="BA34" s="19">
        <v>95.40063666666667</v>
      </c>
      <c r="BB34" s="19">
        <f t="shared" si="0"/>
        <v>595.89954</v>
      </c>
      <c r="BC34" s="6">
        <v>0.62</v>
      </c>
      <c r="BD34" s="6">
        <v>0.24</v>
      </c>
      <c r="BE34" s="6">
        <v>0.5</v>
      </c>
      <c r="BF34" s="6">
        <v>0.44</v>
      </c>
      <c r="BG34" s="6">
        <v>0.6185</v>
      </c>
      <c r="BH34" s="6">
        <v>-0.12</v>
      </c>
      <c r="BI34" s="12">
        <v>2.92</v>
      </c>
      <c r="BJ34" s="12">
        <v>0.61</v>
      </c>
      <c r="BK34" s="12">
        <v>1.48</v>
      </c>
      <c r="BL34" s="12">
        <v>0.7</v>
      </c>
      <c r="BM34" s="12">
        <v>0.0035</v>
      </c>
      <c r="BN34" s="12">
        <v>-1.44</v>
      </c>
      <c r="BO34" s="17">
        <v>0.68</v>
      </c>
      <c r="BP34" s="17">
        <v>0.75</v>
      </c>
      <c r="BQ34" s="17">
        <v>2.33</v>
      </c>
      <c r="BR34" s="17">
        <v>0.54</v>
      </c>
      <c r="BS34" s="17">
        <v>0.0022</v>
      </c>
      <c r="BT34" s="17">
        <v>1.65</v>
      </c>
    </row>
    <row r="35" spans="1:72" ht="13.5">
      <c r="A35" s="26" t="s">
        <v>814</v>
      </c>
      <c r="B35" s="19" t="s">
        <v>815</v>
      </c>
      <c r="C35" s="27" t="s">
        <v>816</v>
      </c>
      <c r="D35" s="26" t="s">
        <v>817</v>
      </c>
      <c r="E35" s="31" t="s">
        <v>1827</v>
      </c>
      <c r="F35" s="31" t="s">
        <v>1827</v>
      </c>
      <c r="G35" s="28" t="s">
        <v>1827</v>
      </c>
      <c r="H35" s="28" t="s">
        <v>1827</v>
      </c>
      <c r="I35" s="28" t="s">
        <v>1827</v>
      </c>
      <c r="J35" s="26" t="s">
        <v>1828</v>
      </c>
      <c r="K35" s="26" t="s">
        <v>818</v>
      </c>
      <c r="L35" s="26">
        <v>426</v>
      </c>
      <c r="M35" s="2">
        <v>3</v>
      </c>
      <c r="N35" s="2" t="s">
        <v>1830</v>
      </c>
      <c r="O35" s="2">
        <v>6</v>
      </c>
      <c r="P35" s="3">
        <v>225.95898</v>
      </c>
      <c r="Q35" s="4">
        <v>64.57308</v>
      </c>
      <c r="R35" s="2" t="s">
        <v>1830</v>
      </c>
      <c r="S35" s="2">
        <v>6</v>
      </c>
      <c r="T35" s="3">
        <v>267.7448</v>
      </c>
      <c r="U35" s="4">
        <v>82.73381</v>
      </c>
      <c r="V35" s="4" t="s">
        <v>1830</v>
      </c>
      <c r="W35" s="5">
        <v>0.24479774</v>
      </c>
      <c r="X35" s="6">
        <v>2.9610496</v>
      </c>
      <c r="Y35" s="7" t="s">
        <v>1831</v>
      </c>
      <c r="Z35" s="8">
        <v>8</v>
      </c>
      <c r="AA35" s="8" t="s">
        <v>1830</v>
      </c>
      <c r="AB35" s="8">
        <v>5</v>
      </c>
      <c r="AC35" s="9">
        <v>227.32199</v>
      </c>
      <c r="AD35" s="10">
        <v>70.338646</v>
      </c>
      <c r="AE35" s="8" t="s">
        <v>1830</v>
      </c>
      <c r="AF35" s="8">
        <v>5</v>
      </c>
      <c r="AG35" s="9">
        <v>387.07175</v>
      </c>
      <c r="AH35" s="10">
        <v>141.88231</v>
      </c>
      <c r="AI35" s="10" t="s">
        <v>1830</v>
      </c>
      <c r="AJ35" s="11">
        <v>0.76786375</v>
      </c>
      <c r="AK35" s="12">
        <v>3.51567</v>
      </c>
      <c r="AL35" s="12" t="s">
        <v>1828</v>
      </c>
      <c r="AM35" s="13">
        <v>24</v>
      </c>
      <c r="AN35" s="13" t="s">
        <v>1830</v>
      </c>
      <c r="AO35" s="13">
        <v>6</v>
      </c>
      <c r="AP35" s="14">
        <v>219.50401</v>
      </c>
      <c r="AQ35" s="15">
        <v>117.162506</v>
      </c>
      <c r="AR35" s="13" t="s">
        <v>1830</v>
      </c>
      <c r="AS35" s="13">
        <v>6</v>
      </c>
      <c r="AT35" s="14">
        <v>292.94937</v>
      </c>
      <c r="AU35" s="15">
        <v>127.671555</v>
      </c>
      <c r="AV35" s="15" t="s">
        <v>1830</v>
      </c>
      <c r="AW35" s="16">
        <v>0.41640404</v>
      </c>
      <c r="AX35" s="17">
        <v>3.6781828</v>
      </c>
      <c r="AY35" s="17" t="s">
        <v>1828</v>
      </c>
      <c r="AZ35" s="18"/>
      <c r="BA35" s="19">
        <v>224.26166</v>
      </c>
      <c r="BB35" s="19">
        <f t="shared" si="0"/>
        <v>387.07175</v>
      </c>
      <c r="BC35" s="6">
        <v>0.59</v>
      </c>
      <c r="BD35" s="6">
        <v>0.22</v>
      </c>
      <c r="BE35" s="6">
        <v>0.6</v>
      </c>
      <c r="BF35" s="6">
        <v>0.58</v>
      </c>
      <c r="BG35" s="6">
        <v>0.9626</v>
      </c>
      <c r="BH35" s="6">
        <v>0.01</v>
      </c>
      <c r="BI35" s="12">
        <v>0.97</v>
      </c>
      <c r="BJ35" s="12">
        <v>0.36</v>
      </c>
      <c r="BK35" s="12">
        <v>0.73</v>
      </c>
      <c r="BL35" s="12">
        <v>0.75</v>
      </c>
      <c r="BM35" s="12">
        <v>0.511</v>
      </c>
      <c r="BN35" s="12">
        <v>-0.24</v>
      </c>
      <c r="BO35" s="17">
        <v>0.56</v>
      </c>
      <c r="BP35" s="17">
        <v>0.29</v>
      </c>
      <c r="BQ35" s="17">
        <v>0.67</v>
      </c>
      <c r="BR35" s="17">
        <v>1.06</v>
      </c>
      <c r="BS35" s="17">
        <v>0.8151</v>
      </c>
      <c r="BT35" s="17">
        <v>0.11</v>
      </c>
    </row>
    <row r="36" spans="1:72" ht="13.5">
      <c r="A36" s="26" t="s">
        <v>1189</v>
      </c>
      <c r="B36" s="19" t="s">
        <v>1190</v>
      </c>
      <c r="C36" s="27" t="s">
        <v>1191</v>
      </c>
      <c r="D36" s="26" t="s">
        <v>1192</v>
      </c>
      <c r="E36" s="31" t="s">
        <v>1827</v>
      </c>
      <c r="F36" s="31" t="s">
        <v>1827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26" t="s">
        <v>1193</v>
      </c>
      <c r="L36" s="26">
        <v>18</v>
      </c>
      <c r="M36" s="2">
        <v>3</v>
      </c>
      <c r="N36" s="2" t="s">
        <v>1830</v>
      </c>
      <c r="O36" s="2">
        <v>6</v>
      </c>
      <c r="P36" s="3">
        <v>108.10398</v>
      </c>
      <c r="Q36" s="4">
        <v>28.816282</v>
      </c>
      <c r="R36" s="2" t="s">
        <v>1830</v>
      </c>
      <c r="S36" s="2">
        <v>6</v>
      </c>
      <c r="T36" s="3">
        <v>103.04122</v>
      </c>
      <c r="U36" s="4">
        <v>31.844545</v>
      </c>
      <c r="V36" s="4" t="s">
        <v>1830</v>
      </c>
      <c r="W36" s="5">
        <v>-0.069198065</v>
      </c>
      <c r="X36" s="6">
        <v>-1.6985822</v>
      </c>
      <c r="Y36" s="7">
        <f>IF((O36+S36-2)=10,IF(ABS(X36)&gt;3.17,"T",""),IF((O36+S36-2)=9,IF(ABS(X36)&gt;3.25,"T",""),IF((O36+S36-2)=8,IF(ABS(X36)&gt;3.36,"T",""),IF((O36+S36-2)=7,IF(ABS(X36)&gt;3.5,"T",""),IF((O36+S36-2)=6,IF(ABS(X36)&gt;3.71,"T",""),"")))))</f>
      </c>
      <c r="Z36" s="8">
        <v>8</v>
      </c>
      <c r="AA36" s="8" t="s">
        <v>1830</v>
      </c>
      <c r="AB36" s="8">
        <v>5</v>
      </c>
      <c r="AC36" s="9">
        <v>103.68015</v>
      </c>
      <c r="AD36" s="10">
        <v>26.665316</v>
      </c>
      <c r="AE36" s="8" t="s">
        <v>1830</v>
      </c>
      <c r="AF36" s="8">
        <v>5</v>
      </c>
      <c r="AG36" s="9">
        <v>109.90321</v>
      </c>
      <c r="AH36" s="10">
        <v>26.401083</v>
      </c>
      <c r="AI36" s="10" t="s">
        <v>1830</v>
      </c>
      <c r="AJ36" s="11">
        <v>0.084093876</v>
      </c>
      <c r="AK36" s="12">
        <v>0.36708143</v>
      </c>
      <c r="AL36" s="12">
        <f>IF((AB36+AF36-2)=10,IF(ABS(AK36)&gt;3.17,"T",""),IF((AB36+AF36-2)=9,IF(ABS(AK36)&gt;3.25,"T",""),IF((AB36+AF36-2)=8,IF(ABS(AK36)&gt;3.36,"T",""),IF((AB36+AF36-2)=7,IF(ABS(AK36)&gt;3.5,"T",""),IF((AB36+AF36-2)=6,IF(ABS(AK36)&gt;3.71,"T",""),"")))))</f>
      </c>
      <c r="AM36" s="13">
        <v>24</v>
      </c>
      <c r="AN36" s="13" t="s">
        <v>1830</v>
      </c>
      <c r="AO36" s="13">
        <v>6</v>
      </c>
      <c r="AP36" s="14">
        <v>117.59594</v>
      </c>
      <c r="AQ36" s="15">
        <v>39.23422</v>
      </c>
      <c r="AR36" s="13" t="s">
        <v>1830</v>
      </c>
      <c r="AS36" s="13">
        <v>6</v>
      </c>
      <c r="AT36" s="14">
        <v>98.17581</v>
      </c>
      <c r="AU36" s="15">
        <v>22.973331</v>
      </c>
      <c r="AV36" s="15" t="s">
        <v>1830</v>
      </c>
      <c r="AW36" s="16">
        <v>-0.26039872</v>
      </c>
      <c r="AX36" s="17">
        <v>-2.1031573</v>
      </c>
      <c r="AY36" s="17">
        <f>IF((AO36+AS36-2)=10,IF(ABS(AX36)&gt;3.17,"T",""),IF((AO36+AS36-2)=9,IF(ABS(AX36)&gt;3.25,"T",""),IF((AO36+AS36-2)=8,IF(ABS(AX36)&gt;3.36,"T",""),IF((AO36+AS36-2)=7,IF(ABS(AX36)&gt;3.5,"T",""),IF((AO36+AS36-2)=6,IF(ABS(AX36)&gt;3.71,"T",""),"")))))</f>
      </c>
      <c r="AZ36" s="18"/>
      <c r="BA36" s="19">
        <f>AVERAGE(P36,AC36,AP36)</f>
        <v>109.79335666666667</v>
      </c>
      <c r="BB36" s="19">
        <f t="shared" si="0"/>
        <v>109.90321</v>
      </c>
      <c r="BC36" s="6">
        <v>0.26</v>
      </c>
      <c r="BD36" s="6">
        <v>0.11</v>
      </c>
      <c r="BE36" s="6">
        <v>0.88</v>
      </c>
      <c r="BF36" s="6">
        <v>0.36</v>
      </c>
      <c r="BG36" s="6">
        <v>0.0072</v>
      </c>
      <c r="BH36" s="6">
        <f>BE36-BC36</f>
        <v>0.62</v>
      </c>
      <c r="BI36" s="12">
        <v>0.42</v>
      </c>
      <c r="BJ36" s="12">
        <v>0.45</v>
      </c>
      <c r="BK36" s="12">
        <v>0.69</v>
      </c>
      <c r="BL36" s="12">
        <v>0.34</v>
      </c>
      <c r="BM36" s="12">
        <v>0.2833</v>
      </c>
      <c r="BN36" s="12">
        <f>BK36-BI36</f>
        <v>0.26999999999999996</v>
      </c>
      <c r="BO36" s="17">
        <v>-0.14</v>
      </c>
      <c r="BP36" s="17">
        <v>0.25</v>
      </c>
      <c r="BQ36" s="17">
        <v>0.26</v>
      </c>
      <c r="BR36" s="17">
        <v>0.49</v>
      </c>
      <c r="BS36" s="17">
        <v>0.1132</v>
      </c>
      <c r="BT36" s="17">
        <f>BQ36-BO36</f>
        <v>0.4</v>
      </c>
    </row>
    <row r="37" spans="1:72" ht="13.5">
      <c r="A37" s="26" t="s">
        <v>2280</v>
      </c>
      <c r="B37" s="19" t="s">
        <v>2281</v>
      </c>
      <c r="C37" s="27" t="s">
        <v>2282</v>
      </c>
      <c r="D37" s="26" t="s">
        <v>2283</v>
      </c>
      <c r="E37" s="31" t="s">
        <v>1827</v>
      </c>
      <c r="F37" s="31" t="s">
        <v>1827</v>
      </c>
      <c r="G37" s="27" t="s">
        <v>1828</v>
      </c>
      <c r="H37" s="28" t="s">
        <v>1827</v>
      </c>
      <c r="I37" s="28" t="s">
        <v>1827</v>
      </c>
      <c r="J37" s="26" t="s">
        <v>1828</v>
      </c>
      <c r="K37" s="26" t="s">
        <v>2284</v>
      </c>
      <c r="L37" s="26">
        <v>562</v>
      </c>
      <c r="M37" s="2">
        <v>3</v>
      </c>
      <c r="N37" s="2" t="s">
        <v>1828</v>
      </c>
      <c r="O37" s="2">
        <v>6</v>
      </c>
      <c r="P37" s="3">
        <v>4.715092</v>
      </c>
      <c r="Q37" s="4">
        <v>4.3655367</v>
      </c>
      <c r="R37" s="2" t="s">
        <v>1830</v>
      </c>
      <c r="S37" s="2">
        <v>6</v>
      </c>
      <c r="T37" s="3">
        <v>29.537222</v>
      </c>
      <c r="U37" s="4">
        <v>24.234285</v>
      </c>
      <c r="V37" s="4" t="s">
        <v>1828</v>
      </c>
      <c r="W37" s="5">
        <v>2.6471763</v>
      </c>
      <c r="X37" s="6">
        <v>2.881996</v>
      </c>
      <c r="Y37" s="7">
        <f>IF((O37+S37-2)=10,IF(ABS(X37)&gt;3.17,"T",""),IF((O37+S37-2)=9,IF(ABS(X37)&gt;3.25,"T",""),IF((O37+S37-2)=8,IF(ABS(X37)&gt;3.36,"T",""),IF((O37+S37-2)=7,IF(ABS(X37)&gt;3.5,"T",""),IF((O37+S37-2)=6,IF(ABS(X37)&gt;3.71,"T",""),"")))))</f>
      </c>
      <c r="Z37" s="8">
        <v>8</v>
      </c>
      <c r="AA37" s="8" t="s">
        <v>1830</v>
      </c>
      <c r="AB37" s="8">
        <v>5</v>
      </c>
      <c r="AC37" s="9">
        <v>8.245192</v>
      </c>
      <c r="AD37" s="10">
        <v>6.1252713</v>
      </c>
      <c r="AE37" s="8" t="s">
        <v>1830</v>
      </c>
      <c r="AF37" s="8">
        <v>5</v>
      </c>
      <c r="AG37" s="9">
        <v>81.95078</v>
      </c>
      <c r="AH37" s="10">
        <v>42.291485</v>
      </c>
      <c r="AI37" s="10" t="s">
        <v>1830</v>
      </c>
      <c r="AJ37" s="11">
        <v>3.3131328</v>
      </c>
      <c r="AK37" s="12">
        <v>4.5091114</v>
      </c>
      <c r="AL37" s="12" t="str">
        <f>IF((AB37+AF37-2)=10,IF(ABS(AK37)&gt;3.17,"T",""),IF((AB37+AF37-2)=9,IF(ABS(AK37)&gt;3.25,"T",""),IF((AB37+AF37-2)=8,IF(ABS(AK37)&gt;3.36,"T",""),IF((AB37+AF37-2)=7,IF(ABS(AK37)&gt;3.5,"T",""),IF((AB37+AF37-2)=6,IF(ABS(AK37)&gt;3.71,"T",""),"")))))</f>
        <v>T</v>
      </c>
      <c r="AM37" s="13">
        <v>24</v>
      </c>
      <c r="AN37" s="13" t="s">
        <v>1828</v>
      </c>
      <c r="AO37" s="13">
        <v>6</v>
      </c>
      <c r="AP37" s="14">
        <v>3.1533048</v>
      </c>
      <c r="AQ37" s="15">
        <v>5.9480004</v>
      </c>
      <c r="AR37" s="13" t="s">
        <v>1828</v>
      </c>
      <c r="AS37" s="13">
        <v>6</v>
      </c>
      <c r="AT37" s="14">
        <v>18.084969</v>
      </c>
      <c r="AU37" s="15">
        <v>19.888828</v>
      </c>
      <c r="AV37" s="15" t="s">
        <v>1828</v>
      </c>
      <c r="AW37" s="16">
        <v>2.5198545</v>
      </c>
      <c r="AX37" s="17">
        <v>1.6935344</v>
      </c>
      <c r="AY37" s="17">
        <f>IF((AO37+AS37-2)=10,IF(ABS(AX37)&gt;3.17,"T",""),IF((AO37+AS37-2)=9,IF(ABS(AX37)&gt;3.25,"T",""),IF((AO37+AS37-2)=8,IF(ABS(AX37)&gt;3.36,"T",""),IF((AO37+AS37-2)=7,IF(ABS(AX37)&gt;3.5,"T",""),IF((AO37+AS37-2)=6,IF(ABS(AX37)&gt;3.71,"T",""),"")))))</f>
      </c>
      <c r="AZ37" s="18"/>
      <c r="BA37" s="19">
        <f>AVERAGE(P37,AC37,AP37)</f>
        <v>5.371196266666666</v>
      </c>
      <c r="BB37" s="19">
        <f t="shared" si="0"/>
        <v>81.95078</v>
      </c>
      <c r="BC37" s="6">
        <v>2.48</v>
      </c>
      <c r="BD37" s="6">
        <v>0.86</v>
      </c>
      <c r="BE37" s="6">
        <v>2.71</v>
      </c>
      <c r="BF37" s="6">
        <v>1.81</v>
      </c>
      <c r="BG37" s="6">
        <v>0.8087</v>
      </c>
      <c r="BH37" s="6">
        <f>BE37-BC37</f>
        <v>0.22999999999999998</v>
      </c>
      <c r="BI37" s="12">
        <v>3.59</v>
      </c>
      <c r="BJ37" s="12">
        <v>0.31</v>
      </c>
      <c r="BK37" s="12">
        <v>2.85</v>
      </c>
      <c r="BL37" s="12">
        <v>0.86</v>
      </c>
      <c r="BM37" s="12">
        <v>0.1755</v>
      </c>
      <c r="BN37" s="12">
        <f>BK37-BI37</f>
        <v>-0.7399999999999998</v>
      </c>
      <c r="BO37" s="17" t="s">
        <v>1827</v>
      </c>
      <c r="BP37" s="17" t="s">
        <v>1827</v>
      </c>
      <c r="BQ37" s="17" t="s">
        <v>1827</v>
      </c>
      <c r="BR37" s="17" t="s">
        <v>1827</v>
      </c>
      <c r="BS37" s="17" t="s">
        <v>1827</v>
      </c>
      <c r="BT37" s="17" t="e">
        <f>BQ37-BO37</f>
        <v>#VALUE!</v>
      </c>
    </row>
    <row r="38" spans="1:72" ht="13.5">
      <c r="A38" s="26" t="s">
        <v>845</v>
      </c>
      <c r="B38" s="19" t="s">
        <v>846</v>
      </c>
      <c r="C38" s="27" t="s">
        <v>847</v>
      </c>
      <c r="D38" s="26" t="s">
        <v>848</v>
      </c>
      <c r="E38" s="31" t="s">
        <v>1827</v>
      </c>
      <c r="F38" s="31" t="s">
        <v>1827</v>
      </c>
      <c r="G38" s="27" t="s">
        <v>1828</v>
      </c>
      <c r="H38" s="28" t="s">
        <v>1827</v>
      </c>
      <c r="I38" s="28" t="s">
        <v>1827</v>
      </c>
      <c r="J38" s="26" t="s">
        <v>1828</v>
      </c>
      <c r="K38" s="26" t="s">
        <v>849</v>
      </c>
      <c r="L38" s="26">
        <v>243</v>
      </c>
      <c r="M38" s="2">
        <v>3</v>
      </c>
      <c r="N38" s="2" t="s">
        <v>1830</v>
      </c>
      <c r="O38" s="2">
        <v>6</v>
      </c>
      <c r="P38" s="3">
        <v>64.98935</v>
      </c>
      <c r="Q38" s="4">
        <v>18.28561</v>
      </c>
      <c r="R38" s="2" t="s">
        <v>1830</v>
      </c>
      <c r="S38" s="2">
        <v>6</v>
      </c>
      <c r="T38" s="3">
        <v>80.1192</v>
      </c>
      <c r="U38" s="4">
        <v>24.998207</v>
      </c>
      <c r="V38" s="4" t="s">
        <v>1830</v>
      </c>
      <c r="W38" s="5">
        <v>0.30194476</v>
      </c>
      <c r="X38" s="6">
        <v>2.9969835</v>
      </c>
      <c r="Y38" s="7" t="s">
        <v>1831</v>
      </c>
      <c r="Z38" s="8">
        <v>8</v>
      </c>
      <c r="AA38" s="8" t="s">
        <v>1830</v>
      </c>
      <c r="AB38" s="8">
        <v>5</v>
      </c>
      <c r="AC38" s="9">
        <v>68.230286</v>
      </c>
      <c r="AD38" s="10">
        <v>36.329525</v>
      </c>
      <c r="AE38" s="8" t="s">
        <v>1830</v>
      </c>
      <c r="AF38" s="8">
        <v>5</v>
      </c>
      <c r="AG38" s="9">
        <v>55.943977</v>
      </c>
      <c r="AH38" s="10">
        <v>16.297659</v>
      </c>
      <c r="AI38" s="10" t="s">
        <v>1830</v>
      </c>
      <c r="AJ38" s="11">
        <v>-0.2864294</v>
      </c>
      <c r="AK38" s="12">
        <v>-1.2530258</v>
      </c>
      <c r="AL38" s="12" t="s">
        <v>1831</v>
      </c>
      <c r="AM38" s="13">
        <v>24</v>
      </c>
      <c r="AN38" s="13" t="s">
        <v>1830</v>
      </c>
      <c r="AO38" s="13">
        <v>6</v>
      </c>
      <c r="AP38" s="14">
        <v>67.4</v>
      </c>
      <c r="AQ38" s="15">
        <v>15.798338</v>
      </c>
      <c r="AR38" s="13" t="s">
        <v>1830</v>
      </c>
      <c r="AS38" s="13">
        <v>6</v>
      </c>
      <c r="AT38" s="14">
        <v>53.43446</v>
      </c>
      <c r="AU38" s="15">
        <v>16.723377</v>
      </c>
      <c r="AV38" s="15" t="s">
        <v>1830</v>
      </c>
      <c r="AW38" s="16">
        <v>-0.33497816</v>
      </c>
      <c r="AX38" s="17">
        <v>-2.0623405</v>
      </c>
      <c r="AY38" s="17" t="s">
        <v>1831</v>
      </c>
      <c r="AZ38" s="18"/>
      <c r="BA38" s="19">
        <v>66.87321200000001</v>
      </c>
      <c r="BB38" s="19">
        <f t="shared" si="0"/>
        <v>80.1192</v>
      </c>
      <c r="BC38" s="6">
        <v>0.63</v>
      </c>
      <c r="BD38" s="6">
        <v>0.23</v>
      </c>
      <c r="BE38" s="6">
        <v>0.71</v>
      </c>
      <c r="BF38" s="6">
        <v>0.95</v>
      </c>
      <c r="BG38" s="6">
        <v>0.87</v>
      </c>
      <c r="BH38" s="6">
        <v>0.08</v>
      </c>
      <c r="BI38" s="12">
        <v>0.2</v>
      </c>
      <c r="BJ38" s="12">
        <v>0.4</v>
      </c>
      <c r="BK38" s="12">
        <v>0.7</v>
      </c>
      <c r="BL38" s="12">
        <v>0.77</v>
      </c>
      <c r="BM38" s="12">
        <v>0.1968</v>
      </c>
      <c r="BN38" s="12">
        <v>0.5</v>
      </c>
      <c r="BO38" s="17">
        <v>-0.29</v>
      </c>
      <c r="BP38" s="17">
        <v>0.48</v>
      </c>
      <c r="BQ38" s="17">
        <v>0.22</v>
      </c>
      <c r="BR38" s="17">
        <v>0.79</v>
      </c>
      <c r="BS38" s="17">
        <v>0.251</v>
      </c>
      <c r="BT38" s="17">
        <v>0.51</v>
      </c>
    </row>
    <row r="39" spans="1:72" ht="13.5">
      <c r="A39" s="26" t="s">
        <v>795</v>
      </c>
      <c r="B39" s="19" t="s">
        <v>796</v>
      </c>
      <c r="C39" s="27" t="s">
        <v>797</v>
      </c>
      <c r="D39" s="26" t="s">
        <v>689</v>
      </c>
      <c r="E39" s="31" t="s">
        <v>1827</v>
      </c>
      <c r="F39" s="31" t="s">
        <v>1827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798</v>
      </c>
      <c r="L39" s="26">
        <v>164</v>
      </c>
      <c r="M39" s="2">
        <v>3</v>
      </c>
      <c r="N39" s="2" t="s">
        <v>1828</v>
      </c>
      <c r="O39" s="2">
        <v>6</v>
      </c>
      <c r="P39" s="3">
        <v>20.369757</v>
      </c>
      <c r="Q39" s="4">
        <v>17.582993</v>
      </c>
      <c r="R39" s="2" t="s">
        <v>1830</v>
      </c>
      <c r="S39" s="2">
        <v>6</v>
      </c>
      <c r="T39" s="3">
        <v>33.071377</v>
      </c>
      <c r="U39" s="4">
        <v>19.40444</v>
      </c>
      <c r="V39" s="4" t="s">
        <v>1828</v>
      </c>
      <c r="W39" s="5">
        <v>0.69915444</v>
      </c>
      <c r="X39" s="6">
        <v>3.1108158</v>
      </c>
      <c r="Y39" s="7" t="s">
        <v>1831</v>
      </c>
      <c r="Z39" s="8">
        <v>8</v>
      </c>
      <c r="AA39" s="8" t="s">
        <v>1828</v>
      </c>
      <c r="AB39" s="8">
        <v>5</v>
      </c>
      <c r="AC39" s="9">
        <v>16.00388</v>
      </c>
      <c r="AD39" s="10">
        <v>10.956896</v>
      </c>
      <c r="AE39" s="8" t="s">
        <v>1830</v>
      </c>
      <c r="AF39" s="8">
        <v>5</v>
      </c>
      <c r="AG39" s="9">
        <v>38.221905</v>
      </c>
      <c r="AH39" s="10">
        <v>7.3188143</v>
      </c>
      <c r="AI39" s="10" t="s">
        <v>1828</v>
      </c>
      <c r="AJ39" s="11">
        <v>1.255978</v>
      </c>
      <c r="AK39" s="12">
        <v>3.6014998</v>
      </c>
      <c r="AL39" s="12" t="s">
        <v>1828</v>
      </c>
      <c r="AM39" s="13">
        <v>24</v>
      </c>
      <c r="AN39" s="13" t="s">
        <v>1828</v>
      </c>
      <c r="AO39" s="13">
        <v>6</v>
      </c>
      <c r="AP39" s="14">
        <v>14.211423</v>
      </c>
      <c r="AQ39" s="15">
        <v>8.365668</v>
      </c>
      <c r="AR39" s="13" t="s">
        <v>1828</v>
      </c>
      <c r="AS39" s="13">
        <v>6</v>
      </c>
      <c r="AT39" s="14">
        <v>31.513899</v>
      </c>
      <c r="AU39" s="15">
        <v>27.47296</v>
      </c>
      <c r="AV39" s="15" t="s">
        <v>1828</v>
      </c>
      <c r="AW39" s="16">
        <v>1.1489372</v>
      </c>
      <c r="AX39" s="17">
        <v>1.9168235</v>
      </c>
      <c r="AY39" s="17" t="s">
        <v>1831</v>
      </c>
      <c r="AZ39" s="18"/>
      <c r="BA39" s="19">
        <v>16.861686666666667</v>
      </c>
      <c r="BB39" s="19">
        <f t="shared" si="0"/>
        <v>38.221905</v>
      </c>
      <c r="BC39" s="6">
        <v>0.9</v>
      </c>
      <c r="BD39" s="6">
        <v>0.74</v>
      </c>
      <c r="BE39" s="6">
        <v>0.52</v>
      </c>
      <c r="BF39" s="6">
        <v>1.47</v>
      </c>
      <c r="BG39" s="6">
        <v>0.6543</v>
      </c>
      <c r="BH39" s="6">
        <v>-0.38</v>
      </c>
      <c r="BI39" s="12" t="s">
        <v>1827</v>
      </c>
      <c r="BJ39" s="12" t="s">
        <v>1827</v>
      </c>
      <c r="BK39" s="12" t="s">
        <v>1827</v>
      </c>
      <c r="BL39" s="12" t="s">
        <v>1827</v>
      </c>
      <c r="BM39" s="12" t="s">
        <v>1827</v>
      </c>
      <c r="BN39" s="12" t="e">
        <v>#VALUE!</v>
      </c>
      <c r="BO39" s="17" t="s">
        <v>1827</v>
      </c>
      <c r="BP39" s="17" t="s">
        <v>1827</v>
      </c>
      <c r="BQ39" s="17" t="s">
        <v>1827</v>
      </c>
      <c r="BR39" s="17" t="s">
        <v>1827</v>
      </c>
      <c r="BS39" s="17" t="s">
        <v>1827</v>
      </c>
      <c r="BT39" s="17" t="e">
        <v>#VALUE!</v>
      </c>
    </row>
    <row r="40" spans="1:72" ht="13.5">
      <c r="A40" s="26" t="s">
        <v>358</v>
      </c>
      <c r="B40" s="19" t="s">
        <v>359</v>
      </c>
      <c r="C40" s="27" t="s">
        <v>1199</v>
      </c>
      <c r="D40" s="26" t="s">
        <v>360</v>
      </c>
      <c r="E40" s="31" t="s">
        <v>1827</v>
      </c>
      <c r="F40" s="31" t="s">
        <v>1827</v>
      </c>
      <c r="G40" s="28" t="s">
        <v>1827</v>
      </c>
      <c r="H40" s="28" t="s">
        <v>1827</v>
      </c>
      <c r="I40" s="28" t="s">
        <v>1827</v>
      </c>
      <c r="J40" s="26" t="s">
        <v>1828</v>
      </c>
      <c r="K40" s="26" t="s">
        <v>361</v>
      </c>
      <c r="L40" s="26">
        <v>146</v>
      </c>
      <c r="M40" s="2">
        <v>3</v>
      </c>
      <c r="N40" s="2" t="s">
        <v>1828</v>
      </c>
      <c r="O40" s="2">
        <v>6</v>
      </c>
      <c r="P40" s="3">
        <v>30.425293</v>
      </c>
      <c r="Q40" s="4">
        <v>10.46359</v>
      </c>
      <c r="R40" s="2" t="s">
        <v>1830</v>
      </c>
      <c r="S40" s="2">
        <v>6</v>
      </c>
      <c r="T40" s="3">
        <v>32.29069</v>
      </c>
      <c r="U40" s="4">
        <v>9.433912</v>
      </c>
      <c r="V40" s="4" t="s">
        <v>1828</v>
      </c>
      <c r="W40" s="5">
        <v>0.08584716</v>
      </c>
      <c r="X40" s="6">
        <v>0.5521602</v>
      </c>
      <c r="Y40" s="7" t="s">
        <v>1831</v>
      </c>
      <c r="Z40" s="8">
        <v>8</v>
      </c>
      <c r="AA40" s="8" t="s">
        <v>1828</v>
      </c>
      <c r="AB40" s="8">
        <v>4</v>
      </c>
      <c r="AC40" s="9">
        <v>29.28713</v>
      </c>
      <c r="AD40" s="10">
        <v>17.808107</v>
      </c>
      <c r="AE40" s="8" t="s">
        <v>1828</v>
      </c>
      <c r="AF40" s="8">
        <v>4</v>
      </c>
      <c r="AG40" s="9">
        <v>25.238058</v>
      </c>
      <c r="AH40" s="10">
        <v>11.394522</v>
      </c>
      <c r="AI40" s="10" t="s">
        <v>1828</v>
      </c>
      <c r="AJ40" s="11">
        <v>-0.21466598</v>
      </c>
      <c r="AK40" s="12">
        <v>-0.78966665</v>
      </c>
      <c r="AL40" s="12" t="s">
        <v>1831</v>
      </c>
      <c r="AM40" s="13">
        <v>24</v>
      </c>
      <c r="AN40" s="13" t="s">
        <v>1830</v>
      </c>
      <c r="AO40" s="13">
        <v>6</v>
      </c>
      <c r="AP40" s="14">
        <v>40.919323</v>
      </c>
      <c r="AQ40" s="15">
        <v>15.138948</v>
      </c>
      <c r="AR40" s="13" t="s">
        <v>1830</v>
      </c>
      <c r="AS40" s="13">
        <v>6</v>
      </c>
      <c r="AT40" s="14">
        <v>32.741497</v>
      </c>
      <c r="AU40" s="15">
        <v>13.156267</v>
      </c>
      <c r="AV40" s="15" t="s">
        <v>1830</v>
      </c>
      <c r="AW40" s="16">
        <v>-0.32166195</v>
      </c>
      <c r="AX40" s="17">
        <v>-1.5458438</v>
      </c>
      <c r="AY40" s="17" t="s">
        <v>1831</v>
      </c>
      <c r="AZ40" s="18"/>
      <c r="BA40" s="19">
        <v>33.54391533333333</v>
      </c>
      <c r="BB40" s="19">
        <f t="shared" si="0"/>
        <v>32.741497</v>
      </c>
      <c r="BC40" s="6">
        <v>0.44</v>
      </c>
      <c r="BD40" s="6">
        <v>0.38</v>
      </c>
      <c r="BE40" s="6">
        <v>0.77</v>
      </c>
      <c r="BF40" s="6">
        <v>1.05</v>
      </c>
      <c r="BG40" s="6">
        <v>0.5424</v>
      </c>
      <c r="BH40" s="6">
        <v>0.33</v>
      </c>
      <c r="BI40" s="12">
        <v>0.38</v>
      </c>
      <c r="BJ40" s="12">
        <v>0.56</v>
      </c>
      <c r="BK40" s="12">
        <v>0.75</v>
      </c>
      <c r="BL40" s="12">
        <v>0.39</v>
      </c>
      <c r="BM40" s="12">
        <v>0.2654</v>
      </c>
      <c r="BN40" s="12">
        <v>0.37</v>
      </c>
      <c r="BO40" s="17">
        <v>-0.25</v>
      </c>
      <c r="BP40" s="17">
        <v>0.73</v>
      </c>
      <c r="BQ40" s="17">
        <v>0.16</v>
      </c>
      <c r="BR40" s="17">
        <v>1.57</v>
      </c>
      <c r="BS40" s="17">
        <v>0.6103</v>
      </c>
      <c r="BT40" s="17">
        <v>0.41</v>
      </c>
    </row>
    <row r="41" spans="1:72" ht="13.5">
      <c r="A41" s="26" t="s">
        <v>819</v>
      </c>
      <c r="B41" s="19" t="s">
        <v>820</v>
      </c>
      <c r="C41" s="27" t="s">
        <v>821</v>
      </c>
      <c r="D41" s="26" t="s">
        <v>822</v>
      </c>
      <c r="E41" s="31" t="s">
        <v>1827</v>
      </c>
      <c r="F41" s="31" t="s">
        <v>1827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31" t="s">
        <v>1827</v>
      </c>
      <c r="L41" s="26">
        <v>621</v>
      </c>
      <c r="M41" s="2">
        <v>3</v>
      </c>
      <c r="N41" s="2" t="s">
        <v>1828</v>
      </c>
      <c r="O41" s="2">
        <v>6</v>
      </c>
      <c r="P41" s="3">
        <v>4.9445043</v>
      </c>
      <c r="Q41" s="4">
        <v>5.4944224</v>
      </c>
      <c r="R41" s="2" t="s">
        <v>1828</v>
      </c>
      <c r="S41" s="2">
        <v>6</v>
      </c>
      <c r="T41" s="3">
        <v>10.7257185</v>
      </c>
      <c r="U41" s="4">
        <v>10.911913</v>
      </c>
      <c r="V41" s="4" t="s">
        <v>1828</v>
      </c>
      <c r="W41" s="5">
        <v>1.1171765</v>
      </c>
      <c r="X41" s="6">
        <v>2.0079594</v>
      </c>
      <c r="Y41" s="7" t="s">
        <v>1831</v>
      </c>
      <c r="Z41" s="8">
        <v>8</v>
      </c>
      <c r="AA41" s="8" t="s">
        <v>1828</v>
      </c>
      <c r="AB41" s="8">
        <v>4</v>
      </c>
      <c r="AC41" s="9">
        <v>3.382122</v>
      </c>
      <c r="AD41" s="10">
        <v>3.875969</v>
      </c>
      <c r="AE41" s="8" t="s">
        <v>1828</v>
      </c>
      <c r="AF41" s="8">
        <v>4</v>
      </c>
      <c r="AG41" s="9">
        <v>6.296225</v>
      </c>
      <c r="AH41" s="10">
        <v>4.926823</v>
      </c>
      <c r="AI41" s="10" t="s">
        <v>1828</v>
      </c>
      <c r="AJ41" s="11">
        <v>0.8965584</v>
      </c>
      <c r="AK41" s="12">
        <v>0.8003727</v>
      </c>
      <c r="AL41" s="12" t="s">
        <v>1831</v>
      </c>
      <c r="AM41" s="13">
        <v>24</v>
      </c>
      <c r="AN41" s="13" t="s">
        <v>1828</v>
      </c>
      <c r="AO41" s="13">
        <v>6</v>
      </c>
      <c r="AP41" s="14">
        <v>1.7884105</v>
      </c>
      <c r="AQ41" s="15">
        <v>11.83141</v>
      </c>
      <c r="AR41" s="13" t="s">
        <v>1830</v>
      </c>
      <c r="AS41" s="13">
        <v>6</v>
      </c>
      <c r="AT41" s="14">
        <v>28.197395</v>
      </c>
      <c r="AU41" s="15">
        <v>37.28895</v>
      </c>
      <c r="AV41" s="15" t="s">
        <v>1828</v>
      </c>
      <c r="AW41" s="16">
        <v>3.978812</v>
      </c>
      <c r="AX41" s="17">
        <v>1.4017651</v>
      </c>
      <c r="AY41" s="17" t="s">
        <v>1831</v>
      </c>
      <c r="AZ41" s="18"/>
      <c r="BA41" s="19">
        <v>3.3716789333333335</v>
      </c>
      <c r="BB41" s="19">
        <f t="shared" si="0"/>
        <v>28.197395</v>
      </c>
      <c r="BC41" s="6">
        <v>1.18</v>
      </c>
      <c r="BD41" s="6">
        <v>1.23</v>
      </c>
      <c r="BE41" s="6">
        <v>0.77</v>
      </c>
      <c r="BF41" s="6">
        <v>1.57</v>
      </c>
      <c r="BG41" s="6">
        <v>0.6751</v>
      </c>
      <c r="BH41" s="6">
        <v>-0.41</v>
      </c>
      <c r="BI41" s="12" t="s">
        <v>1827</v>
      </c>
      <c r="BJ41" s="12" t="s">
        <v>1827</v>
      </c>
      <c r="BK41" s="12" t="s">
        <v>1827</v>
      </c>
      <c r="BL41" s="12" t="s">
        <v>1827</v>
      </c>
      <c r="BM41" s="12" t="s">
        <v>1827</v>
      </c>
      <c r="BN41" s="12" t="e">
        <v>#VALUE!</v>
      </c>
      <c r="BO41" s="17">
        <v>1.67</v>
      </c>
      <c r="BP41" s="17">
        <v>1.54</v>
      </c>
      <c r="BQ41" s="17">
        <v>3.23</v>
      </c>
      <c r="BR41" s="17">
        <v>0.41</v>
      </c>
      <c r="BS41" s="17">
        <v>0.0806</v>
      </c>
      <c r="BT41" s="17">
        <v>1.56</v>
      </c>
    </row>
    <row r="42" spans="1:72" ht="13.5">
      <c r="A42" s="26" t="s">
        <v>1178</v>
      </c>
      <c r="B42" s="19" t="s">
        <v>1179</v>
      </c>
      <c r="C42" s="27" t="s">
        <v>1180</v>
      </c>
      <c r="D42" s="26" t="s">
        <v>1181</v>
      </c>
      <c r="E42" s="26" t="s">
        <v>1182</v>
      </c>
      <c r="F42" s="26" t="s">
        <v>1183</v>
      </c>
      <c r="G42" s="27" t="s">
        <v>1828</v>
      </c>
      <c r="H42" s="28" t="s">
        <v>1827</v>
      </c>
      <c r="I42" s="28" t="s">
        <v>1827</v>
      </c>
      <c r="J42" s="26" t="s">
        <v>1828</v>
      </c>
      <c r="K42" s="26" t="s">
        <v>1184</v>
      </c>
      <c r="L42" s="26">
        <v>553</v>
      </c>
      <c r="M42" s="2">
        <v>3</v>
      </c>
      <c r="N42" s="2" t="s">
        <v>1830</v>
      </c>
      <c r="O42" s="2">
        <v>6</v>
      </c>
      <c r="P42" s="3">
        <v>11.830319</v>
      </c>
      <c r="Q42" s="4">
        <v>7.9086747</v>
      </c>
      <c r="R42" s="2" t="s">
        <v>1830</v>
      </c>
      <c r="S42" s="2">
        <v>6</v>
      </c>
      <c r="T42" s="3">
        <v>20.190102</v>
      </c>
      <c r="U42" s="4">
        <v>11.628125</v>
      </c>
      <c r="V42" s="4" t="s">
        <v>1830</v>
      </c>
      <c r="W42" s="5">
        <v>0.7711592</v>
      </c>
      <c r="X42" s="6">
        <v>4.0366163</v>
      </c>
      <c r="Y42" s="7" t="str">
        <f>IF((O42+S42-2)=10,IF(ABS(X42)&gt;3.17,"T",""),IF((O42+S42-2)=9,IF(ABS(X42)&gt;3.25,"T",""),IF((O42+S42-2)=8,IF(ABS(X42)&gt;3.36,"T",""),IF((O42+S42-2)=7,IF(ABS(X42)&gt;3.5,"T",""),IF((O42+S42-2)=6,IF(ABS(X42)&gt;3.71,"T",""),"")))))</f>
        <v>T</v>
      </c>
      <c r="Z42" s="8">
        <v>8</v>
      </c>
      <c r="AA42" s="8" t="s">
        <v>1830</v>
      </c>
      <c r="AB42" s="8">
        <v>5</v>
      </c>
      <c r="AC42" s="9">
        <v>7.407248</v>
      </c>
      <c r="AD42" s="10">
        <v>5.408694</v>
      </c>
      <c r="AE42" s="8" t="s">
        <v>1830</v>
      </c>
      <c r="AF42" s="8">
        <v>5</v>
      </c>
      <c r="AG42" s="9">
        <v>26.83221</v>
      </c>
      <c r="AH42" s="10">
        <v>12.210511</v>
      </c>
      <c r="AI42" s="10" t="s">
        <v>1830</v>
      </c>
      <c r="AJ42" s="11">
        <v>1.8569564</v>
      </c>
      <c r="AK42" s="12">
        <v>5.231704</v>
      </c>
      <c r="AL42" s="12" t="str">
        <f>IF((AB42+AF42-2)=10,IF(ABS(AK42)&gt;3.17,"T",""),IF((AB42+AF42-2)=9,IF(ABS(AK42)&gt;3.25,"T",""),IF((AB42+AF42-2)=8,IF(ABS(AK42)&gt;3.36,"T",""),IF((AB42+AF42-2)=7,IF(ABS(AK42)&gt;3.5,"T",""),IF((AB42+AF42-2)=6,IF(ABS(AK42)&gt;3.71,"T",""),"")))))</f>
        <v>T</v>
      </c>
      <c r="AM42" s="13">
        <v>24</v>
      </c>
      <c r="AN42" s="13" t="s">
        <v>1830</v>
      </c>
      <c r="AO42" s="13">
        <v>6</v>
      </c>
      <c r="AP42" s="14">
        <v>9.875107</v>
      </c>
      <c r="AQ42" s="15">
        <v>10.416711</v>
      </c>
      <c r="AR42" s="13" t="s">
        <v>1830</v>
      </c>
      <c r="AS42" s="13">
        <v>6</v>
      </c>
      <c r="AT42" s="14">
        <v>347.02734</v>
      </c>
      <c r="AU42" s="15">
        <v>284.32532</v>
      </c>
      <c r="AV42" s="15" t="s">
        <v>1830</v>
      </c>
      <c r="AW42" s="16">
        <v>5.135109</v>
      </c>
      <c r="AX42" s="17">
        <v>2.9938862</v>
      </c>
      <c r="AY42" s="17">
        <f>IF((AO42+AS42-2)=10,IF(ABS(AX42)&gt;3.17,"T",""),IF((AO42+AS42-2)=9,IF(ABS(AX42)&gt;3.25,"T",""),IF((AO42+AS42-2)=8,IF(ABS(AX42)&gt;3.36,"T",""),IF((AO42+AS42-2)=7,IF(ABS(AX42)&gt;3.5,"T",""),IF((AO42+AS42-2)=6,IF(ABS(AX42)&gt;3.71,"T",""),"")))))</f>
      </c>
      <c r="AZ42" s="18">
        <v>2.0531113364595623</v>
      </c>
      <c r="BA42" s="19">
        <f>AVERAGE(P42,AC42,AP42)</f>
        <v>9.704224666666667</v>
      </c>
      <c r="BB42" s="19">
        <f t="shared" si="0"/>
        <v>347.02734</v>
      </c>
      <c r="BC42" s="6" t="s">
        <v>1827</v>
      </c>
      <c r="BD42" s="6" t="s">
        <v>1827</v>
      </c>
      <c r="BE42" s="6" t="s">
        <v>1827</v>
      </c>
      <c r="BF42" s="6" t="s">
        <v>1827</v>
      </c>
      <c r="BG42" s="6" t="s">
        <v>1827</v>
      </c>
      <c r="BH42" s="6">
        <v>0</v>
      </c>
      <c r="BI42" s="12">
        <v>2.22</v>
      </c>
      <c r="BJ42" s="12">
        <v>0.67</v>
      </c>
      <c r="BK42" s="12">
        <v>1.57</v>
      </c>
      <c r="BL42" s="12">
        <v>0.49</v>
      </c>
      <c r="BM42" s="12">
        <v>0.1699</v>
      </c>
      <c r="BN42" s="12">
        <f>BK42-BI42</f>
        <v>-0.6500000000000001</v>
      </c>
      <c r="BO42" s="17" t="s">
        <v>1827</v>
      </c>
      <c r="BP42" s="17" t="s">
        <v>1827</v>
      </c>
      <c r="BQ42" s="17" t="s">
        <v>1827</v>
      </c>
      <c r="BR42" s="17" t="s">
        <v>1827</v>
      </c>
      <c r="BS42" s="17" t="s">
        <v>1827</v>
      </c>
      <c r="BT42" s="17" t="e">
        <f>BQ42-BO42</f>
        <v>#VALUE!</v>
      </c>
    </row>
    <row r="43" spans="1:72" ht="13.5">
      <c r="A43" s="26" t="s">
        <v>1741</v>
      </c>
      <c r="B43" s="19" t="s">
        <v>1742</v>
      </c>
      <c r="C43" s="27" t="s">
        <v>1743</v>
      </c>
      <c r="D43" s="26" t="s">
        <v>1744</v>
      </c>
      <c r="E43" s="26" t="s">
        <v>1745</v>
      </c>
      <c r="F43" s="26" t="s">
        <v>1746</v>
      </c>
      <c r="G43" s="27" t="s">
        <v>1828</v>
      </c>
      <c r="H43" s="28" t="s">
        <v>1827</v>
      </c>
      <c r="I43" s="28" t="s">
        <v>1827</v>
      </c>
      <c r="J43" s="26" t="s">
        <v>1828</v>
      </c>
      <c r="K43" s="26" t="s">
        <v>1747</v>
      </c>
      <c r="L43" s="26">
        <v>448</v>
      </c>
      <c r="M43" s="2">
        <v>3</v>
      </c>
      <c r="N43" s="2" t="s">
        <v>1828</v>
      </c>
      <c r="O43" s="2">
        <v>6</v>
      </c>
      <c r="P43" s="3">
        <v>4.5903487</v>
      </c>
      <c r="Q43" s="4">
        <v>10.765622</v>
      </c>
      <c r="R43" s="2" t="s">
        <v>1828</v>
      </c>
      <c r="S43" s="2">
        <v>6</v>
      </c>
      <c r="T43" s="3">
        <v>15.393214</v>
      </c>
      <c r="U43" s="4">
        <v>9.847018</v>
      </c>
      <c r="V43" s="4" t="s">
        <v>1828</v>
      </c>
      <c r="W43" s="5">
        <v>1.7456188</v>
      </c>
      <c r="X43" s="6">
        <v>1.6980066</v>
      </c>
      <c r="Y43" s="7" t="s">
        <v>1831</v>
      </c>
      <c r="Z43" s="8">
        <v>8</v>
      </c>
      <c r="AA43" s="8" t="s">
        <v>1828</v>
      </c>
      <c r="AB43" s="8">
        <v>5</v>
      </c>
      <c r="AC43" s="9">
        <v>-0.51560324</v>
      </c>
      <c r="AD43" s="10">
        <v>10.550279</v>
      </c>
      <c r="AE43" s="8" t="s">
        <v>1828</v>
      </c>
      <c r="AF43" s="8">
        <v>5</v>
      </c>
      <c r="AG43" s="9">
        <v>9.564003</v>
      </c>
      <c r="AH43" s="10">
        <v>4.8301926</v>
      </c>
      <c r="AI43" s="10" t="s">
        <v>1828</v>
      </c>
      <c r="AJ43" s="11" t="s">
        <v>1827</v>
      </c>
      <c r="AK43" s="12">
        <v>1.8809673</v>
      </c>
      <c r="AL43" s="12" t="s">
        <v>1831</v>
      </c>
      <c r="AM43" s="13">
        <v>24</v>
      </c>
      <c r="AN43" s="13" t="s">
        <v>1828</v>
      </c>
      <c r="AO43" s="13">
        <v>5</v>
      </c>
      <c r="AP43" s="14">
        <v>6.09305</v>
      </c>
      <c r="AQ43" s="15">
        <v>6.766494</v>
      </c>
      <c r="AR43" s="13" t="s">
        <v>1828</v>
      </c>
      <c r="AS43" s="13">
        <v>5</v>
      </c>
      <c r="AT43" s="14">
        <v>8.28522</v>
      </c>
      <c r="AU43" s="15">
        <v>6.217772</v>
      </c>
      <c r="AV43" s="15" t="s">
        <v>1828</v>
      </c>
      <c r="AW43" s="16">
        <v>0.4433755</v>
      </c>
      <c r="AX43" s="17">
        <v>1.4707476</v>
      </c>
      <c r="AY43" s="17" t="s">
        <v>1831</v>
      </c>
      <c r="AZ43" s="18"/>
      <c r="BA43" s="19">
        <v>3.3892651533333336</v>
      </c>
      <c r="BB43" s="19">
        <v>0</v>
      </c>
      <c r="BC43" s="6" t="s">
        <v>1827</v>
      </c>
      <c r="BD43" s="6" t="s">
        <v>1827</v>
      </c>
      <c r="BE43" s="6" t="s">
        <v>1827</v>
      </c>
      <c r="BF43" s="6" t="s">
        <v>1827</v>
      </c>
      <c r="BG43" s="6" t="s">
        <v>1827</v>
      </c>
      <c r="BH43" s="6">
        <v>0</v>
      </c>
      <c r="BI43" s="12">
        <v>1.17</v>
      </c>
      <c r="BJ43" s="12">
        <v>0.7</v>
      </c>
      <c r="BK43" s="12">
        <v>1.28</v>
      </c>
      <c r="BL43" s="12">
        <v>0.8</v>
      </c>
      <c r="BM43" s="12">
        <v>0.8316</v>
      </c>
      <c r="BN43" s="12">
        <v>0.11</v>
      </c>
      <c r="BO43" s="17" t="s">
        <v>1827</v>
      </c>
      <c r="BP43" s="17" t="s">
        <v>1827</v>
      </c>
      <c r="BQ43" s="17" t="s">
        <v>1827</v>
      </c>
      <c r="BR43" s="17" t="s">
        <v>1827</v>
      </c>
      <c r="BS43" s="17" t="s">
        <v>1827</v>
      </c>
      <c r="BT43" s="17" t="e">
        <v>#VALUE!</v>
      </c>
    </row>
    <row r="44" spans="1:72" ht="13.5">
      <c r="A44" s="26" t="s">
        <v>1748</v>
      </c>
      <c r="B44" s="19" t="s">
        <v>1749</v>
      </c>
      <c r="C44" s="27" t="s">
        <v>1750</v>
      </c>
      <c r="D44" s="26" t="s">
        <v>1744</v>
      </c>
      <c r="E44" s="26" t="s">
        <v>1745</v>
      </c>
      <c r="F44" s="26" t="s">
        <v>1746</v>
      </c>
      <c r="G44" s="28" t="s">
        <v>1827</v>
      </c>
      <c r="H44" s="28" t="s">
        <v>1827</v>
      </c>
      <c r="I44" s="28" t="s">
        <v>1827</v>
      </c>
      <c r="J44" s="26" t="s">
        <v>1828</v>
      </c>
      <c r="K44" s="26" t="s">
        <v>1751</v>
      </c>
      <c r="L44" s="26">
        <v>0</v>
      </c>
      <c r="M44" s="2">
        <v>3</v>
      </c>
      <c r="N44" s="2" t="s">
        <v>1828</v>
      </c>
      <c r="O44" s="2">
        <v>6</v>
      </c>
      <c r="P44" s="3">
        <v>5.399588</v>
      </c>
      <c r="Q44" s="4">
        <v>7.054974</v>
      </c>
      <c r="R44" s="2" t="s">
        <v>1828</v>
      </c>
      <c r="S44" s="2">
        <v>6</v>
      </c>
      <c r="T44" s="3">
        <v>9.419265</v>
      </c>
      <c r="U44" s="4">
        <v>10.717727</v>
      </c>
      <c r="V44" s="4" t="s">
        <v>1828</v>
      </c>
      <c r="W44" s="5">
        <v>0.80276513</v>
      </c>
      <c r="X44" s="6">
        <v>0.70841163</v>
      </c>
      <c r="Y44" s="7" t="s">
        <v>1831</v>
      </c>
      <c r="Z44" s="8">
        <v>8</v>
      </c>
      <c r="AA44" s="8" t="s">
        <v>1828</v>
      </c>
      <c r="AB44" s="8">
        <v>5</v>
      </c>
      <c r="AC44" s="9">
        <v>7.1589265</v>
      </c>
      <c r="AD44" s="10">
        <v>7.19942</v>
      </c>
      <c r="AE44" s="8" t="s">
        <v>1828</v>
      </c>
      <c r="AF44" s="8">
        <v>5</v>
      </c>
      <c r="AG44" s="9">
        <v>5.2816706</v>
      </c>
      <c r="AH44" s="10">
        <v>5.6647553</v>
      </c>
      <c r="AI44" s="10" t="s">
        <v>1828</v>
      </c>
      <c r="AJ44" s="11">
        <v>-0.43874902</v>
      </c>
      <c r="AK44" s="12">
        <v>-0.7972557</v>
      </c>
      <c r="AL44" s="12" t="s">
        <v>1831</v>
      </c>
      <c r="AM44" s="13">
        <v>24</v>
      </c>
      <c r="AN44" s="13" t="s">
        <v>1828</v>
      </c>
      <c r="AO44" s="13">
        <v>6</v>
      </c>
      <c r="AP44" s="14">
        <v>4.275496</v>
      </c>
      <c r="AQ44" s="15">
        <v>2.3528712</v>
      </c>
      <c r="AR44" s="13" t="s">
        <v>1828</v>
      </c>
      <c r="AS44" s="13">
        <v>6</v>
      </c>
      <c r="AT44" s="14">
        <v>10.047104</v>
      </c>
      <c r="AU44" s="15">
        <v>10.480315</v>
      </c>
      <c r="AV44" s="15" t="s">
        <v>1828</v>
      </c>
      <c r="AW44" s="16">
        <v>1.2326161</v>
      </c>
      <c r="AX44" s="17">
        <v>1.617692</v>
      </c>
      <c r="AY44" s="17" t="s">
        <v>1831</v>
      </c>
      <c r="AZ44" s="18"/>
      <c r="BA44" s="19">
        <v>5.611336833333333</v>
      </c>
      <c r="BB44" s="19">
        <v>0</v>
      </c>
      <c r="BC44" s="6" t="s">
        <v>1827</v>
      </c>
      <c r="BD44" s="6" t="s">
        <v>1827</v>
      </c>
      <c r="BE44" s="6" t="s">
        <v>1827</v>
      </c>
      <c r="BF44" s="6" t="s">
        <v>1827</v>
      </c>
      <c r="BG44" s="6" t="s">
        <v>1827</v>
      </c>
      <c r="BH44" s="6">
        <v>0</v>
      </c>
      <c r="BI44" s="12" t="s">
        <v>1827</v>
      </c>
      <c r="BJ44" s="12" t="s">
        <v>1827</v>
      </c>
      <c r="BK44" s="12" t="s">
        <v>1827</v>
      </c>
      <c r="BL44" s="12" t="s">
        <v>1827</v>
      </c>
      <c r="BM44" s="12" t="s">
        <v>1827</v>
      </c>
      <c r="BN44" s="12" t="e">
        <v>#VALUE!</v>
      </c>
      <c r="BO44" s="17" t="s">
        <v>1827</v>
      </c>
      <c r="BP44" s="17" t="s">
        <v>1827</v>
      </c>
      <c r="BQ44" s="17" t="s">
        <v>1827</v>
      </c>
      <c r="BR44" s="17" t="s">
        <v>1827</v>
      </c>
      <c r="BS44" s="17" t="s">
        <v>1827</v>
      </c>
      <c r="BT44" s="17" t="e">
        <v>#VALUE!</v>
      </c>
    </row>
    <row r="45" spans="1:72" ht="13.5">
      <c r="A45" s="26" t="s">
        <v>1752</v>
      </c>
      <c r="B45" s="19" t="s">
        <v>1753</v>
      </c>
      <c r="C45" s="27" t="s">
        <v>1754</v>
      </c>
      <c r="D45" s="26" t="s">
        <v>1744</v>
      </c>
      <c r="E45" s="31" t="s">
        <v>1827</v>
      </c>
      <c r="F45" s="31" t="s">
        <v>1827</v>
      </c>
      <c r="G45" s="28" t="s">
        <v>1827</v>
      </c>
      <c r="H45" s="28" t="s">
        <v>1827</v>
      </c>
      <c r="I45" s="28" t="s">
        <v>1827</v>
      </c>
      <c r="J45" s="26" t="s">
        <v>1828</v>
      </c>
      <c r="K45" s="26" t="s">
        <v>1755</v>
      </c>
      <c r="L45" s="26">
        <v>606</v>
      </c>
      <c r="M45" s="2">
        <v>3</v>
      </c>
      <c r="N45" s="2" t="s">
        <v>1828</v>
      </c>
      <c r="O45" s="2">
        <v>6</v>
      </c>
      <c r="P45" s="3">
        <v>7.174249</v>
      </c>
      <c r="Q45" s="4">
        <v>8.968844</v>
      </c>
      <c r="R45" s="2" t="s">
        <v>1828</v>
      </c>
      <c r="S45" s="2">
        <v>6</v>
      </c>
      <c r="T45" s="3">
        <v>12.779338</v>
      </c>
      <c r="U45" s="4">
        <v>14.559312</v>
      </c>
      <c r="V45" s="4" t="s">
        <v>1828</v>
      </c>
      <c r="W45" s="5">
        <v>0.8329134</v>
      </c>
      <c r="X45" s="6">
        <v>0.9355915</v>
      </c>
      <c r="Y45" s="7" t="s">
        <v>1831</v>
      </c>
      <c r="Z45" s="8">
        <v>8</v>
      </c>
      <c r="AA45" s="8" t="s">
        <v>1828</v>
      </c>
      <c r="AB45" s="8">
        <v>5</v>
      </c>
      <c r="AC45" s="9">
        <v>0.7282456</v>
      </c>
      <c r="AD45" s="10">
        <v>6.616824</v>
      </c>
      <c r="AE45" s="8" t="s">
        <v>1828</v>
      </c>
      <c r="AF45" s="8">
        <v>5</v>
      </c>
      <c r="AG45" s="9">
        <v>6.505725</v>
      </c>
      <c r="AH45" s="10">
        <v>4.2791705</v>
      </c>
      <c r="AI45" s="10" t="s">
        <v>1828</v>
      </c>
      <c r="AJ45" s="11">
        <v>3.1592128</v>
      </c>
      <c r="AK45" s="12">
        <v>1.2801248</v>
      </c>
      <c r="AL45" s="12" t="s">
        <v>1831</v>
      </c>
      <c r="AM45" s="13">
        <v>24</v>
      </c>
      <c r="AN45" s="13" t="s">
        <v>1828</v>
      </c>
      <c r="AO45" s="13">
        <v>6</v>
      </c>
      <c r="AP45" s="14">
        <v>4.2139573</v>
      </c>
      <c r="AQ45" s="15">
        <v>6.4586387</v>
      </c>
      <c r="AR45" s="13" t="s">
        <v>1828</v>
      </c>
      <c r="AS45" s="13">
        <v>6</v>
      </c>
      <c r="AT45" s="14">
        <v>12.277814</v>
      </c>
      <c r="AU45" s="15">
        <v>14.4362755</v>
      </c>
      <c r="AV45" s="15" t="s">
        <v>1828</v>
      </c>
      <c r="AW45" s="16">
        <v>1.5428061</v>
      </c>
      <c r="AX45" s="17">
        <v>2.4398062</v>
      </c>
      <c r="AY45" s="17" t="s">
        <v>1831</v>
      </c>
      <c r="AZ45" s="18"/>
      <c r="BA45" s="19">
        <v>4.0388173</v>
      </c>
      <c r="BB45" s="19">
        <v>0</v>
      </c>
      <c r="BC45" s="6" t="s">
        <v>1827</v>
      </c>
      <c r="BD45" s="6" t="s">
        <v>1827</v>
      </c>
      <c r="BE45" s="6" t="s">
        <v>1827</v>
      </c>
      <c r="BF45" s="6" t="s">
        <v>1827</v>
      </c>
      <c r="BG45" s="6" t="s">
        <v>1827</v>
      </c>
      <c r="BH45" s="6">
        <v>0</v>
      </c>
      <c r="BI45" s="12" t="s">
        <v>1827</v>
      </c>
      <c r="BJ45" s="12" t="s">
        <v>1827</v>
      </c>
      <c r="BK45" s="12" t="s">
        <v>1827</v>
      </c>
      <c r="BL45" s="12" t="s">
        <v>1827</v>
      </c>
      <c r="BM45" s="12" t="s">
        <v>1827</v>
      </c>
      <c r="BN45" s="12" t="e">
        <v>#VALUE!</v>
      </c>
      <c r="BO45" s="17" t="s">
        <v>1827</v>
      </c>
      <c r="BP45" s="17" t="s">
        <v>1827</v>
      </c>
      <c r="BQ45" s="17" t="s">
        <v>1827</v>
      </c>
      <c r="BR45" s="17" t="s">
        <v>1827</v>
      </c>
      <c r="BS45" s="17" t="s">
        <v>1827</v>
      </c>
      <c r="BT45" s="17" t="e">
        <v>#VALUE!</v>
      </c>
    </row>
    <row r="46" spans="1:72" ht="13.5">
      <c r="A46" s="26" t="s">
        <v>1756</v>
      </c>
      <c r="B46" s="19" t="s">
        <v>1757</v>
      </c>
      <c r="C46" s="27" t="s">
        <v>1758</v>
      </c>
      <c r="D46" s="26" t="s">
        <v>1744</v>
      </c>
      <c r="E46" s="26" t="s">
        <v>1745</v>
      </c>
      <c r="F46" s="26" t="s">
        <v>1746</v>
      </c>
      <c r="G46" s="28" t="s">
        <v>1827</v>
      </c>
      <c r="H46" s="28" t="s">
        <v>1827</v>
      </c>
      <c r="I46" s="28" t="s">
        <v>1827</v>
      </c>
      <c r="J46" s="26" t="s">
        <v>1828</v>
      </c>
      <c r="K46" s="26" t="s">
        <v>1759</v>
      </c>
      <c r="L46" s="26">
        <v>126</v>
      </c>
      <c r="M46" s="2">
        <v>3</v>
      </c>
      <c r="N46" s="2" t="s">
        <v>1828</v>
      </c>
      <c r="O46" s="2">
        <v>6</v>
      </c>
      <c r="P46" s="3">
        <v>6.7093067</v>
      </c>
      <c r="Q46" s="4">
        <v>11.469152</v>
      </c>
      <c r="R46" s="2" t="s">
        <v>1828</v>
      </c>
      <c r="S46" s="2">
        <v>6</v>
      </c>
      <c r="T46" s="3">
        <v>11.835837</v>
      </c>
      <c r="U46" s="4">
        <v>7.269</v>
      </c>
      <c r="V46" s="4" t="s">
        <v>1828</v>
      </c>
      <c r="W46" s="5">
        <v>0.81892616</v>
      </c>
      <c r="X46" s="6">
        <v>0.9789235</v>
      </c>
      <c r="Y46" s="7" t="s">
        <v>1831</v>
      </c>
      <c r="Z46" s="8">
        <v>8</v>
      </c>
      <c r="AA46" s="8" t="s">
        <v>1828</v>
      </c>
      <c r="AB46" s="8">
        <v>5</v>
      </c>
      <c r="AC46" s="9">
        <v>2.8916523</v>
      </c>
      <c r="AD46" s="10">
        <v>4.537025</v>
      </c>
      <c r="AE46" s="8" t="s">
        <v>1828</v>
      </c>
      <c r="AF46" s="8">
        <v>5</v>
      </c>
      <c r="AG46" s="9">
        <v>8.047376</v>
      </c>
      <c r="AH46" s="10">
        <v>5.054136</v>
      </c>
      <c r="AI46" s="10" t="s">
        <v>1828</v>
      </c>
      <c r="AJ46" s="11">
        <v>1.4766243</v>
      </c>
      <c r="AK46" s="12">
        <v>1.5711534</v>
      </c>
      <c r="AL46" s="12" t="s">
        <v>1831</v>
      </c>
      <c r="AM46" s="13">
        <v>24</v>
      </c>
      <c r="AN46" s="13" t="s">
        <v>1828</v>
      </c>
      <c r="AO46" s="13">
        <v>6</v>
      </c>
      <c r="AP46" s="14">
        <v>9.03344</v>
      </c>
      <c r="AQ46" s="15">
        <v>9.154328</v>
      </c>
      <c r="AR46" s="13" t="s">
        <v>1828</v>
      </c>
      <c r="AS46" s="13">
        <v>6</v>
      </c>
      <c r="AT46" s="14">
        <v>17.406092</v>
      </c>
      <c r="AU46" s="15">
        <v>16.803051</v>
      </c>
      <c r="AV46" s="15" t="s">
        <v>1828</v>
      </c>
      <c r="AW46" s="16">
        <v>0.94624496</v>
      </c>
      <c r="AX46" s="17">
        <v>2.568483</v>
      </c>
      <c r="AY46" s="17" t="s">
        <v>1831</v>
      </c>
      <c r="AZ46" s="18"/>
      <c r="BA46" s="19">
        <v>6.211466333333334</v>
      </c>
      <c r="BB46" s="19">
        <v>0</v>
      </c>
      <c r="BC46" s="6" t="s">
        <v>1827</v>
      </c>
      <c r="BD46" s="6" t="s">
        <v>1827</v>
      </c>
      <c r="BE46" s="6" t="s">
        <v>1827</v>
      </c>
      <c r="BF46" s="6" t="s">
        <v>1827</v>
      </c>
      <c r="BG46" s="6" t="s">
        <v>1827</v>
      </c>
      <c r="BH46" s="6">
        <v>0</v>
      </c>
      <c r="BI46" s="12" t="s">
        <v>1827</v>
      </c>
      <c r="BJ46" s="12" t="s">
        <v>1827</v>
      </c>
      <c r="BK46" s="12" t="s">
        <v>1827</v>
      </c>
      <c r="BL46" s="12" t="s">
        <v>1827</v>
      </c>
      <c r="BM46" s="12" t="s">
        <v>1827</v>
      </c>
      <c r="BN46" s="12" t="e">
        <v>#VALUE!</v>
      </c>
      <c r="BO46" s="17" t="s">
        <v>1827</v>
      </c>
      <c r="BP46" s="17" t="s">
        <v>1827</v>
      </c>
      <c r="BQ46" s="17" t="s">
        <v>1827</v>
      </c>
      <c r="BR46" s="17" t="s">
        <v>1827</v>
      </c>
      <c r="BS46" s="17" t="s">
        <v>1827</v>
      </c>
      <c r="BT46" s="17" t="e">
        <v>#VALUE!</v>
      </c>
    </row>
    <row r="47" spans="1:72" ht="13.5">
      <c r="A47" s="26" t="s">
        <v>1760</v>
      </c>
      <c r="B47" s="19" t="s">
        <v>1761</v>
      </c>
      <c r="C47" s="27" t="s">
        <v>1775</v>
      </c>
      <c r="D47" s="26" t="s">
        <v>1776</v>
      </c>
      <c r="E47" s="31" t="s">
        <v>1827</v>
      </c>
      <c r="F47" s="31" t="s">
        <v>1827</v>
      </c>
      <c r="G47" s="28" t="s">
        <v>1827</v>
      </c>
      <c r="H47" s="28" t="s">
        <v>1827</v>
      </c>
      <c r="I47" s="27" t="s">
        <v>1828</v>
      </c>
      <c r="J47" s="26" t="s">
        <v>1828</v>
      </c>
      <c r="K47" s="26" t="s">
        <v>1777</v>
      </c>
      <c r="L47" s="26">
        <v>994</v>
      </c>
      <c r="M47" s="2">
        <v>3</v>
      </c>
      <c r="N47" s="2" t="s">
        <v>1830</v>
      </c>
      <c r="O47" s="2">
        <v>6</v>
      </c>
      <c r="P47" s="3">
        <v>46.612</v>
      </c>
      <c r="Q47" s="4">
        <v>16.638231</v>
      </c>
      <c r="R47" s="2" t="s">
        <v>1830</v>
      </c>
      <c r="S47" s="2">
        <v>6</v>
      </c>
      <c r="T47" s="3">
        <v>59.75287</v>
      </c>
      <c r="U47" s="4">
        <v>18.999315</v>
      </c>
      <c r="V47" s="4" t="s">
        <v>1830</v>
      </c>
      <c r="W47" s="5">
        <v>0.3583066</v>
      </c>
      <c r="X47" s="6">
        <v>2.471046</v>
      </c>
      <c r="Y47" s="7" t="s">
        <v>1831</v>
      </c>
      <c r="Z47" s="8">
        <v>8</v>
      </c>
      <c r="AA47" s="8" t="s">
        <v>1828</v>
      </c>
      <c r="AB47" s="8">
        <v>5</v>
      </c>
      <c r="AC47" s="9">
        <v>34.135124</v>
      </c>
      <c r="AD47" s="10">
        <v>15.818569</v>
      </c>
      <c r="AE47" s="8" t="s">
        <v>1830</v>
      </c>
      <c r="AF47" s="8">
        <v>5</v>
      </c>
      <c r="AG47" s="9">
        <v>41.91966</v>
      </c>
      <c r="AH47" s="10">
        <v>11.317774</v>
      </c>
      <c r="AI47" s="10" t="s">
        <v>1828</v>
      </c>
      <c r="AJ47" s="11">
        <v>0.29637</v>
      </c>
      <c r="AK47" s="12">
        <v>1.5709939</v>
      </c>
      <c r="AL47" s="12" t="s">
        <v>1831</v>
      </c>
      <c r="AM47" s="13">
        <v>24</v>
      </c>
      <c r="AN47" s="13" t="s">
        <v>1830</v>
      </c>
      <c r="AO47" s="13">
        <v>6</v>
      </c>
      <c r="AP47" s="14">
        <v>41.718952</v>
      </c>
      <c r="AQ47" s="15">
        <v>21.360878</v>
      </c>
      <c r="AR47" s="13" t="s">
        <v>1828</v>
      </c>
      <c r="AS47" s="13">
        <v>6</v>
      </c>
      <c r="AT47" s="14">
        <v>49.387665</v>
      </c>
      <c r="AU47" s="15">
        <v>43.035385</v>
      </c>
      <c r="AV47" s="15" t="s">
        <v>1828</v>
      </c>
      <c r="AW47" s="16">
        <v>0.24344786</v>
      </c>
      <c r="AX47" s="17">
        <v>0.62178826</v>
      </c>
      <c r="AY47" s="17" t="s">
        <v>1831</v>
      </c>
      <c r="AZ47" s="18"/>
      <c r="BA47" s="19">
        <v>40.822025333333336</v>
      </c>
      <c r="BB47" s="19">
        <v>59.75287</v>
      </c>
      <c r="BC47" s="6">
        <v>0.72</v>
      </c>
      <c r="BD47" s="6">
        <v>0.3</v>
      </c>
      <c r="BE47" s="6">
        <v>0.76</v>
      </c>
      <c r="BF47" s="6">
        <v>0.96</v>
      </c>
      <c r="BG47" s="6">
        <v>0.9372</v>
      </c>
      <c r="BH47" s="6">
        <v>0.04</v>
      </c>
      <c r="BI47" s="12">
        <v>0.73</v>
      </c>
      <c r="BJ47" s="12">
        <v>0.53</v>
      </c>
      <c r="BK47" s="12">
        <v>0.81</v>
      </c>
      <c r="BL47" s="12">
        <v>0.58</v>
      </c>
      <c r="BM47" s="12">
        <v>0.8303</v>
      </c>
      <c r="BN47" s="12">
        <v>0.08000000000000007</v>
      </c>
      <c r="BO47" s="17">
        <v>-0.01</v>
      </c>
      <c r="BP47" s="17">
        <v>0.88</v>
      </c>
      <c r="BQ47" s="17">
        <v>0.89</v>
      </c>
      <c r="BR47" s="17">
        <v>1.07</v>
      </c>
      <c r="BS47" s="17">
        <v>0.2068</v>
      </c>
      <c r="BT47" s="17">
        <v>0.9</v>
      </c>
    </row>
    <row r="48" spans="1:72" ht="13.5">
      <c r="A48" s="26" t="s">
        <v>375</v>
      </c>
      <c r="B48" s="19" t="s">
        <v>376</v>
      </c>
      <c r="C48" s="27" t="s">
        <v>1790</v>
      </c>
      <c r="D48" s="26" t="s">
        <v>252</v>
      </c>
      <c r="E48" s="31" t="s">
        <v>1827</v>
      </c>
      <c r="F48" s="31" t="s">
        <v>1827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26" t="s">
        <v>377</v>
      </c>
      <c r="L48" s="26">
        <v>493</v>
      </c>
      <c r="M48" s="2">
        <v>3</v>
      </c>
      <c r="N48" s="2" t="s">
        <v>1830</v>
      </c>
      <c r="O48" s="2">
        <v>6</v>
      </c>
      <c r="P48" s="3">
        <v>25.064974</v>
      </c>
      <c r="Q48" s="4">
        <v>17.623072</v>
      </c>
      <c r="R48" s="2" t="s">
        <v>1830</v>
      </c>
      <c r="S48" s="2">
        <v>6</v>
      </c>
      <c r="T48" s="3">
        <v>34.126034</v>
      </c>
      <c r="U48" s="4">
        <v>15.150559</v>
      </c>
      <c r="V48" s="4" t="s">
        <v>1830</v>
      </c>
      <c r="W48" s="5">
        <v>0.44520003</v>
      </c>
      <c r="X48" s="6">
        <v>1.8289491</v>
      </c>
      <c r="Y48" s="7" t="s">
        <v>1831</v>
      </c>
      <c r="Z48" s="8">
        <v>8</v>
      </c>
      <c r="AA48" s="8" t="s">
        <v>1830</v>
      </c>
      <c r="AB48" s="8">
        <v>5</v>
      </c>
      <c r="AC48" s="9">
        <v>31.736408</v>
      </c>
      <c r="AD48" s="10">
        <v>17.190346</v>
      </c>
      <c r="AE48" s="8" t="s">
        <v>1830</v>
      </c>
      <c r="AF48" s="8">
        <v>5</v>
      </c>
      <c r="AG48" s="9">
        <v>30.809134</v>
      </c>
      <c r="AH48" s="10">
        <v>14.438021</v>
      </c>
      <c r="AI48" s="10" t="s">
        <v>1830</v>
      </c>
      <c r="AJ48" s="11">
        <v>-0.042780764</v>
      </c>
      <c r="AK48" s="12">
        <v>-0.25563848</v>
      </c>
      <c r="AL48" s="12" t="s">
        <v>1831</v>
      </c>
      <c r="AM48" s="13">
        <v>24</v>
      </c>
      <c r="AN48" s="13" t="s">
        <v>1828</v>
      </c>
      <c r="AO48" s="13">
        <v>6</v>
      </c>
      <c r="AP48" s="14">
        <v>29.926851</v>
      </c>
      <c r="AQ48" s="15">
        <v>18.152042</v>
      </c>
      <c r="AR48" s="13" t="s">
        <v>1828</v>
      </c>
      <c r="AS48" s="13">
        <v>6</v>
      </c>
      <c r="AT48" s="14">
        <v>37.59071</v>
      </c>
      <c r="AU48" s="15">
        <v>19.752666</v>
      </c>
      <c r="AV48" s="15" t="s">
        <v>1828</v>
      </c>
      <c r="AW48" s="16">
        <v>0.32893565</v>
      </c>
      <c r="AX48" s="17">
        <v>1.5099603</v>
      </c>
      <c r="AY48" s="17" t="s">
        <v>1831</v>
      </c>
      <c r="AZ48" s="18"/>
      <c r="BA48" s="19">
        <v>28.909411000000002</v>
      </c>
      <c r="BB48" s="19">
        <v>34.126034</v>
      </c>
      <c r="BC48" s="6">
        <v>0.94</v>
      </c>
      <c r="BD48" s="6">
        <v>0.82</v>
      </c>
      <c r="BE48" s="6">
        <v>0.51</v>
      </c>
      <c r="BF48" s="6">
        <v>0.5</v>
      </c>
      <c r="BG48" s="6">
        <v>0.3128</v>
      </c>
      <c r="BH48" s="6">
        <v>-0.43</v>
      </c>
      <c r="BI48" s="12">
        <v>0.35</v>
      </c>
      <c r="BJ48" s="12">
        <v>0.46</v>
      </c>
      <c r="BK48" s="12">
        <v>-0.56</v>
      </c>
      <c r="BL48" s="12">
        <v>1.2</v>
      </c>
      <c r="BM48" s="12">
        <v>0.1339</v>
      </c>
      <c r="BN48" s="12">
        <v>-0.91</v>
      </c>
      <c r="BO48" s="17">
        <v>0.81</v>
      </c>
      <c r="BP48" s="17">
        <v>1.41</v>
      </c>
      <c r="BQ48" s="17">
        <v>1.14</v>
      </c>
      <c r="BR48" s="17">
        <v>0.6</v>
      </c>
      <c r="BS48" s="17">
        <v>0.6129</v>
      </c>
      <c r="BT48" s="17">
        <v>0.33</v>
      </c>
    </row>
    <row r="49" spans="1:72" ht="13.5">
      <c r="A49" s="26" t="s">
        <v>578</v>
      </c>
      <c r="B49" s="19" t="s">
        <v>579</v>
      </c>
      <c r="C49" s="27" t="s">
        <v>1791</v>
      </c>
      <c r="D49" s="26" t="s">
        <v>252</v>
      </c>
      <c r="E49" s="31" t="s">
        <v>1827</v>
      </c>
      <c r="F49" s="31" t="s">
        <v>1827</v>
      </c>
      <c r="G49" s="28" t="s">
        <v>1827</v>
      </c>
      <c r="H49" s="28" t="s">
        <v>1827</v>
      </c>
      <c r="I49" s="28" t="s">
        <v>1827</v>
      </c>
      <c r="J49" s="26" t="s">
        <v>1828</v>
      </c>
      <c r="K49" s="26" t="s">
        <v>580</v>
      </c>
      <c r="L49" s="26">
        <v>466</v>
      </c>
      <c r="M49" s="2">
        <v>3</v>
      </c>
      <c r="N49" s="2" t="s">
        <v>1828</v>
      </c>
      <c r="O49" s="2">
        <v>6</v>
      </c>
      <c r="P49" s="3">
        <v>6.351036</v>
      </c>
      <c r="Q49" s="4">
        <v>12.404938</v>
      </c>
      <c r="R49" s="2" t="s">
        <v>1828</v>
      </c>
      <c r="S49" s="2">
        <v>6</v>
      </c>
      <c r="T49" s="3">
        <v>16.228987</v>
      </c>
      <c r="U49" s="4">
        <v>19.030033</v>
      </c>
      <c r="V49" s="4" t="s">
        <v>1828</v>
      </c>
      <c r="W49" s="5">
        <v>1.3535091</v>
      </c>
      <c r="X49" s="6">
        <v>1.1206726</v>
      </c>
      <c r="Y49" s="7" t="s">
        <v>1831</v>
      </c>
      <c r="Z49" s="8">
        <v>8</v>
      </c>
      <c r="AA49" s="8" t="s">
        <v>1828</v>
      </c>
      <c r="AB49" s="8">
        <v>5</v>
      </c>
      <c r="AC49" s="9">
        <v>1.2182537</v>
      </c>
      <c r="AD49" s="10">
        <v>6.922915</v>
      </c>
      <c r="AE49" s="8" t="s">
        <v>1828</v>
      </c>
      <c r="AF49" s="8">
        <v>5</v>
      </c>
      <c r="AG49" s="9">
        <v>13.385086</v>
      </c>
      <c r="AH49" s="10">
        <v>6.6355443</v>
      </c>
      <c r="AI49" s="10" t="s">
        <v>1828</v>
      </c>
      <c r="AJ49" s="11">
        <v>3.4577398</v>
      </c>
      <c r="AK49" s="12">
        <v>2.9735074</v>
      </c>
      <c r="AL49" s="12" t="s">
        <v>1831</v>
      </c>
      <c r="AM49" s="13">
        <v>24</v>
      </c>
      <c r="AN49" s="13" t="s">
        <v>1828</v>
      </c>
      <c r="AO49" s="13">
        <v>6</v>
      </c>
      <c r="AP49" s="14">
        <v>9.196435</v>
      </c>
      <c r="AQ49" s="15">
        <v>14.464391</v>
      </c>
      <c r="AR49" s="13" t="s">
        <v>1828</v>
      </c>
      <c r="AS49" s="13">
        <v>6</v>
      </c>
      <c r="AT49" s="14">
        <v>10.731759</v>
      </c>
      <c r="AU49" s="15">
        <v>11.249312</v>
      </c>
      <c r="AV49" s="15" t="s">
        <v>1828</v>
      </c>
      <c r="AW49" s="16">
        <v>0.22273993</v>
      </c>
      <c r="AX49" s="17">
        <v>0.49470893</v>
      </c>
      <c r="AY49" s="17" t="s">
        <v>1831</v>
      </c>
      <c r="AZ49" s="18"/>
      <c r="BA49" s="19">
        <v>5.5885749</v>
      </c>
      <c r="BB49" s="19">
        <v>0</v>
      </c>
      <c r="BC49" s="6" t="s">
        <v>1827</v>
      </c>
      <c r="BD49" s="6" t="s">
        <v>1827</v>
      </c>
      <c r="BE49" s="6" t="s">
        <v>1827</v>
      </c>
      <c r="BF49" s="6" t="s">
        <v>1827</v>
      </c>
      <c r="BG49" s="6" t="s">
        <v>1827</v>
      </c>
      <c r="BH49" s="6">
        <v>0</v>
      </c>
      <c r="BI49" s="12" t="s">
        <v>1827</v>
      </c>
      <c r="BJ49" s="12" t="s">
        <v>1827</v>
      </c>
      <c r="BK49" s="12" t="s">
        <v>1827</v>
      </c>
      <c r="BL49" s="12" t="s">
        <v>1827</v>
      </c>
      <c r="BM49" s="12" t="s">
        <v>1827</v>
      </c>
      <c r="BN49" s="12" t="e">
        <v>#VALUE!</v>
      </c>
      <c r="BO49" s="17">
        <v>0.32</v>
      </c>
      <c r="BP49" s="17">
        <v>0.73</v>
      </c>
      <c r="BQ49" s="17">
        <v>1.27</v>
      </c>
      <c r="BR49" s="17">
        <v>0.32</v>
      </c>
      <c r="BS49" s="17">
        <v>0.0746</v>
      </c>
      <c r="BT49" s="17">
        <v>0.95</v>
      </c>
    </row>
    <row r="50" spans="1:72" ht="13.5">
      <c r="A50" s="26" t="s">
        <v>1793</v>
      </c>
      <c r="B50" s="19" t="s">
        <v>1794</v>
      </c>
      <c r="C50" s="27" t="s">
        <v>1792</v>
      </c>
      <c r="D50" s="26" t="s">
        <v>822</v>
      </c>
      <c r="E50" s="31" t="s">
        <v>1827</v>
      </c>
      <c r="F50" s="31" t="s">
        <v>1827</v>
      </c>
      <c r="G50" s="28" t="s">
        <v>1827</v>
      </c>
      <c r="H50" s="28" t="s">
        <v>1827</v>
      </c>
      <c r="I50" s="28" t="s">
        <v>1827</v>
      </c>
      <c r="J50" s="26" t="s">
        <v>1828</v>
      </c>
      <c r="K50" s="26" t="s">
        <v>1795</v>
      </c>
      <c r="L50" s="26">
        <v>418</v>
      </c>
      <c r="M50" s="2">
        <v>3</v>
      </c>
      <c r="N50" s="2" t="s">
        <v>1830</v>
      </c>
      <c r="O50" s="2">
        <v>6</v>
      </c>
      <c r="P50" s="3">
        <v>22.471518</v>
      </c>
      <c r="Q50" s="4">
        <v>17.09855</v>
      </c>
      <c r="R50" s="2" t="s">
        <v>1830</v>
      </c>
      <c r="S50" s="2">
        <v>6</v>
      </c>
      <c r="T50" s="3">
        <v>22.741896</v>
      </c>
      <c r="U50" s="4">
        <v>16.354439</v>
      </c>
      <c r="V50" s="4" t="s">
        <v>1830</v>
      </c>
      <c r="W50" s="5">
        <v>0.017254954</v>
      </c>
      <c r="X50" s="6">
        <v>0.056089304</v>
      </c>
      <c r="Y50" s="7">
        <f aca="true" t="shared" si="1" ref="Y50:Y55">IF((O50+S50-2)=10,IF(ABS(X50)&gt;3.17,"T",""),IF((O50+S50-2)=9,IF(ABS(X50)&gt;3.25,"T",""),IF((O50+S50-2)=8,IF(ABS(X50)&gt;3.36,"T",""),IF((O50+S50-2)=7,IF(ABS(X50)&gt;3.5,"T",""),IF((O50+S50-2)=6,IF(ABS(X50)&gt;3.71,"T",""),"")))))</f>
      </c>
      <c r="Z50" s="8">
        <v>8</v>
      </c>
      <c r="AA50" s="8" t="s">
        <v>1830</v>
      </c>
      <c r="AB50" s="8">
        <v>5</v>
      </c>
      <c r="AC50" s="9">
        <v>37.168976</v>
      </c>
      <c r="AD50" s="10">
        <v>41.388332</v>
      </c>
      <c r="AE50" s="8" t="s">
        <v>1830</v>
      </c>
      <c r="AF50" s="8">
        <v>5</v>
      </c>
      <c r="AG50" s="9">
        <v>40.386166</v>
      </c>
      <c r="AH50" s="10">
        <v>43.363113</v>
      </c>
      <c r="AI50" s="10" t="s">
        <v>1830</v>
      </c>
      <c r="AJ50" s="11">
        <v>0.11976232</v>
      </c>
      <c r="AK50" s="12">
        <v>0.45796272</v>
      </c>
      <c r="AL50" s="12">
        <f aca="true" t="shared" si="2" ref="AL50:AL55">IF((AB50+AF50-2)=10,IF(ABS(AK50)&gt;3.17,"T",""),IF((AB50+AF50-2)=9,IF(ABS(AK50)&gt;3.25,"T",""),IF((AB50+AF50-2)=8,IF(ABS(AK50)&gt;3.36,"T",""),IF((AB50+AF50-2)=7,IF(ABS(AK50)&gt;3.5,"T",""),IF((AB50+AF50-2)=6,IF(ABS(AK50)&gt;3.71,"T",""),"")))))</f>
      </c>
      <c r="AM50" s="13">
        <v>24</v>
      </c>
      <c r="AN50" s="13" t="s">
        <v>1830</v>
      </c>
      <c r="AO50" s="13">
        <v>6</v>
      </c>
      <c r="AP50" s="14">
        <v>57.716415</v>
      </c>
      <c r="AQ50" s="15">
        <v>62.073917</v>
      </c>
      <c r="AR50" s="13" t="s">
        <v>1830</v>
      </c>
      <c r="AS50" s="13">
        <v>6</v>
      </c>
      <c r="AT50" s="14">
        <v>53.074337</v>
      </c>
      <c r="AU50" s="15">
        <v>38.423946</v>
      </c>
      <c r="AV50" s="15" t="s">
        <v>1830</v>
      </c>
      <c r="AW50" s="16">
        <v>-0.12096725</v>
      </c>
      <c r="AX50" s="17">
        <v>-0.45207626</v>
      </c>
      <c r="AY50" s="17">
        <f aca="true" t="shared" si="3" ref="AY50:AY55">IF((AO50+AS50-2)=10,IF(ABS(AX50)&gt;3.17,"T",""),IF((AO50+AS50-2)=9,IF(ABS(AX50)&gt;3.25,"T",""),IF((AO50+AS50-2)=8,IF(ABS(AX50)&gt;3.36,"T",""),IF((AO50+AS50-2)=7,IF(ABS(AX50)&gt;3.5,"T",""),IF((AO50+AS50-2)=6,IF(ABS(AX50)&gt;3.71,"T",""),"")))))</f>
      </c>
      <c r="AZ50" s="18"/>
      <c r="BA50" s="19">
        <f aca="true" t="shared" si="4" ref="BA50:BA55">AVERAGE(P50,AC50,AP50)</f>
        <v>39.118969666666665</v>
      </c>
      <c r="BB50" s="19">
        <f aca="true" t="shared" si="5" ref="BB50:BB55">MAX(IF(AR50="OK",AT50,-999),IF(AE50="OK",AG50,-99),IF(R50="OK",T50,0))</f>
        <v>53.074337</v>
      </c>
      <c r="BC50" s="6">
        <v>0.52</v>
      </c>
      <c r="BD50" s="6">
        <v>1.3</v>
      </c>
      <c r="BE50" s="6">
        <v>0.75</v>
      </c>
      <c r="BF50" s="6">
        <v>0.84</v>
      </c>
      <c r="BG50" s="6">
        <v>0.7234</v>
      </c>
      <c r="BH50" s="6">
        <f>BE50-BC50</f>
        <v>0.22999999999999998</v>
      </c>
      <c r="BI50" s="12">
        <v>0.47</v>
      </c>
      <c r="BJ50" s="12">
        <v>1.45</v>
      </c>
      <c r="BK50" s="12">
        <v>0.81</v>
      </c>
      <c r="BL50" s="12">
        <v>0.73</v>
      </c>
      <c r="BM50" s="12">
        <v>0.6367</v>
      </c>
      <c r="BN50" s="12">
        <f aca="true" t="shared" si="6" ref="BN50:BN55">BK50-BI50</f>
        <v>0.3400000000000001</v>
      </c>
      <c r="BO50" s="17">
        <v>0.41</v>
      </c>
      <c r="BP50" s="17">
        <v>0.86</v>
      </c>
      <c r="BQ50" s="17">
        <v>0.78</v>
      </c>
      <c r="BR50" s="17">
        <v>0.98</v>
      </c>
      <c r="BS50" s="17">
        <v>0.5301</v>
      </c>
      <c r="BT50" s="17">
        <f aca="true" t="shared" si="7" ref="BT50:BT55">BQ50-BO50</f>
        <v>0.37000000000000005</v>
      </c>
    </row>
    <row r="51" spans="1:72" ht="13.5">
      <c r="A51" s="26" t="s">
        <v>1796</v>
      </c>
      <c r="B51" s="19" t="s">
        <v>1797</v>
      </c>
      <c r="C51" s="27" t="s">
        <v>1798</v>
      </c>
      <c r="D51" s="26" t="s">
        <v>1197</v>
      </c>
      <c r="E51" s="31" t="s">
        <v>1827</v>
      </c>
      <c r="F51" s="31" t="s">
        <v>1827</v>
      </c>
      <c r="G51" s="28" t="s">
        <v>1827</v>
      </c>
      <c r="H51" s="28" t="s">
        <v>1827</v>
      </c>
      <c r="I51" s="28" t="s">
        <v>1827</v>
      </c>
      <c r="J51" s="26" t="s">
        <v>1828</v>
      </c>
      <c r="K51" s="26" t="s">
        <v>1799</v>
      </c>
      <c r="L51" s="26">
        <v>179</v>
      </c>
      <c r="M51" s="2">
        <v>3</v>
      </c>
      <c r="N51" s="2" t="s">
        <v>1828</v>
      </c>
      <c r="O51" s="2">
        <v>6</v>
      </c>
      <c r="P51" s="3">
        <v>5.037481</v>
      </c>
      <c r="Q51" s="4">
        <v>8.582199</v>
      </c>
      <c r="R51" s="2" t="s">
        <v>1828</v>
      </c>
      <c r="S51" s="2">
        <v>6</v>
      </c>
      <c r="T51" s="3">
        <v>11.608733</v>
      </c>
      <c r="U51" s="4">
        <v>12.860096</v>
      </c>
      <c r="V51" s="4" t="s">
        <v>1828</v>
      </c>
      <c r="W51" s="5">
        <v>1.2044362</v>
      </c>
      <c r="X51" s="6">
        <v>1.4505532</v>
      </c>
      <c r="Y51" s="7">
        <f t="shared" si="1"/>
      </c>
      <c r="Z51" s="8">
        <v>8</v>
      </c>
      <c r="AA51" s="8" t="s">
        <v>1828</v>
      </c>
      <c r="AB51" s="8">
        <v>5</v>
      </c>
      <c r="AC51" s="9">
        <v>3.548523</v>
      </c>
      <c r="AD51" s="10">
        <v>1.8448144</v>
      </c>
      <c r="AE51" s="8" t="s">
        <v>1828</v>
      </c>
      <c r="AF51" s="8">
        <v>5</v>
      </c>
      <c r="AG51" s="9">
        <v>7.57129</v>
      </c>
      <c r="AH51" s="10">
        <v>6.186155</v>
      </c>
      <c r="AI51" s="10" t="s">
        <v>1828</v>
      </c>
      <c r="AJ51" s="11">
        <v>1.0933205</v>
      </c>
      <c r="AK51" s="12">
        <v>1.8881795</v>
      </c>
      <c r="AL51" s="12">
        <f t="shared" si="2"/>
      </c>
      <c r="AM51" s="13">
        <v>24</v>
      </c>
      <c r="AN51" s="13" t="s">
        <v>1828</v>
      </c>
      <c r="AO51" s="13">
        <v>6</v>
      </c>
      <c r="AP51" s="14">
        <v>5.5093226</v>
      </c>
      <c r="AQ51" s="15">
        <v>6.2572875</v>
      </c>
      <c r="AR51" s="13" t="s">
        <v>1828</v>
      </c>
      <c r="AS51" s="13">
        <v>6</v>
      </c>
      <c r="AT51" s="14">
        <v>7.42844</v>
      </c>
      <c r="AU51" s="15">
        <v>11.20334</v>
      </c>
      <c r="AV51" s="15" t="s">
        <v>1828</v>
      </c>
      <c r="AW51" s="16">
        <v>0.43118438</v>
      </c>
      <c r="AX51" s="17">
        <v>0.33868286</v>
      </c>
      <c r="AY51" s="17">
        <f t="shared" si="3"/>
      </c>
      <c r="AZ51" s="18"/>
      <c r="BA51" s="19">
        <f t="shared" si="4"/>
        <v>4.6984422</v>
      </c>
      <c r="BB51" s="19">
        <f t="shared" si="5"/>
        <v>0</v>
      </c>
      <c r="BC51" s="6" t="s">
        <v>1827</v>
      </c>
      <c r="BD51" s="6" t="s">
        <v>1827</v>
      </c>
      <c r="BE51" s="6" t="s">
        <v>1827</v>
      </c>
      <c r="BF51" s="6" t="s">
        <v>1827</v>
      </c>
      <c r="BG51" s="6" t="s">
        <v>1827</v>
      </c>
      <c r="BH51" s="6">
        <v>0</v>
      </c>
      <c r="BI51" s="12" t="s">
        <v>1827</v>
      </c>
      <c r="BJ51" s="12" t="s">
        <v>1827</v>
      </c>
      <c r="BK51" s="12" t="s">
        <v>1827</v>
      </c>
      <c r="BL51" s="12" t="s">
        <v>1827</v>
      </c>
      <c r="BM51" s="12" t="s">
        <v>1827</v>
      </c>
      <c r="BN51" s="12" t="e">
        <f t="shared" si="6"/>
        <v>#VALUE!</v>
      </c>
      <c r="BO51" s="17" t="s">
        <v>1827</v>
      </c>
      <c r="BP51" s="17" t="s">
        <v>1827</v>
      </c>
      <c r="BQ51" s="17" t="s">
        <v>1827</v>
      </c>
      <c r="BR51" s="17" t="s">
        <v>1827</v>
      </c>
      <c r="BS51" s="17" t="s">
        <v>1827</v>
      </c>
      <c r="BT51" s="17" t="e">
        <f t="shared" si="7"/>
        <v>#VALUE!</v>
      </c>
    </row>
    <row r="52" spans="1:72" ht="13.5">
      <c r="A52" s="26" t="s">
        <v>2047</v>
      </c>
      <c r="B52" s="19" t="s">
        <v>2048</v>
      </c>
      <c r="C52" s="27" t="s">
        <v>2049</v>
      </c>
      <c r="D52" s="26" t="s">
        <v>2050</v>
      </c>
      <c r="E52" s="31" t="s">
        <v>1827</v>
      </c>
      <c r="F52" s="31" t="s">
        <v>1827</v>
      </c>
      <c r="G52" s="28" t="s">
        <v>1827</v>
      </c>
      <c r="H52" s="28" t="s">
        <v>1827</v>
      </c>
      <c r="I52" s="28" t="s">
        <v>1827</v>
      </c>
      <c r="J52" s="26" t="s">
        <v>1828</v>
      </c>
      <c r="K52" s="26" t="s">
        <v>2051</v>
      </c>
      <c r="L52" s="26">
        <v>242</v>
      </c>
      <c r="M52" s="2">
        <v>3</v>
      </c>
      <c r="N52" s="2" t="s">
        <v>1830</v>
      </c>
      <c r="O52" s="2">
        <v>6</v>
      </c>
      <c r="P52" s="3">
        <v>66.03033</v>
      </c>
      <c r="Q52" s="4">
        <v>14.262166</v>
      </c>
      <c r="R52" s="2" t="s">
        <v>1830</v>
      </c>
      <c r="S52" s="2">
        <v>6</v>
      </c>
      <c r="T52" s="3">
        <v>175.88786</v>
      </c>
      <c r="U52" s="4">
        <v>41.756985</v>
      </c>
      <c r="V52" s="4" t="s">
        <v>1830</v>
      </c>
      <c r="W52" s="5">
        <v>1.4134552</v>
      </c>
      <c r="X52" s="6">
        <v>5.82089</v>
      </c>
      <c r="Y52" s="7" t="str">
        <f t="shared" si="1"/>
        <v>T</v>
      </c>
      <c r="Z52" s="8">
        <v>8</v>
      </c>
      <c r="AA52" s="8" t="s">
        <v>1830</v>
      </c>
      <c r="AB52" s="8">
        <v>5</v>
      </c>
      <c r="AC52" s="9">
        <v>51.907825</v>
      </c>
      <c r="AD52" s="10">
        <v>24.086166</v>
      </c>
      <c r="AE52" s="8" t="s">
        <v>1830</v>
      </c>
      <c r="AF52" s="8">
        <v>5</v>
      </c>
      <c r="AG52" s="9">
        <v>129.66606</v>
      </c>
      <c r="AH52" s="10">
        <v>32.9433</v>
      </c>
      <c r="AI52" s="10" t="s">
        <v>1830</v>
      </c>
      <c r="AJ52" s="11">
        <v>1.320777</v>
      </c>
      <c r="AK52" s="12">
        <v>4.9753256</v>
      </c>
      <c r="AL52" s="12" t="str">
        <f t="shared" si="2"/>
        <v>T</v>
      </c>
      <c r="AM52" s="13">
        <v>24</v>
      </c>
      <c r="AN52" s="13" t="s">
        <v>1830</v>
      </c>
      <c r="AO52" s="13">
        <v>6</v>
      </c>
      <c r="AP52" s="14">
        <v>65.291145</v>
      </c>
      <c r="AQ52" s="15">
        <v>14.718841</v>
      </c>
      <c r="AR52" s="13" t="s">
        <v>1830</v>
      </c>
      <c r="AS52" s="13">
        <v>6</v>
      </c>
      <c r="AT52" s="14">
        <v>70.72939</v>
      </c>
      <c r="AU52" s="15">
        <v>27.70552</v>
      </c>
      <c r="AV52" s="15" t="s">
        <v>1830</v>
      </c>
      <c r="AW52" s="16">
        <v>0.1154225</v>
      </c>
      <c r="AX52" s="17">
        <v>0.6372351</v>
      </c>
      <c r="AY52" s="17">
        <f t="shared" si="3"/>
      </c>
      <c r="AZ52" s="18"/>
      <c r="BA52" s="19">
        <f t="shared" si="4"/>
        <v>61.07643333333334</v>
      </c>
      <c r="BB52" s="19">
        <f t="shared" si="5"/>
        <v>175.88786</v>
      </c>
      <c r="BC52" s="6">
        <v>1.75</v>
      </c>
      <c r="BD52" s="6">
        <v>0.55</v>
      </c>
      <c r="BE52" s="6">
        <v>1.96</v>
      </c>
      <c r="BF52" s="6">
        <v>0.34</v>
      </c>
      <c r="BG52" s="6">
        <v>0.47</v>
      </c>
      <c r="BH52" s="6">
        <f aca="true" t="shared" si="8" ref="BH52:BH57">BE52-BC52</f>
        <v>0.20999999999999996</v>
      </c>
      <c r="BI52" s="12">
        <v>1.78</v>
      </c>
      <c r="BJ52" s="12">
        <v>0.58</v>
      </c>
      <c r="BK52" s="12">
        <v>1.52</v>
      </c>
      <c r="BL52" s="12">
        <v>0.55</v>
      </c>
      <c r="BM52" s="12">
        <v>0.4472</v>
      </c>
      <c r="BN52" s="12">
        <f t="shared" si="6"/>
        <v>-0.26</v>
      </c>
      <c r="BO52" s="17">
        <v>0.14</v>
      </c>
      <c r="BP52" s="17">
        <v>0.4</v>
      </c>
      <c r="BQ52" s="17">
        <v>1.73</v>
      </c>
      <c r="BR52" s="17">
        <v>0.75</v>
      </c>
      <c r="BS52" s="17">
        <v>0.0018</v>
      </c>
      <c r="BT52" s="17">
        <f t="shared" si="7"/>
        <v>1.5899999999999999</v>
      </c>
    </row>
    <row r="53" spans="1:72" ht="13.5">
      <c r="A53" s="26" t="s">
        <v>1800</v>
      </c>
      <c r="B53" s="19" t="s">
        <v>1801</v>
      </c>
      <c r="C53" s="27" t="s">
        <v>1802</v>
      </c>
      <c r="D53" s="26" t="s">
        <v>1803</v>
      </c>
      <c r="E53" s="31" t="s">
        <v>1827</v>
      </c>
      <c r="F53" s="31" t="s">
        <v>1827</v>
      </c>
      <c r="G53" s="28" t="s">
        <v>1827</v>
      </c>
      <c r="H53" s="28" t="s">
        <v>1827</v>
      </c>
      <c r="I53" s="28" t="s">
        <v>1827</v>
      </c>
      <c r="J53" s="26" t="s">
        <v>1828</v>
      </c>
      <c r="K53" s="26" t="s">
        <v>1804</v>
      </c>
      <c r="L53" s="26">
        <v>16</v>
      </c>
      <c r="M53" s="2">
        <v>3</v>
      </c>
      <c r="N53" s="2" t="s">
        <v>1830</v>
      </c>
      <c r="O53" s="2">
        <v>6</v>
      </c>
      <c r="P53" s="3">
        <v>57.622265</v>
      </c>
      <c r="Q53" s="4">
        <v>18.852325</v>
      </c>
      <c r="R53" s="2" t="s">
        <v>1830</v>
      </c>
      <c r="S53" s="2">
        <v>6</v>
      </c>
      <c r="T53" s="3">
        <v>68.87116</v>
      </c>
      <c r="U53" s="4">
        <v>24.390102</v>
      </c>
      <c r="V53" s="4" t="s">
        <v>1830</v>
      </c>
      <c r="W53" s="5">
        <v>0.25727358</v>
      </c>
      <c r="X53" s="6">
        <v>1.5670816</v>
      </c>
      <c r="Y53" s="7">
        <f t="shared" si="1"/>
      </c>
      <c r="Z53" s="8">
        <v>8</v>
      </c>
      <c r="AA53" s="8" t="s">
        <v>1830</v>
      </c>
      <c r="AB53" s="8">
        <v>5</v>
      </c>
      <c r="AC53" s="9">
        <v>59.9031</v>
      </c>
      <c r="AD53" s="10">
        <v>44.863766</v>
      </c>
      <c r="AE53" s="8" t="s">
        <v>1830</v>
      </c>
      <c r="AF53" s="8">
        <v>5</v>
      </c>
      <c r="AG53" s="9">
        <v>59.84791</v>
      </c>
      <c r="AH53" s="10">
        <v>36.27411</v>
      </c>
      <c r="AI53" s="10" t="s">
        <v>1830</v>
      </c>
      <c r="AJ53" s="11">
        <v>-0.0013296945</v>
      </c>
      <c r="AK53" s="12">
        <v>-0.0034636902</v>
      </c>
      <c r="AL53" s="12">
        <f t="shared" si="2"/>
      </c>
      <c r="AM53" s="13">
        <v>24</v>
      </c>
      <c r="AN53" s="13" t="s">
        <v>1830</v>
      </c>
      <c r="AO53" s="13">
        <v>6</v>
      </c>
      <c r="AP53" s="14">
        <v>68.50971</v>
      </c>
      <c r="AQ53" s="15">
        <v>34.885357</v>
      </c>
      <c r="AR53" s="13" t="s">
        <v>1830</v>
      </c>
      <c r="AS53" s="13">
        <v>6</v>
      </c>
      <c r="AT53" s="14">
        <v>36.235508</v>
      </c>
      <c r="AU53" s="15">
        <v>9.220957</v>
      </c>
      <c r="AV53" s="15" t="s">
        <v>1830</v>
      </c>
      <c r="AW53" s="16">
        <v>-0.9189044</v>
      </c>
      <c r="AX53" s="17">
        <v>-2.327768</v>
      </c>
      <c r="AY53" s="17">
        <f t="shared" si="3"/>
      </c>
      <c r="AZ53" s="18"/>
      <c r="BA53" s="19">
        <f t="shared" si="4"/>
        <v>62.01169166666667</v>
      </c>
      <c r="BB53" s="19">
        <f t="shared" si="5"/>
        <v>68.87116</v>
      </c>
      <c r="BC53" s="6">
        <v>0.62</v>
      </c>
      <c r="BD53" s="6">
        <v>0.35</v>
      </c>
      <c r="BE53" s="6">
        <v>0.38</v>
      </c>
      <c r="BF53" s="6">
        <v>0.58</v>
      </c>
      <c r="BG53" s="6">
        <v>0.4196</v>
      </c>
      <c r="BH53" s="6">
        <f t="shared" si="8"/>
        <v>-0.24</v>
      </c>
      <c r="BI53" s="12">
        <v>0.53</v>
      </c>
      <c r="BJ53" s="12">
        <v>0.81</v>
      </c>
      <c r="BK53" s="12">
        <v>1.62</v>
      </c>
      <c r="BL53" s="12">
        <v>1.28</v>
      </c>
      <c r="BM53" s="12">
        <v>0.116</v>
      </c>
      <c r="BN53" s="12">
        <f t="shared" si="6"/>
        <v>1.09</v>
      </c>
      <c r="BO53" s="17">
        <v>-0.72</v>
      </c>
      <c r="BP53" s="17">
        <v>0.81</v>
      </c>
      <c r="BQ53" s="17">
        <v>0.66</v>
      </c>
      <c r="BR53" s="17">
        <v>1.27</v>
      </c>
      <c r="BS53" s="17">
        <v>0.0733</v>
      </c>
      <c r="BT53" s="17">
        <f t="shared" si="7"/>
        <v>1.38</v>
      </c>
    </row>
    <row r="54" spans="1:72" ht="13.5">
      <c r="A54" s="26" t="s">
        <v>1805</v>
      </c>
      <c r="B54" s="19" t="s">
        <v>1806</v>
      </c>
      <c r="C54" s="27" t="s">
        <v>1807</v>
      </c>
      <c r="D54" s="26" t="s">
        <v>1808</v>
      </c>
      <c r="E54" s="31" t="s">
        <v>1827</v>
      </c>
      <c r="F54" s="31" t="s">
        <v>1827</v>
      </c>
      <c r="G54" s="28" t="s">
        <v>1827</v>
      </c>
      <c r="H54" s="28" t="s">
        <v>1827</v>
      </c>
      <c r="I54" s="28" t="s">
        <v>1827</v>
      </c>
      <c r="J54" s="26" t="s">
        <v>1828</v>
      </c>
      <c r="K54" s="26" t="s">
        <v>1809</v>
      </c>
      <c r="L54" s="26">
        <v>150</v>
      </c>
      <c r="M54" s="2">
        <v>3</v>
      </c>
      <c r="N54" s="2" t="s">
        <v>1830</v>
      </c>
      <c r="O54" s="2">
        <v>6</v>
      </c>
      <c r="P54" s="3">
        <v>192.91144</v>
      </c>
      <c r="Q54" s="4">
        <v>59.293587</v>
      </c>
      <c r="R54" s="2" t="s">
        <v>1830</v>
      </c>
      <c r="S54" s="2">
        <v>6</v>
      </c>
      <c r="T54" s="3">
        <v>193.7877</v>
      </c>
      <c r="U54" s="4">
        <v>40.46655</v>
      </c>
      <c r="V54" s="4" t="s">
        <v>1830</v>
      </c>
      <c r="W54" s="5">
        <v>0.0065383883</v>
      </c>
      <c r="X54" s="6">
        <v>0.030269634</v>
      </c>
      <c r="Y54" s="7">
        <f t="shared" si="1"/>
      </c>
      <c r="Z54" s="8">
        <v>8</v>
      </c>
      <c r="AA54" s="8" t="s">
        <v>1830</v>
      </c>
      <c r="AB54" s="8">
        <v>5</v>
      </c>
      <c r="AC54" s="9">
        <v>290.14557</v>
      </c>
      <c r="AD54" s="10">
        <v>211.3969</v>
      </c>
      <c r="AE54" s="8" t="s">
        <v>1830</v>
      </c>
      <c r="AF54" s="8">
        <v>5</v>
      </c>
      <c r="AG54" s="9">
        <v>340.82526</v>
      </c>
      <c r="AH54" s="10">
        <v>233.62111</v>
      </c>
      <c r="AI54" s="10" t="s">
        <v>1830</v>
      </c>
      <c r="AJ54" s="11">
        <v>0.23225535</v>
      </c>
      <c r="AK54" s="12">
        <v>1.8247331</v>
      </c>
      <c r="AL54" s="12">
        <f t="shared" si="2"/>
      </c>
      <c r="AM54" s="13">
        <v>24</v>
      </c>
      <c r="AN54" s="13" t="s">
        <v>1830</v>
      </c>
      <c r="AO54" s="13">
        <v>6</v>
      </c>
      <c r="AP54" s="14">
        <v>292.64294</v>
      </c>
      <c r="AQ54" s="15">
        <v>126.17805</v>
      </c>
      <c r="AR54" s="13" t="s">
        <v>1830</v>
      </c>
      <c r="AS54" s="13">
        <v>6</v>
      </c>
      <c r="AT54" s="14">
        <v>180.73859</v>
      </c>
      <c r="AU54" s="15">
        <v>37.976692</v>
      </c>
      <c r="AV54" s="15" t="s">
        <v>1830</v>
      </c>
      <c r="AW54" s="16">
        <v>-0.6952369</v>
      </c>
      <c r="AX54" s="17">
        <v>-2.806777</v>
      </c>
      <c r="AY54" s="17">
        <f t="shared" si="3"/>
      </c>
      <c r="AZ54" s="18"/>
      <c r="BA54" s="19">
        <f t="shared" si="4"/>
        <v>258.56665</v>
      </c>
      <c r="BB54" s="19">
        <f t="shared" si="5"/>
        <v>340.82526</v>
      </c>
      <c r="BC54" s="6">
        <v>0.38</v>
      </c>
      <c r="BD54" s="6">
        <v>0.54</v>
      </c>
      <c r="BE54" s="6">
        <v>0.36</v>
      </c>
      <c r="BF54" s="6">
        <v>0.51</v>
      </c>
      <c r="BG54" s="6">
        <v>0.956</v>
      </c>
      <c r="BH54" s="6">
        <f t="shared" si="8"/>
        <v>-0.020000000000000018</v>
      </c>
      <c r="BI54" s="12">
        <v>0.51</v>
      </c>
      <c r="BJ54" s="12">
        <v>0.4</v>
      </c>
      <c r="BK54" s="12">
        <v>1.06</v>
      </c>
      <c r="BL54" s="12">
        <v>0.76</v>
      </c>
      <c r="BM54" s="12">
        <v>0.15</v>
      </c>
      <c r="BN54" s="12">
        <f t="shared" si="6"/>
        <v>0.55</v>
      </c>
      <c r="BO54" s="17">
        <v>-0.51</v>
      </c>
      <c r="BP54" s="17">
        <v>0.47</v>
      </c>
      <c r="BQ54" s="17">
        <v>0.23</v>
      </c>
      <c r="BR54" s="17">
        <v>0.92</v>
      </c>
      <c r="BS54" s="17">
        <v>0.1209</v>
      </c>
      <c r="BT54" s="17">
        <f t="shared" si="7"/>
        <v>0.74</v>
      </c>
    </row>
    <row r="55" spans="1:72" ht="13.5">
      <c r="A55" s="26" t="s">
        <v>1816</v>
      </c>
      <c r="B55" s="19" t="s">
        <v>1817</v>
      </c>
      <c r="C55" s="27" t="s">
        <v>1818</v>
      </c>
      <c r="D55" s="26" t="s">
        <v>1819</v>
      </c>
      <c r="E55" s="31" t="s">
        <v>1827</v>
      </c>
      <c r="F55" s="31" t="s">
        <v>1827</v>
      </c>
      <c r="G55" s="27" t="s">
        <v>1828</v>
      </c>
      <c r="H55" s="28" t="s">
        <v>1827</v>
      </c>
      <c r="I55" s="28" t="s">
        <v>1827</v>
      </c>
      <c r="J55" s="26" t="s">
        <v>1828</v>
      </c>
      <c r="K55" s="26" t="s">
        <v>1820</v>
      </c>
      <c r="L55" s="26">
        <v>248</v>
      </c>
      <c r="M55" s="2">
        <v>3</v>
      </c>
      <c r="N55" s="2" t="s">
        <v>1830</v>
      </c>
      <c r="O55" s="2">
        <v>6</v>
      </c>
      <c r="P55" s="3">
        <v>122.66251</v>
      </c>
      <c r="Q55" s="4">
        <v>13.365145</v>
      </c>
      <c r="R55" s="2" t="s">
        <v>1830</v>
      </c>
      <c r="S55" s="2">
        <v>6</v>
      </c>
      <c r="T55" s="3">
        <v>103.41154</v>
      </c>
      <c r="U55" s="4">
        <v>21.037022</v>
      </c>
      <c r="V55" s="4" t="s">
        <v>1830</v>
      </c>
      <c r="W55" s="5">
        <v>-0.24629724</v>
      </c>
      <c r="X55" s="6">
        <v>-1.9093068</v>
      </c>
      <c r="Y55" s="7">
        <f t="shared" si="1"/>
      </c>
      <c r="Z55" s="8">
        <v>8</v>
      </c>
      <c r="AA55" s="8" t="s">
        <v>1830</v>
      </c>
      <c r="AB55" s="8">
        <v>5</v>
      </c>
      <c r="AC55" s="9">
        <v>144.59128</v>
      </c>
      <c r="AD55" s="10">
        <v>53.845524</v>
      </c>
      <c r="AE55" s="8" t="s">
        <v>1830</v>
      </c>
      <c r="AF55" s="8">
        <v>5</v>
      </c>
      <c r="AG55" s="9">
        <v>159.29782</v>
      </c>
      <c r="AH55" s="10">
        <v>59.224415</v>
      </c>
      <c r="AI55" s="10" t="s">
        <v>1830</v>
      </c>
      <c r="AJ55" s="11">
        <v>0.13974603</v>
      </c>
      <c r="AK55" s="12">
        <v>1.3142929</v>
      </c>
      <c r="AL55" s="12">
        <f t="shared" si="2"/>
      </c>
      <c r="AM55" s="13">
        <v>24</v>
      </c>
      <c r="AN55" s="13" t="s">
        <v>1830</v>
      </c>
      <c r="AO55" s="13">
        <v>6</v>
      </c>
      <c r="AP55" s="14">
        <v>142.99127</v>
      </c>
      <c r="AQ55" s="15">
        <v>45.0131</v>
      </c>
      <c r="AR55" s="13" t="s">
        <v>1830</v>
      </c>
      <c r="AS55" s="13">
        <v>6</v>
      </c>
      <c r="AT55" s="14">
        <v>119.40484</v>
      </c>
      <c r="AU55" s="15">
        <v>39.38881</v>
      </c>
      <c r="AV55" s="15" t="s">
        <v>1830</v>
      </c>
      <c r="AW55" s="16">
        <v>-0.26006573</v>
      </c>
      <c r="AX55" s="17">
        <v>-2.4718792</v>
      </c>
      <c r="AY55" s="17">
        <f t="shared" si="3"/>
      </c>
      <c r="AZ55" s="18"/>
      <c r="BA55" s="19">
        <f t="shared" si="4"/>
        <v>136.7483533333333</v>
      </c>
      <c r="BB55" s="19">
        <f t="shared" si="5"/>
        <v>159.29782</v>
      </c>
      <c r="BC55" s="6">
        <v>0.08</v>
      </c>
      <c r="BD55" s="6">
        <v>0.31</v>
      </c>
      <c r="BE55" s="6">
        <v>0.48</v>
      </c>
      <c r="BF55" s="6">
        <v>0.46</v>
      </c>
      <c r="BG55" s="6">
        <v>0.1161</v>
      </c>
      <c r="BH55" s="6">
        <f t="shared" si="8"/>
        <v>0.39999999999999997</v>
      </c>
      <c r="BI55" s="12">
        <v>0.47</v>
      </c>
      <c r="BJ55" s="12">
        <v>0.25</v>
      </c>
      <c r="BK55" s="12">
        <v>1.35</v>
      </c>
      <c r="BL55" s="12">
        <v>0.67</v>
      </c>
      <c r="BM55" s="12">
        <v>0.0229</v>
      </c>
      <c r="BN55" s="12">
        <f t="shared" si="6"/>
        <v>0.8800000000000001</v>
      </c>
      <c r="BO55" s="17">
        <v>-0.18</v>
      </c>
      <c r="BP55" s="17">
        <v>0.23</v>
      </c>
      <c r="BQ55" s="17">
        <v>0.4</v>
      </c>
      <c r="BR55" s="17">
        <v>0.97</v>
      </c>
      <c r="BS55" s="17">
        <v>0.2004</v>
      </c>
      <c r="BT55" s="17">
        <f t="shared" si="7"/>
        <v>0.5800000000000001</v>
      </c>
    </row>
    <row r="56" spans="1:72" ht="13.5">
      <c r="A56" s="26" t="s">
        <v>1810</v>
      </c>
      <c r="B56" s="19" t="s">
        <v>1811</v>
      </c>
      <c r="C56" s="27" t="s">
        <v>1812</v>
      </c>
      <c r="D56" s="26" t="s">
        <v>1814</v>
      </c>
      <c r="E56" s="31" t="s">
        <v>1827</v>
      </c>
      <c r="F56" s="31" t="s">
        <v>1827</v>
      </c>
      <c r="G56" s="28" t="s">
        <v>1827</v>
      </c>
      <c r="H56" s="28" t="s">
        <v>1827</v>
      </c>
      <c r="I56" s="28" t="s">
        <v>1827</v>
      </c>
      <c r="J56" s="26" t="s">
        <v>1828</v>
      </c>
      <c r="K56" s="26" t="s">
        <v>1815</v>
      </c>
      <c r="L56" s="26">
        <v>61</v>
      </c>
      <c r="M56" s="2">
        <v>3</v>
      </c>
      <c r="N56" s="2" t="s">
        <v>1830</v>
      </c>
      <c r="O56" s="2">
        <v>6</v>
      </c>
      <c r="P56" s="3">
        <v>31.617088</v>
      </c>
      <c r="Q56" s="4">
        <v>17.829689</v>
      </c>
      <c r="R56" s="2" t="s">
        <v>1828</v>
      </c>
      <c r="S56" s="2">
        <v>6</v>
      </c>
      <c r="T56" s="3">
        <v>26.942682</v>
      </c>
      <c r="U56" s="4">
        <v>17.192316</v>
      </c>
      <c r="V56" s="4" t="s">
        <v>1828</v>
      </c>
      <c r="W56" s="5">
        <v>-0.23081106</v>
      </c>
      <c r="X56" s="6">
        <v>-1.667382</v>
      </c>
      <c r="Y56" s="7">
        <f aca="true" t="shared" si="9" ref="Y56:Y63">IF((O56+S56-2)=10,IF(ABS(X56)&gt;3.17,"T",""),IF((O56+S56-2)=9,IF(ABS(X56)&gt;3.25,"T",""),IF((O56+S56-2)=8,IF(ABS(X56)&gt;3.36,"T",""),IF((O56+S56-2)=7,IF(ABS(X56)&gt;3.5,"T",""),IF((O56+S56-2)=6,IF(ABS(X56)&gt;3.71,"T",""),"")))))</f>
      </c>
      <c r="Z56" s="8">
        <v>8</v>
      </c>
      <c r="AA56" s="8" t="s">
        <v>1830</v>
      </c>
      <c r="AB56" s="8">
        <v>5</v>
      </c>
      <c r="AC56" s="9">
        <v>53.47477</v>
      </c>
      <c r="AD56" s="10">
        <v>27.461742</v>
      </c>
      <c r="AE56" s="8" t="s">
        <v>1830</v>
      </c>
      <c r="AF56" s="8">
        <v>5</v>
      </c>
      <c r="AG56" s="9">
        <v>43.740738</v>
      </c>
      <c r="AH56" s="10">
        <v>25.103529</v>
      </c>
      <c r="AI56" s="10" t="s">
        <v>1830</v>
      </c>
      <c r="AJ56" s="11">
        <v>-0.28988084</v>
      </c>
      <c r="AK56" s="12">
        <v>-2.1090121</v>
      </c>
      <c r="AL56" s="12">
        <f aca="true" t="shared" si="10" ref="AL56:AL63">IF((AB56+AF56-2)=10,IF(ABS(AK56)&gt;3.17,"T",""),IF((AB56+AF56-2)=9,IF(ABS(AK56)&gt;3.25,"T",""),IF((AB56+AF56-2)=8,IF(ABS(AK56)&gt;3.36,"T",""),IF((AB56+AF56-2)=7,IF(ABS(AK56)&gt;3.5,"T",""),IF((AB56+AF56-2)=6,IF(ABS(AK56)&gt;3.71,"T",""),"")))))</f>
      </c>
      <c r="AM56" s="13">
        <v>24</v>
      </c>
      <c r="AN56" s="13" t="s">
        <v>1828</v>
      </c>
      <c r="AO56" s="13">
        <v>6</v>
      </c>
      <c r="AP56" s="14">
        <v>39.095142</v>
      </c>
      <c r="AQ56" s="15">
        <v>20.649149</v>
      </c>
      <c r="AR56" s="13" t="s">
        <v>1828</v>
      </c>
      <c r="AS56" s="13">
        <v>6</v>
      </c>
      <c r="AT56" s="14">
        <v>35.29064</v>
      </c>
      <c r="AU56" s="15">
        <v>25.578526</v>
      </c>
      <c r="AV56" s="15" t="s">
        <v>1828</v>
      </c>
      <c r="AW56" s="16">
        <v>-0.14770368</v>
      </c>
      <c r="AX56" s="17">
        <v>-0.4423515</v>
      </c>
      <c r="AY56" s="17">
        <f aca="true" t="shared" si="11" ref="AY56:AY63">IF((AO56+AS56-2)=10,IF(ABS(AX56)&gt;3.17,"T",""),IF((AO56+AS56-2)=9,IF(ABS(AX56)&gt;3.25,"T",""),IF((AO56+AS56-2)=8,IF(ABS(AX56)&gt;3.36,"T",""),IF((AO56+AS56-2)=7,IF(ABS(AX56)&gt;3.5,"T",""),IF((AO56+AS56-2)=6,IF(ABS(AX56)&gt;3.71,"T",""),"")))))</f>
      </c>
      <c r="AZ56" s="18"/>
      <c r="BA56" s="19">
        <f aca="true" t="shared" si="12" ref="BA56:BA63">AVERAGE(P56,AC56,AP56)</f>
        <v>41.39566666666667</v>
      </c>
      <c r="BB56" s="19">
        <f aca="true" t="shared" si="13" ref="BB56:BB63">MAX(IF(AR56="OK",AT56,-999),IF(AE56="OK",AG56,-99),IF(R56="OK",T56,0))</f>
        <v>43.740738</v>
      </c>
      <c r="BC56" s="6">
        <v>-0.01</v>
      </c>
      <c r="BD56" s="6">
        <v>0.39</v>
      </c>
      <c r="BE56" s="6">
        <v>0.19</v>
      </c>
      <c r="BF56" s="6">
        <v>0.5</v>
      </c>
      <c r="BG56" s="6">
        <v>0.4646</v>
      </c>
      <c r="BH56" s="6">
        <f t="shared" si="8"/>
        <v>0.2</v>
      </c>
      <c r="BI56" s="12">
        <v>0.04</v>
      </c>
      <c r="BJ56" s="12">
        <v>0.29</v>
      </c>
      <c r="BK56" s="12">
        <v>0.18</v>
      </c>
      <c r="BL56" s="12">
        <v>1.47</v>
      </c>
      <c r="BM56" s="12">
        <v>0.8273</v>
      </c>
      <c r="BN56" s="12">
        <f aca="true" t="shared" si="14" ref="BN56:BN63">BK56-BI56</f>
        <v>0.13999999999999999</v>
      </c>
      <c r="BO56" s="17">
        <v>-0.39</v>
      </c>
      <c r="BP56" s="17">
        <v>1.82</v>
      </c>
      <c r="BQ56" s="17">
        <v>0.2</v>
      </c>
      <c r="BR56" s="17">
        <v>0.73</v>
      </c>
      <c r="BS56" s="17">
        <v>0.492</v>
      </c>
      <c r="BT56" s="17">
        <f aca="true" t="shared" si="15" ref="BT56:BT63">BQ56-BO56</f>
        <v>0.5900000000000001</v>
      </c>
    </row>
    <row r="57" spans="1:72" ht="13.5">
      <c r="A57" s="26" t="s">
        <v>1734</v>
      </c>
      <c r="B57" s="19" t="s">
        <v>1735</v>
      </c>
      <c r="C57" s="27" t="s">
        <v>1736</v>
      </c>
      <c r="D57" s="26" t="s">
        <v>1737</v>
      </c>
      <c r="E57" s="31" t="s">
        <v>1738</v>
      </c>
      <c r="F57" s="31" t="s">
        <v>1739</v>
      </c>
      <c r="G57" s="28" t="s">
        <v>1828</v>
      </c>
      <c r="H57" s="28" t="s">
        <v>1827</v>
      </c>
      <c r="I57" s="28" t="s">
        <v>1827</v>
      </c>
      <c r="J57" s="26" t="s">
        <v>1827</v>
      </c>
      <c r="K57" s="26" t="s">
        <v>1740</v>
      </c>
      <c r="L57" s="26">
        <v>298</v>
      </c>
      <c r="M57" s="2">
        <v>3</v>
      </c>
      <c r="N57" s="2" t="s">
        <v>1830</v>
      </c>
      <c r="O57" s="2">
        <v>6</v>
      </c>
      <c r="P57" s="3">
        <v>63.91215</v>
      </c>
      <c r="Q57" s="4">
        <v>46.233566</v>
      </c>
      <c r="R57" s="2" t="s">
        <v>1830</v>
      </c>
      <c r="S57" s="2">
        <v>6</v>
      </c>
      <c r="T57" s="3">
        <v>85.48426</v>
      </c>
      <c r="U57" s="4">
        <v>60.371635</v>
      </c>
      <c r="V57" s="4" t="s">
        <v>1830</v>
      </c>
      <c r="W57" s="5">
        <v>0.41956857</v>
      </c>
      <c r="X57" s="6">
        <v>2.4234896</v>
      </c>
      <c r="Y57" s="7">
        <f t="shared" si="9"/>
      </c>
      <c r="Z57" s="8">
        <v>8</v>
      </c>
      <c r="AA57" s="8" t="s">
        <v>1830</v>
      </c>
      <c r="AB57" s="8">
        <v>5</v>
      </c>
      <c r="AC57" s="9">
        <v>38.66491</v>
      </c>
      <c r="AD57" s="10">
        <v>24.246267</v>
      </c>
      <c r="AE57" s="8" t="s">
        <v>1830</v>
      </c>
      <c r="AF57" s="8">
        <v>5</v>
      </c>
      <c r="AG57" s="9">
        <v>93.54484</v>
      </c>
      <c r="AH57" s="10">
        <v>50.058903</v>
      </c>
      <c r="AI57" s="10" t="s">
        <v>1830</v>
      </c>
      <c r="AJ57" s="11">
        <v>1.2746333</v>
      </c>
      <c r="AK57" s="12">
        <v>4.0658445</v>
      </c>
      <c r="AL57" s="12" t="str">
        <f t="shared" si="10"/>
        <v>T</v>
      </c>
      <c r="AM57" s="13">
        <v>24</v>
      </c>
      <c r="AN57" s="13" t="s">
        <v>1830</v>
      </c>
      <c r="AO57" s="13">
        <v>6</v>
      </c>
      <c r="AP57" s="14">
        <v>57.144817</v>
      </c>
      <c r="AQ57" s="15">
        <v>38.751286</v>
      </c>
      <c r="AR57" s="13" t="s">
        <v>1830</v>
      </c>
      <c r="AS57" s="13">
        <v>6</v>
      </c>
      <c r="AT57" s="14">
        <v>61.104874</v>
      </c>
      <c r="AU57" s="15">
        <v>42.507843</v>
      </c>
      <c r="AV57" s="15" t="s">
        <v>1830</v>
      </c>
      <c r="AW57" s="16">
        <v>0.096664816</v>
      </c>
      <c r="AX57" s="17">
        <v>0.5177574</v>
      </c>
      <c r="AY57" s="17">
        <f t="shared" si="11"/>
      </c>
      <c r="AZ57" s="18"/>
      <c r="BA57" s="19">
        <f t="shared" si="12"/>
        <v>53.240625666666666</v>
      </c>
      <c r="BB57" s="19">
        <f t="shared" si="13"/>
        <v>93.54484</v>
      </c>
      <c r="BC57" s="6">
        <v>0.81</v>
      </c>
      <c r="BD57" s="6">
        <v>0.29</v>
      </c>
      <c r="BE57" s="6">
        <v>0.97</v>
      </c>
      <c r="BF57" s="6">
        <v>0.51</v>
      </c>
      <c r="BG57" s="6">
        <v>0.5268</v>
      </c>
      <c r="BH57" s="6">
        <f t="shared" si="8"/>
        <v>0.15999999999999992</v>
      </c>
      <c r="BI57" s="12">
        <v>1.6</v>
      </c>
      <c r="BJ57" s="12">
        <v>0.52</v>
      </c>
      <c r="BK57" s="12">
        <v>1.3</v>
      </c>
      <c r="BL57" s="12">
        <v>0.72</v>
      </c>
      <c r="BM57" s="12">
        <v>0.4229</v>
      </c>
      <c r="BN57" s="12">
        <f t="shared" si="14"/>
        <v>-0.30000000000000004</v>
      </c>
      <c r="BO57" s="17">
        <v>0.17</v>
      </c>
      <c r="BP57" s="17">
        <v>0.36</v>
      </c>
      <c r="BQ57" s="17">
        <v>0.41</v>
      </c>
      <c r="BR57" s="17">
        <v>0.48</v>
      </c>
      <c r="BS57" s="17">
        <v>0.3463</v>
      </c>
      <c r="BT57" s="17">
        <f t="shared" si="15"/>
        <v>0.23999999999999996</v>
      </c>
    </row>
    <row r="58" spans="1:72" ht="13.5">
      <c r="A58" s="26" t="s">
        <v>969</v>
      </c>
      <c r="B58" s="19" t="s">
        <v>970</v>
      </c>
      <c r="C58" s="27" t="s">
        <v>1813</v>
      </c>
      <c r="D58" s="26" t="s">
        <v>843</v>
      </c>
      <c r="E58" s="31" t="s">
        <v>1827</v>
      </c>
      <c r="F58" s="31" t="s">
        <v>1827</v>
      </c>
      <c r="G58" s="28" t="s">
        <v>1827</v>
      </c>
      <c r="H58" s="28" t="s">
        <v>1827</v>
      </c>
      <c r="I58" s="28" t="s">
        <v>1827</v>
      </c>
      <c r="J58" s="26" t="s">
        <v>1828</v>
      </c>
      <c r="K58" s="26" t="s">
        <v>971</v>
      </c>
      <c r="L58" s="26">
        <v>80</v>
      </c>
      <c r="M58" s="2">
        <v>3</v>
      </c>
      <c r="N58" s="2" t="s">
        <v>1828</v>
      </c>
      <c r="O58" s="2">
        <v>6</v>
      </c>
      <c r="P58" s="3">
        <v>7.363281</v>
      </c>
      <c r="Q58" s="4">
        <v>11.620214</v>
      </c>
      <c r="R58" s="2" t="s">
        <v>1828</v>
      </c>
      <c r="S58" s="2">
        <v>6</v>
      </c>
      <c r="T58" s="3">
        <v>8.79202</v>
      </c>
      <c r="U58" s="4">
        <v>7.710776</v>
      </c>
      <c r="V58" s="4" t="s">
        <v>1828</v>
      </c>
      <c r="W58" s="5">
        <v>0.2558459</v>
      </c>
      <c r="X58" s="6">
        <v>0.36373568</v>
      </c>
      <c r="Y58" s="7">
        <f t="shared" si="9"/>
      </c>
      <c r="Z58" s="8">
        <v>8</v>
      </c>
      <c r="AA58" s="8" t="s">
        <v>1830</v>
      </c>
      <c r="AB58" s="8">
        <v>5</v>
      </c>
      <c r="AC58" s="9">
        <v>5.9220114</v>
      </c>
      <c r="AD58" s="10">
        <v>7.8600397</v>
      </c>
      <c r="AE58" s="8" t="s">
        <v>1828</v>
      </c>
      <c r="AF58" s="8">
        <v>5</v>
      </c>
      <c r="AG58" s="9">
        <v>10.496501</v>
      </c>
      <c r="AH58" s="10">
        <v>10.485534</v>
      </c>
      <c r="AI58" s="10" t="s">
        <v>1828</v>
      </c>
      <c r="AJ58" s="11">
        <v>0.8257493</v>
      </c>
      <c r="AK58" s="12">
        <v>1.2168542</v>
      </c>
      <c r="AL58" s="12">
        <f t="shared" si="10"/>
      </c>
      <c r="AM58" s="13">
        <v>24</v>
      </c>
      <c r="AN58" s="13" t="s">
        <v>1828</v>
      </c>
      <c r="AO58" s="13">
        <v>6</v>
      </c>
      <c r="AP58" s="14">
        <v>7.8101726</v>
      </c>
      <c r="AQ58" s="15">
        <v>4.1970954</v>
      </c>
      <c r="AR58" s="13" t="s">
        <v>1828</v>
      </c>
      <c r="AS58" s="13">
        <v>6</v>
      </c>
      <c r="AT58" s="14">
        <v>12.548424</v>
      </c>
      <c r="AU58" s="15">
        <v>12.902496</v>
      </c>
      <c r="AV58" s="15" t="s">
        <v>1828</v>
      </c>
      <c r="AW58" s="16">
        <v>0.6840799</v>
      </c>
      <c r="AX58" s="17">
        <v>0.85562944</v>
      </c>
      <c r="AY58" s="17">
        <f t="shared" si="11"/>
      </c>
      <c r="AZ58" s="18"/>
      <c r="BA58" s="19">
        <f t="shared" si="12"/>
        <v>7.031821666666666</v>
      </c>
      <c r="BB58" s="19">
        <f t="shared" si="13"/>
        <v>0</v>
      </c>
      <c r="BC58" s="6" t="s">
        <v>1827</v>
      </c>
      <c r="BD58" s="6" t="s">
        <v>1827</v>
      </c>
      <c r="BE58" s="6" t="s">
        <v>1827</v>
      </c>
      <c r="BF58" s="6" t="s">
        <v>1827</v>
      </c>
      <c r="BG58" s="6" t="s">
        <v>1827</v>
      </c>
      <c r="BH58" s="6">
        <v>0</v>
      </c>
      <c r="BI58" s="12" t="s">
        <v>1827</v>
      </c>
      <c r="BJ58" s="12" t="s">
        <v>1827</v>
      </c>
      <c r="BK58" s="12" t="s">
        <v>1827</v>
      </c>
      <c r="BL58" s="12" t="s">
        <v>1827</v>
      </c>
      <c r="BM58" s="12" t="s">
        <v>1827</v>
      </c>
      <c r="BN58" s="12" t="e">
        <f t="shared" si="14"/>
        <v>#VALUE!</v>
      </c>
      <c r="BO58" s="17" t="s">
        <v>1827</v>
      </c>
      <c r="BP58" s="17" t="s">
        <v>1827</v>
      </c>
      <c r="BQ58" s="17" t="s">
        <v>1827</v>
      </c>
      <c r="BR58" s="17" t="s">
        <v>1827</v>
      </c>
      <c r="BS58" s="17" t="s">
        <v>1827</v>
      </c>
      <c r="BT58" s="17" t="e">
        <f t="shared" si="15"/>
        <v>#VALUE!</v>
      </c>
    </row>
    <row r="59" spans="1:72" ht="13.5">
      <c r="A59" s="26" t="s">
        <v>2168</v>
      </c>
      <c r="B59" s="19" t="s">
        <v>2169</v>
      </c>
      <c r="C59" s="27" t="s">
        <v>2170</v>
      </c>
      <c r="D59" s="26" t="s">
        <v>2171</v>
      </c>
      <c r="E59" s="31" t="s">
        <v>1827</v>
      </c>
      <c r="F59" s="31" t="s">
        <v>1827</v>
      </c>
      <c r="G59" s="28" t="s">
        <v>1827</v>
      </c>
      <c r="H59" s="28" t="s">
        <v>1827</v>
      </c>
      <c r="I59" s="28" t="s">
        <v>1827</v>
      </c>
      <c r="J59" s="26" t="s">
        <v>1828</v>
      </c>
      <c r="K59" s="26" t="s">
        <v>2172</v>
      </c>
      <c r="L59" s="26">
        <v>210</v>
      </c>
      <c r="M59" s="2">
        <v>3</v>
      </c>
      <c r="N59" s="2" t="s">
        <v>1830</v>
      </c>
      <c r="O59" s="2">
        <v>6</v>
      </c>
      <c r="P59" s="3">
        <v>53.1096</v>
      </c>
      <c r="Q59" s="4">
        <v>25.114676</v>
      </c>
      <c r="R59" s="2" t="s">
        <v>1830</v>
      </c>
      <c r="S59" s="2">
        <v>6</v>
      </c>
      <c r="T59" s="3">
        <v>49.053986</v>
      </c>
      <c r="U59" s="4">
        <v>28.31369</v>
      </c>
      <c r="V59" s="4" t="s">
        <v>1830</v>
      </c>
      <c r="W59" s="5">
        <v>-0.11460226</v>
      </c>
      <c r="X59" s="6">
        <v>-0.79167014</v>
      </c>
      <c r="Y59" s="7">
        <f t="shared" si="9"/>
      </c>
      <c r="Z59" s="8">
        <v>8</v>
      </c>
      <c r="AA59" s="8" t="s">
        <v>1830</v>
      </c>
      <c r="AB59" s="8">
        <v>5</v>
      </c>
      <c r="AC59" s="9">
        <v>48.294853</v>
      </c>
      <c r="AD59" s="10">
        <v>16.11015</v>
      </c>
      <c r="AE59" s="8" t="s">
        <v>1830</v>
      </c>
      <c r="AF59" s="8">
        <v>5</v>
      </c>
      <c r="AG59" s="9">
        <v>54.467537</v>
      </c>
      <c r="AH59" s="10">
        <v>22.198835</v>
      </c>
      <c r="AI59" s="10" t="s">
        <v>1830</v>
      </c>
      <c r="AJ59" s="11">
        <v>0.17352724</v>
      </c>
      <c r="AK59" s="12">
        <v>0.64342386</v>
      </c>
      <c r="AL59" s="12">
        <f t="shared" si="10"/>
      </c>
      <c r="AM59" s="13">
        <v>24</v>
      </c>
      <c r="AN59" s="13" t="s">
        <v>1830</v>
      </c>
      <c r="AO59" s="13">
        <v>6</v>
      </c>
      <c r="AP59" s="14">
        <v>48.178116</v>
      </c>
      <c r="AQ59" s="15">
        <v>20.211248</v>
      </c>
      <c r="AR59" s="13" t="s">
        <v>1830</v>
      </c>
      <c r="AS59" s="13">
        <v>6</v>
      </c>
      <c r="AT59" s="14">
        <v>58.787872</v>
      </c>
      <c r="AU59" s="15">
        <v>30.913807</v>
      </c>
      <c r="AV59" s="15" t="s">
        <v>1830</v>
      </c>
      <c r="AW59" s="16">
        <v>0.28714055</v>
      </c>
      <c r="AX59" s="17">
        <v>1.3155639</v>
      </c>
      <c r="AY59" s="17">
        <f t="shared" si="11"/>
      </c>
      <c r="AZ59" s="18"/>
      <c r="BA59" s="19">
        <f t="shared" si="12"/>
        <v>49.86085633333334</v>
      </c>
      <c r="BB59" s="19">
        <f t="shared" si="13"/>
        <v>58.787872</v>
      </c>
      <c r="BC59" s="6">
        <v>0.15</v>
      </c>
      <c r="BD59" s="6">
        <v>0.38</v>
      </c>
      <c r="BE59" s="6">
        <v>0.02</v>
      </c>
      <c r="BF59" s="6">
        <v>0.35</v>
      </c>
      <c r="BG59" s="6">
        <v>0.5707</v>
      </c>
      <c r="BH59" s="6">
        <f>BE59-BC59</f>
        <v>-0.13</v>
      </c>
      <c r="BI59" s="12">
        <v>0.39</v>
      </c>
      <c r="BJ59" s="12">
        <v>0.54</v>
      </c>
      <c r="BK59" s="12">
        <v>0.35</v>
      </c>
      <c r="BL59" s="12">
        <v>0.61</v>
      </c>
      <c r="BM59" s="12">
        <v>0.9152</v>
      </c>
      <c r="BN59" s="12">
        <f t="shared" si="14"/>
        <v>-0.040000000000000036</v>
      </c>
      <c r="BO59" s="17">
        <v>0.35</v>
      </c>
      <c r="BP59" s="17">
        <v>0.41</v>
      </c>
      <c r="BQ59" s="17">
        <v>0.33</v>
      </c>
      <c r="BR59" s="17">
        <v>1.23</v>
      </c>
      <c r="BS59" s="17">
        <v>0.9701</v>
      </c>
      <c r="BT59" s="17">
        <f t="shared" si="15"/>
        <v>-0.019999999999999962</v>
      </c>
    </row>
    <row r="60" spans="1:72" ht="13.5">
      <c r="A60" s="26" t="s">
        <v>1726</v>
      </c>
      <c r="B60" s="19" t="s">
        <v>1727</v>
      </c>
      <c r="C60" s="27" t="s">
        <v>1728</v>
      </c>
      <c r="D60" s="26" t="s">
        <v>1729</v>
      </c>
      <c r="E60" s="31" t="s">
        <v>1827</v>
      </c>
      <c r="F60" s="31" t="s">
        <v>1827</v>
      </c>
      <c r="G60" s="28" t="s">
        <v>1827</v>
      </c>
      <c r="H60" s="28" t="s">
        <v>1827</v>
      </c>
      <c r="I60" s="28" t="s">
        <v>1827</v>
      </c>
      <c r="J60" s="26" t="s">
        <v>1828</v>
      </c>
      <c r="K60" s="26" t="s">
        <v>1730</v>
      </c>
      <c r="L60" s="26">
        <v>1190</v>
      </c>
      <c r="M60" s="2">
        <v>3</v>
      </c>
      <c r="N60" s="2" t="s">
        <v>1830</v>
      </c>
      <c r="O60" s="2">
        <v>6</v>
      </c>
      <c r="P60" s="3">
        <v>101.765625</v>
      </c>
      <c r="Q60" s="4">
        <v>51.232376</v>
      </c>
      <c r="R60" s="2" t="s">
        <v>1830</v>
      </c>
      <c r="S60" s="2">
        <v>6</v>
      </c>
      <c r="T60" s="3">
        <v>94.477844</v>
      </c>
      <c r="U60" s="4">
        <v>24.584633</v>
      </c>
      <c r="V60" s="4" t="s">
        <v>1830</v>
      </c>
      <c r="W60" s="5">
        <v>-0.10720235</v>
      </c>
      <c r="X60" s="6">
        <v>-0.5178366</v>
      </c>
      <c r="Y60" s="7">
        <f t="shared" si="9"/>
      </c>
      <c r="Z60" s="8">
        <v>8</v>
      </c>
      <c r="AA60" s="8" t="s">
        <v>1830</v>
      </c>
      <c r="AB60" s="8">
        <v>5</v>
      </c>
      <c r="AC60" s="9">
        <v>130.47055</v>
      </c>
      <c r="AD60" s="10">
        <v>134.8915</v>
      </c>
      <c r="AE60" s="8" t="s">
        <v>1830</v>
      </c>
      <c r="AF60" s="8">
        <v>5</v>
      </c>
      <c r="AG60" s="9">
        <v>120.03905</v>
      </c>
      <c r="AH60" s="10">
        <v>117.287476</v>
      </c>
      <c r="AI60" s="10" t="s">
        <v>1830</v>
      </c>
      <c r="AJ60" s="11">
        <v>-0.12022046</v>
      </c>
      <c r="AK60" s="12">
        <v>-0.6499647</v>
      </c>
      <c r="AL60" s="12">
        <f t="shared" si="10"/>
      </c>
      <c r="AM60" s="13">
        <v>24</v>
      </c>
      <c r="AN60" s="13" t="s">
        <v>1830</v>
      </c>
      <c r="AO60" s="13">
        <v>6</v>
      </c>
      <c r="AP60" s="14">
        <v>148.38316</v>
      </c>
      <c r="AQ60" s="15">
        <v>101.72171</v>
      </c>
      <c r="AR60" s="13" t="s">
        <v>1830</v>
      </c>
      <c r="AS60" s="13">
        <v>6</v>
      </c>
      <c r="AT60" s="14">
        <v>90.61643</v>
      </c>
      <c r="AU60" s="15">
        <v>46.921013</v>
      </c>
      <c r="AV60" s="15" t="s">
        <v>1830</v>
      </c>
      <c r="AW60" s="16">
        <v>-0.7114828</v>
      </c>
      <c r="AX60" s="17">
        <v>-2.42201</v>
      </c>
      <c r="AY60" s="17">
        <f t="shared" si="11"/>
      </c>
      <c r="AZ60" s="18"/>
      <c r="BA60" s="19">
        <f t="shared" si="12"/>
        <v>126.87311166666666</v>
      </c>
      <c r="BB60" s="19">
        <f t="shared" si="13"/>
        <v>120.03905</v>
      </c>
      <c r="BC60" s="6">
        <v>0.38</v>
      </c>
      <c r="BD60" s="6">
        <v>0.51</v>
      </c>
      <c r="BE60" s="6">
        <v>0.47</v>
      </c>
      <c r="BF60" s="6">
        <v>0.33</v>
      </c>
      <c r="BG60" s="6">
        <v>0.7283</v>
      </c>
      <c r="BH60" s="6">
        <f>BE60-BC60</f>
        <v>0.08999999999999997</v>
      </c>
      <c r="BI60" s="12">
        <v>0.14</v>
      </c>
      <c r="BJ60" s="12">
        <v>0.45</v>
      </c>
      <c r="BK60" s="12">
        <v>0.43</v>
      </c>
      <c r="BL60" s="12">
        <v>0.4</v>
      </c>
      <c r="BM60" s="12">
        <v>0.2677</v>
      </c>
      <c r="BN60" s="12">
        <f t="shared" si="14"/>
        <v>0.29</v>
      </c>
      <c r="BO60" s="17">
        <v>-0.44</v>
      </c>
      <c r="BP60" s="17">
        <v>0.57</v>
      </c>
      <c r="BQ60" s="17">
        <v>0.07</v>
      </c>
      <c r="BR60" s="17">
        <v>0.64</v>
      </c>
      <c r="BS60" s="17">
        <v>0.1728</v>
      </c>
      <c r="BT60" s="17">
        <f t="shared" si="15"/>
        <v>0.51</v>
      </c>
    </row>
    <row r="61" spans="1:72" ht="13.5">
      <c r="A61" s="26" t="s">
        <v>1778</v>
      </c>
      <c r="B61" s="19" t="s">
        <v>1779</v>
      </c>
      <c r="C61" s="27" t="s">
        <v>223</v>
      </c>
      <c r="D61" s="26" t="s">
        <v>1780</v>
      </c>
      <c r="E61" s="26" t="s">
        <v>2018</v>
      </c>
      <c r="F61" s="26">
        <v>0</v>
      </c>
      <c r="G61" s="27" t="s">
        <v>1828</v>
      </c>
      <c r="H61" s="28" t="s">
        <v>1827</v>
      </c>
      <c r="I61" s="28" t="s">
        <v>1827</v>
      </c>
      <c r="J61" s="26" t="s">
        <v>1828</v>
      </c>
      <c r="K61" s="26" t="s">
        <v>1781</v>
      </c>
      <c r="L61" s="26">
        <v>31</v>
      </c>
      <c r="M61" s="2">
        <v>3</v>
      </c>
      <c r="N61" s="2" t="s">
        <v>1828</v>
      </c>
      <c r="O61" s="2">
        <v>6</v>
      </c>
      <c r="P61" s="3">
        <v>8.514107</v>
      </c>
      <c r="Q61" s="4">
        <v>15.066752</v>
      </c>
      <c r="R61" s="2" t="s">
        <v>1828</v>
      </c>
      <c r="S61" s="2">
        <v>6</v>
      </c>
      <c r="T61" s="3">
        <v>24.859346</v>
      </c>
      <c r="U61" s="4">
        <v>20.162138</v>
      </c>
      <c r="V61" s="4" t="s">
        <v>1828</v>
      </c>
      <c r="W61" s="5">
        <v>1.5458614</v>
      </c>
      <c r="X61" s="6">
        <v>3.7810588</v>
      </c>
      <c r="Y61" s="7" t="str">
        <f t="shared" si="9"/>
        <v>T</v>
      </c>
      <c r="Z61" s="8">
        <v>8</v>
      </c>
      <c r="AA61" s="8" t="s">
        <v>1828</v>
      </c>
      <c r="AB61" s="8">
        <v>5</v>
      </c>
      <c r="AC61" s="9">
        <v>2.782056</v>
      </c>
      <c r="AD61" s="10">
        <v>15.063065</v>
      </c>
      <c r="AE61" s="8" t="s">
        <v>1830</v>
      </c>
      <c r="AF61" s="8">
        <v>5</v>
      </c>
      <c r="AG61" s="9">
        <v>126.293045</v>
      </c>
      <c r="AH61" s="10">
        <v>58.94245</v>
      </c>
      <c r="AI61" s="10" t="s">
        <v>1828</v>
      </c>
      <c r="AJ61" s="11">
        <v>5.50448</v>
      </c>
      <c r="AK61" s="12">
        <v>5.395079</v>
      </c>
      <c r="AL61" s="12" t="str">
        <f t="shared" si="10"/>
        <v>T</v>
      </c>
      <c r="AM61" s="13">
        <v>24</v>
      </c>
      <c r="AN61" s="13" t="s">
        <v>1828</v>
      </c>
      <c r="AO61" s="13">
        <v>6</v>
      </c>
      <c r="AP61" s="14">
        <v>-0.73715717</v>
      </c>
      <c r="AQ61" s="15">
        <v>18.642607</v>
      </c>
      <c r="AR61" s="13" t="s">
        <v>1828</v>
      </c>
      <c r="AS61" s="13">
        <v>6</v>
      </c>
      <c r="AT61" s="14">
        <v>34.295406</v>
      </c>
      <c r="AU61" s="15">
        <v>51.892906</v>
      </c>
      <c r="AV61" s="15" t="s">
        <v>1828</v>
      </c>
      <c r="AW61" s="16" t="s">
        <v>1827</v>
      </c>
      <c r="AX61" s="17">
        <v>1.9074414</v>
      </c>
      <c r="AY61" s="17">
        <f t="shared" si="11"/>
      </c>
      <c r="AZ61" s="18"/>
      <c r="BA61" s="19">
        <f t="shared" si="12"/>
        <v>3.51966861</v>
      </c>
      <c r="BB61" s="19">
        <f t="shared" si="13"/>
        <v>126.293045</v>
      </c>
      <c r="BC61" s="6" t="s">
        <v>1827</v>
      </c>
      <c r="BD61" s="6" t="s">
        <v>1827</v>
      </c>
      <c r="BE61" s="6" t="s">
        <v>1827</v>
      </c>
      <c r="BF61" s="6" t="s">
        <v>1827</v>
      </c>
      <c r="BG61" s="6" t="s">
        <v>1827</v>
      </c>
      <c r="BH61" s="6">
        <v>0</v>
      </c>
      <c r="BI61" s="12" t="s">
        <v>1827</v>
      </c>
      <c r="BJ61" s="12" t="s">
        <v>1827</v>
      </c>
      <c r="BK61" s="12" t="s">
        <v>1827</v>
      </c>
      <c r="BL61" s="12" t="s">
        <v>1827</v>
      </c>
      <c r="BM61" s="12" t="s">
        <v>1827</v>
      </c>
      <c r="BN61" s="12" t="e">
        <f t="shared" si="14"/>
        <v>#VALUE!</v>
      </c>
      <c r="BO61" s="17" t="s">
        <v>1827</v>
      </c>
      <c r="BP61" s="17" t="s">
        <v>1827</v>
      </c>
      <c r="BQ61" s="17" t="s">
        <v>1827</v>
      </c>
      <c r="BR61" s="17" t="s">
        <v>1827</v>
      </c>
      <c r="BS61" s="17" t="s">
        <v>1827</v>
      </c>
      <c r="BT61" s="17" t="e">
        <f t="shared" si="15"/>
        <v>#VALUE!</v>
      </c>
    </row>
    <row r="62" spans="1:72" ht="13.5">
      <c r="A62" s="26" t="s">
        <v>1782</v>
      </c>
      <c r="B62" s="19" t="s">
        <v>1783</v>
      </c>
      <c r="C62" s="27" t="s">
        <v>1784</v>
      </c>
      <c r="D62" s="26" t="s">
        <v>1780</v>
      </c>
      <c r="E62" s="26" t="s">
        <v>2018</v>
      </c>
      <c r="F62" s="26">
        <v>0</v>
      </c>
      <c r="G62" s="28" t="s">
        <v>1827</v>
      </c>
      <c r="H62" s="28" t="s">
        <v>1827</v>
      </c>
      <c r="I62" s="28" t="s">
        <v>1827</v>
      </c>
      <c r="J62" s="26" t="s">
        <v>1828</v>
      </c>
      <c r="K62" s="26" t="s">
        <v>1785</v>
      </c>
      <c r="L62" s="26">
        <v>40</v>
      </c>
      <c r="M62" s="2">
        <v>3</v>
      </c>
      <c r="N62" s="2" t="s">
        <v>1828</v>
      </c>
      <c r="O62" s="2">
        <v>6</v>
      </c>
      <c r="P62" s="3">
        <v>4.2812595</v>
      </c>
      <c r="Q62" s="4">
        <v>5.6980886</v>
      </c>
      <c r="R62" s="2" t="s">
        <v>1828</v>
      </c>
      <c r="S62" s="2">
        <v>6</v>
      </c>
      <c r="T62" s="3">
        <v>5.3433156</v>
      </c>
      <c r="U62" s="4">
        <v>3.6765091</v>
      </c>
      <c r="V62" s="4" t="s">
        <v>1828</v>
      </c>
      <c r="W62" s="5">
        <v>0.31969994</v>
      </c>
      <c r="X62" s="6">
        <v>0.5673303</v>
      </c>
      <c r="Y62" s="7">
        <f t="shared" si="9"/>
      </c>
      <c r="Z62" s="8">
        <v>8</v>
      </c>
      <c r="AA62" s="8" t="s">
        <v>1828</v>
      </c>
      <c r="AB62" s="8">
        <v>5</v>
      </c>
      <c r="AC62" s="9">
        <v>1.346299</v>
      </c>
      <c r="AD62" s="10">
        <v>2.0966337</v>
      </c>
      <c r="AE62" s="8" t="s">
        <v>1830</v>
      </c>
      <c r="AF62" s="8">
        <v>5</v>
      </c>
      <c r="AG62" s="9">
        <v>24.244776</v>
      </c>
      <c r="AH62" s="10">
        <v>13.558043</v>
      </c>
      <c r="AI62" s="10" t="s">
        <v>1828</v>
      </c>
      <c r="AJ62" s="11">
        <v>4.1706033</v>
      </c>
      <c r="AK62" s="12">
        <v>3.5988836</v>
      </c>
      <c r="AL62" s="12" t="str">
        <f t="shared" si="10"/>
        <v>T</v>
      </c>
      <c r="AM62" s="13">
        <v>24</v>
      </c>
      <c r="AN62" s="13" t="s">
        <v>1828</v>
      </c>
      <c r="AO62" s="13">
        <v>6</v>
      </c>
      <c r="AP62" s="14">
        <v>1.442361</v>
      </c>
      <c r="AQ62" s="15">
        <v>3.196562</v>
      </c>
      <c r="AR62" s="13" t="s">
        <v>1828</v>
      </c>
      <c r="AS62" s="13">
        <v>6</v>
      </c>
      <c r="AT62" s="14">
        <v>11.37386</v>
      </c>
      <c r="AU62" s="15">
        <v>8.517674</v>
      </c>
      <c r="AV62" s="15" t="s">
        <v>1828</v>
      </c>
      <c r="AW62" s="16">
        <v>2.9792178</v>
      </c>
      <c r="AX62" s="17">
        <v>2.9616954</v>
      </c>
      <c r="AY62" s="17">
        <f t="shared" si="11"/>
      </c>
      <c r="AZ62" s="18"/>
      <c r="BA62" s="19">
        <f t="shared" si="12"/>
        <v>2.3566398333333334</v>
      </c>
      <c r="BB62" s="19">
        <f t="shared" si="13"/>
        <v>24.244776</v>
      </c>
      <c r="BC62" s="6" t="s">
        <v>1827</v>
      </c>
      <c r="BD62" s="6" t="s">
        <v>1827</v>
      </c>
      <c r="BE62" s="6" t="s">
        <v>1827</v>
      </c>
      <c r="BF62" s="6" t="s">
        <v>1827</v>
      </c>
      <c r="BG62" s="6" t="s">
        <v>1827</v>
      </c>
      <c r="BH62" s="6">
        <v>0</v>
      </c>
      <c r="BI62" s="12" t="s">
        <v>1827</v>
      </c>
      <c r="BJ62" s="12" t="s">
        <v>1827</v>
      </c>
      <c r="BK62" s="12" t="s">
        <v>1827</v>
      </c>
      <c r="BL62" s="12" t="s">
        <v>1827</v>
      </c>
      <c r="BM62" s="12" t="s">
        <v>1827</v>
      </c>
      <c r="BN62" s="12" t="e">
        <f t="shared" si="14"/>
        <v>#VALUE!</v>
      </c>
      <c r="BO62" s="17" t="s">
        <v>1827</v>
      </c>
      <c r="BP62" s="17" t="s">
        <v>1827</v>
      </c>
      <c r="BQ62" s="17" t="s">
        <v>1827</v>
      </c>
      <c r="BR62" s="17" t="s">
        <v>1827</v>
      </c>
      <c r="BS62" s="17" t="s">
        <v>1827</v>
      </c>
      <c r="BT62" s="17" t="e">
        <f t="shared" si="15"/>
        <v>#VALUE!</v>
      </c>
    </row>
    <row r="63" spans="1:72" ht="13.5">
      <c r="A63" s="26" t="s">
        <v>1786</v>
      </c>
      <c r="B63" s="19" t="s">
        <v>1787</v>
      </c>
      <c r="C63" s="27" t="s">
        <v>1788</v>
      </c>
      <c r="D63" s="26" t="s">
        <v>1780</v>
      </c>
      <c r="E63" s="26" t="s">
        <v>2018</v>
      </c>
      <c r="F63" s="26">
        <v>0</v>
      </c>
      <c r="G63" s="28" t="s">
        <v>1827</v>
      </c>
      <c r="H63" s="28" t="s">
        <v>1827</v>
      </c>
      <c r="I63" s="28" t="s">
        <v>1827</v>
      </c>
      <c r="J63" s="26" t="s">
        <v>1828</v>
      </c>
      <c r="K63" s="26" t="s">
        <v>1789</v>
      </c>
      <c r="L63" s="26">
        <v>183</v>
      </c>
      <c r="M63" s="2">
        <v>3</v>
      </c>
      <c r="N63" s="2" t="s">
        <v>1828</v>
      </c>
      <c r="O63" s="2">
        <v>6</v>
      </c>
      <c r="P63" s="3">
        <v>9.563065</v>
      </c>
      <c r="Q63" s="4">
        <v>10.432911</v>
      </c>
      <c r="R63" s="2" t="s">
        <v>1830</v>
      </c>
      <c r="S63" s="2">
        <v>6</v>
      </c>
      <c r="T63" s="3">
        <v>18.874664</v>
      </c>
      <c r="U63" s="4">
        <v>13.328562</v>
      </c>
      <c r="V63" s="4" t="s">
        <v>1828</v>
      </c>
      <c r="W63" s="5">
        <v>0.98090607</v>
      </c>
      <c r="X63" s="6">
        <v>3.8740351</v>
      </c>
      <c r="Y63" s="7" t="str">
        <f t="shared" si="9"/>
        <v>T</v>
      </c>
      <c r="Z63" s="8">
        <v>8</v>
      </c>
      <c r="AA63" s="8" t="s">
        <v>1828</v>
      </c>
      <c r="AB63" s="8">
        <v>4</v>
      </c>
      <c r="AC63" s="9">
        <v>2.3109894</v>
      </c>
      <c r="AD63" s="10">
        <v>3.758024</v>
      </c>
      <c r="AE63" s="8" t="s">
        <v>1830</v>
      </c>
      <c r="AF63" s="8">
        <v>4</v>
      </c>
      <c r="AG63" s="9">
        <v>63.27212</v>
      </c>
      <c r="AH63" s="10">
        <v>28.476164</v>
      </c>
      <c r="AI63" s="10" t="s">
        <v>1828</v>
      </c>
      <c r="AJ63" s="11">
        <v>4.7749877</v>
      </c>
      <c r="AK63" s="12">
        <v>4.66683</v>
      </c>
      <c r="AL63" s="12" t="str">
        <f t="shared" si="10"/>
        <v>T</v>
      </c>
      <c r="AM63" s="13">
        <v>24</v>
      </c>
      <c r="AN63" s="13" t="s">
        <v>1828</v>
      </c>
      <c r="AO63" s="13">
        <v>6</v>
      </c>
      <c r="AP63" s="14">
        <v>4.4499335</v>
      </c>
      <c r="AQ63" s="15">
        <v>6.340598</v>
      </c>
      <c r="AR63" s="13" t="s">
        <v>1830</v>
      </c>
      <c r="AS63" s="13">
        <v>6</v>
      </c>
      <c r="AT63" s="14">
        <v>36.819683</v>
      </c>
      <c r="AU63" s="15">
        <v>23.749117</v>
      </c>
      <c r="AV63" s="15" t="s">
        <v>1828</v>
      </c>
      <c r="AW63" s="16">
        <v>3.0486217</v>
      </c>
      <c r="AX63" s="17">
        <v>4.29016</v>
      </c>
      <c r="AY63" s="17" t="str">
        <f t="shared" si="11"/>
        <v>T</v>
      </c>
      <c r="AZ63" s="18"/>
      <c r="BA63" s="19">
        <f t="shared" si="12"/>
        <v>5.4413293</v>
      </c>
      <c r="BB63" s="19">
        <f t="shared" si="13"/>
        <v>63.27212</v>
      </c>
      <c r="BC63" s="6" t="s">
        <v>1827</v>
      </c>
      <c r="BD63" s="6" t="s">
        <v>1827</v>
      </c>
      <c r="BE63" s="6" t="s">
        <v>1827</v>
      </c>
      <c r="BF63" s="6" t="s">
        <v>1827</v>
      </c>
      <c r="BG63" s="6" t="s">
        <v>1827</v>
      </c>
      <c r="BH63" s="6">
        <v>0</v>
      </c>
      <c r="BI63" s="12" t="s">
        <v>1827</v>
      </c>
      <c r="BJ63" s="12" t="s">
        <v>1827</v>
      </c>
      <c r="BK63" s="12" t="s">
        <v>1827</v>
      </c>
      <c r="BL63" s="12" t="s">
        <v>1827</v>
      </c>
      <c r="BM63" s="12" t="s">
        <v>1827</v>
      </c>
      <c r="BN63" s="12" t="e">
        <f t="shared" si="14"/>
        <v>#VALUE!</v>
      </c>
      <c r="BO63" s="17">
        <v>2.88</v>
      </c>
      <c r="BP63" s="17">
        <v>0.78</v>
      </c>
      <c r="BQ63" s="17">
        <v>2.79</v>
      </c>
      <c r="BR63" s="17">
        <v>1.63</v>
      </c>
      <c r="BS63" s="17">
        <v>0.9231</v>
      </c>
      <c r="BT63" s="17">
        <f t="shared" si="15"/>
        <v>-0.08999999999999986</v>
      </c>
    </row>
    <row r="64" spans="2:72" s="26" customFormat="1" ht="13.5">
      <c r="B64" s="19"/>
      <c r="C64" s="27"/>
      <c r="E64" s="31"/>
      <c r="F64" s="31"/>
      <c r="G64" s="28"/>
      <c r="H64" s="28"/>
      <c r="I64" s="28"/>
      <c r="P64" s="19"/>
      <c r="Q64" s="19"/>
      <c r="T64" s="19"/>
      <c r="U64" s="19"/>
      <c r="V64" s="19"/>
      <c r="W64" s="29"/>
      <c r="X64" s="29"/>
      <c r="Y64" s="30"/>
      <c r="AC64" s="19"/>
      <c r="AD64" s="19"/>
      <c r="AG64" s="19"/>
      <c r="AH64" s="19"/>
      <c r="AI64" s="19"/>
      <c r="AJ64" s="29"/>
      <c r="AK64" s="29"/>
      <c r="AL64" s="29"/>
      <c r="AP64" s="19"/>
      <c r="AQ64" s="19"/>
      <c r="AT64" s="19"/>
      <c r="AU64" s="19"/>
      <c r="AV64" s="19"/>
      <c r="AW64" s="29"/>
      <c r="AX64" s="29"/>
      <c r="AY64" s="29"/>
      <c r="AZ64" s="29"/>
      <c r="BA64" s="19"/>
      <c r="BB64" s="1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s="26" customFormat="1" ht="18">
      <c r="A65" s="25" t="s">
        <v>1717</v>
      </c>
      <c r="B65" s="19"/>
      <c r="C65" s="27"/>
      <c r="E65" s="31"/>
      <c r="F65" s="31"/>
      <c r="G65" s="28"/>
      <c r="H65" s="28"/>
      <c r="I65" s="28"/>
      <c r="P65" s="19"/>
      <c r="Q65" s="19"/>
      <c r="T65" s="19"/>
      <c r="U65" s="19"/>
      <c r="V65" s="19"/>
      <c r="W65" s="29"/>
      <c r="X65" s="29"/>
      <c r="Y65" s="30"/>
      <c r="AC65" s="19"/>
      <c r="AD65" s="19"/>
      <c r="AG65" s="19"/>
      <c r="AH65" s="19"/>
      <c r="AI65" s="19"/>
      <c r="AJ65" s="29"/>
      <c r="AK65" s="29"/>
      <c r="AL65" s="29"/>
      <c r="AP65" s="19"/>
      <c r="AQ65" s="19"/>
      <c r="AT65" s="19"/>
      <c r="AU65" s="19"/>
      <c r="AV65" s="19"/>
      <c r="AW65" s="29"/>
      <c r="AX65" s="29"/>
      <c r="AY65" s="29"/>
      <c r="AZ65" s="29"/>
      <c r="BA65" s="19"/>
      <c r="BB65" s="1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3.5">
      <c r="A66" s="26" t="s">
        <v>425</v>
      </c>
      <c r="B66" s="19" t="s">
        <v>426</v>
      </c>
      <c r="C66" s="27" t="s">
        <v>1827</v>
      </c>
      <c r="D66" s="26" t="s">
        <v>256</v>
      </c>
      <c r="E66" s="31" t="s">
        <v>1827</v>
      </c>
      <c r="F66" s="31" t="s">
        <v>1827</v>
      </c>
      <c r="G66" s="28" t="s">
        <v>1827</v>
      </c>
      <c r="H66" s="28" t="s">
        <v>1827</v>
      </c>
      <c r="I66" s="28" t="s">
        <v>1827</v>
      </c>
      <c r="J66" s="26" t="s">
        <v>1828</v>
      </c>
      <c r="K66" s="31" t="s">
        <v>1827</v>
      </c>
      <c r="L66" s="26">
        <v>170</v>
      </c>
      <c r="M66" s="2">
        <v>3</v>
      </c>
      <c r="N66" s="2" t="s">
        <v>1828</v>
      </c>
      <c r="O66" s="2">
        <v>6</v>
      </c>
      <c r="P66" s="3">
        <v>17.771706</v>
      </c>
      <c r="Q66" s="4">
        <v>6.3577023</v>
      </c>
      <c r="R66" s="2" t="s">
        <v>1828</v>
      </c>
      <c r="S66" s="2">
        <v>6</v>
      </c>
      <c r="T66" s="3">
        <v>24.17154</v>
      </c>
      <c r="U66" s="4">
        <v>18.208784</v>
      </c>
      <c r="V66" s="4" t="s">
        <v>1828</v>
      </c>
      <c r="W66" s="5">
        <v>0.44372717</v>
      </c>
      <c r="X66" s="6">
        <v>1.034057</v>
      </c>
      <c r="Y66" s="7" t="s">
        <v>1831</v>
      </c>
      <c r="Z66" s="8">
        <v>8</v>
      </c>
      <c r="AA66" s="8" t="s">
        <v>1830</v>
      </c>
      <c r="AB66" s="8">
        <v>5</v>
      </c>
      <c r="AC66" s="9">
        <v>19.04713</v>
      </c>
      <c r="AD66" s="10">
        <v>9.641433</v>
      </c>
      <c r="AE66" s="8" t="s">
        <v>1828</v>
      </c>
      <c r="AF66" s="8">
        <v>5</v>
      </c>
      <c r="AG66" s="9">
        <v>21.284397</v>
      </c>
      <c r="AH66" s="10">
        <v>13.3697405</v>
      </c>
      <c r="AI66" s="10" t="s">
        <v>1828</v>
      </c>
      <c r="AJ66" s="11">
        <v>0.16022259</v>
      </c>
      <c r="AK66" s="12">
        <v>0.37059668</v>
      </c>
      <c r="AL66" s="12" t="s">
        <v>1831</v>
      </c>
      <c r="AM66" s="13">
        <v>24</v>
      </c>
      <c r="AN66" s="13" t="s">
        <v>1828</v>
      </c>
      <c r="AO66" s="13">
        <v>6</v>
      </c>
      <c r="AP66" s="14">
        <v>18.505836</v>
      </c>
      <c r="AQ66" s="15">
        <v>15.470496</v>
      </c>
      <c r="AR66" s="13" t="s">
        <v>1828</v>
      </c>
      <c r="AS66" s="13">
        <v>6</v>
      </c>
      <c r="AT66" s="14">
        <v>27.293528</v>
      </c>
      <c r="AU66" s="15">
        <v>18.229607</v>
      </c>
      <c r="AV66" s="15" t="s">
        <v>1828</v>
      </c>
      <c r="AW66" s="16">
        <v>0.5605785</v>
      </c>
      <c r="AX66" s="17">
        <v>2.3959625</v>
      </c>
      <c r="AY66" s="17" t="s">
        <v>1831</v>
      </c>
      <c r="AZ66" s="18"/>
      <c r="BA66" s="19">
        <v>18.441557333333332</v>
      </c>
      <c r="BB66" s="19">
        <f aca="true" t="shared" si="16" ref="BB66:BB129">MAX(IF(AR66="OK",AT66,-999),IF(AE66="OK",AG66,-99),IF(R66="OK",T66,0))</f>
        <v>0</v>
      </c>
      <c r="BC66" s="6" t="s">
        <v>1827</v>
      </c>
      <c r="BD66" s="6" t="s">
        <v>1827</v>
      </c>
      <c r="BE66" s="6" t="s">
        <v>1827</v>
      </c>
      <c r="BF66" s="6" t="s">
        <v>1827</v>
      </c>
      <c r="BG66" s="6" t="s">
        <v>1827</v>
      </c>
      <c r="BH66" s="6">
        <v>0</v>
      </c>
      <c r="BI66" s="12">
        <v>0.71</v>
      </c>
      <c r="BJ66" s="12">
        <v>0.98</v>
      </c>
      <c r="BK66" s="12">
        <v>0.77</v>
      </c>
      <c r="BL66" s="12">
        <v>1.08</v>
      </c>
      <c r="BM66" s="12">
        <v>0.9252</v>
      </c>
      <c r="BN66" s="12">
        <v>0.06000000000000005</v>
      </c>
      <c r="BO66" s="17">
        <v>0.71</v>
      </c>
      <c r="BP66" s="17">
        <v>0.56</v>
      </c>
      <c r="BQ66" s="17">
        <v>0.95</v>
      </c>
      <c r="BR66" s="17">
        <v>0.72</v>
      </c>
      <c r="BS66" s="17">
        <v>0.5596</v>
      </c>
      <c r="BT66" s="17">
        <v>0.24</v>
      </c>
    </row>
    <row r="67" spans="1:72" ht="13.5">
      <c r="A67" s="26" t="s">
        <v>291</v>
      </c>
      <c r="B67" s="19" t="s">
        <v>292</v>
      </c>
      <c r="C67" s="27" t="s">
        <v>293</v>
      </c>
      <c r="D67" s="26" t="s">
        <v>256</v>
      </c>
      <c r="E67" s="31" t="s">
        <v>1827</v>
      </c>
      <c r="F67" s="31" t="s">
        <v>1827</v>
      </c>
      <c r="G67" s="28" t="s">
        <v>1827</v>
      </c>
      <c r="H67" s="28" t="s">
        <v>1827</v>
      </c>
      <c r="I67" s="28" t="s">
        <v>1827</v>
      </c>
      <c r="J67" s="26" t="s">
        <v>1828</v>
      </c>
      <c r="K67" s="26" t="s">
        <v>294</v>
      </c>
      <c r="L67" s="26">
        <v>156</v>
      </c>
      <c r="M67" s="2">
        <v>3</v>
      </c>
      <c r="N67" s="2" t="s">
        <v>1830</v>
      </c>
      <c r="O67" s="2">
        <v>6</v>
      </c>
      <c r="P67" s="3">
        <v>90.6745</v>
      </c>
      <c r="Q67" s="4">
        <v>22.92892</v>
      </c>
      <c r="R67" s="2" t="s">
        <v>1830</v>
      </c>
      <c r="S67" s="2">
        <v>6</v>
      </c>
      <c r="T67" s="3">
        <v>95.0238</v>
      </c>
      <c r="U67" s="4">
        <v>12.402578</v>
      </c>
      <c r="V67" s="4" t="s">
        <v>1830</v>
      </c>
      <c r="W67" s="5">
        <v>0.06759208</v>
      </c>
      <c r="X67" s="6">
        <v>0.47100714</v>
      </c>
      <c r="Y67" s="7" t="s">
        <v>1831</v>
      </c>
      <c r="Z67" s="8">
        <v>8</v>
      </c>
      <c r="AA67" s="8" t="s">
        <v>1830</v>
      </c>
      <c r="AB67" s="8">
        <v>5</v>
      </c>
      <c r="AC67" s="9">
        <v>81.2847</v>
      </c>
      <c r="AD67" s="10">
        <v>28.882656</v>
      </c>
      <c r="AE67" s="8" t="s">
        <v>1830</v>
      </c>
      <c r="AF67" s="8">
        <v>5</v>
      </c>
      <c r="AG67" s="9">
        <v>82.12636</v>
      </c>
      <c r="AH67" s="10">
        <v>19.94463</v>
      </c>
      <c r="AI67" s="10" t="s">
        <v>1830</v>
      </c>
      <c r="AJ67" s="11">
        <v>0.014861602</v>
      </c>
      <c r="AK67" s="12">
        <v>0.09128157</v>
      </c>
      <c r="AL67" s="12" t="s">
        <v>1831</v>
      </c>
      <c r="AM67" s="13">
        <v>24</v>
      </c>
      <c r="AN67" s="13" t="s">
        <v>1830</v>
      </c>
      <c r="AO67" s="13">
        <v>6</v>
      </c>
      <c r="AP67" s="14">
        <v>74.93948</v>
      </c>
      <c r="AQ67" s="15">
        <v>24.846382</v>
      </c>
      <c r="AR67" s="13" t="s">
        <v>1828</v>
      </c>
      <c r="AS67" s="13">
        <v>6</v>
      </c>
      <c r="AT67" s="14">
        <v>53.69234</v>
      </c>
      <c r="AU67" s="15">
        <v>30.659718</v>
      </c>
      <c r="AV67" s="15" t="s">
        <v>1828</v>
      </c>
      <c r="AW67" s="16">
        <v>-0.48100978</v>
      </c>
      <c r="AX67" s="17">
        <v>-2.2466528</v>
      </c>
      <c r="AY67" s="17" t="s">
        <v>1831</v>
      </c>
      <c r="AZ67" s="18"/>
      <c r="BA67" s="19">
        <v>82.29956</v>
      </c>
      <c r="BB67" s="19">
        <f t="shared" si="16"/>
        <v>95.0238</v>
      </c>
      <c r="BC67" s="6">
        <v>0.44</v>
      </c>
      <c r="BD67" s="6">
        <v>0.38</v>
      </c>
      <c r="BE67" s="6">
        <v>0.45</v>
      </c>
      <c r="BF67" s="6">
        <v>0.33</v>
      </c>
      <c r="BG67" s="6">
        <v>0.9724</v>
      </c>
      <c r="BH67" s="6">
        <v>0.01</v>
      </c>
      <c r="BI67" s="12">
        <v>0.37</v>
      </c>
      <c r="BJ67" s="12">
        <v>0.34</v>
      </c>
      <c r="BK67" s="12">
        <v>0.86</v>
      </c>
      <c r="BL67" s="12">
        <v>0.73</v>
      </c>
      <c r="BM67" s="12">
        <v>0.1801</v>
      </c>
      <c r="BN67" s="12">
        <v>0.49</v>
      </c>
      <c r="BO67" s="17">
        <v>-0.14</v>
      </c>
      <c r="BP67" s="17">
        <v>0.4</v>
      </c>
      <c r="BQ67" s="17">
        <v>-0.07</v>
      </c>
      <c r="BR67" s="17">
        <v>1.02</v>
      </c>
      <c r="BS67" s="17">
        <v>0.8766</v>
      </c>
      <c r="BT67" s="17">
        <v>0.07</v>
      </c>
    </row>
    <row r="68" spans="1:72" ht="13.5">
      <c r="A68" s="26" t="s">
        <v>851</v>
      </c>
      <c r="B68" s="19" t="s">
        <v>852</v>
      </c>
      <c r="C68" s="27" t="s">
        <v>1827</v>
      </c>
      <c r="D68" s="26" t="s">
        <v>853</v>
      </c>
      <c r="E68" s="31" t="s">
        <v>1827</v>
      </c>
      <c r="F68" s="31" t="s">
        <v>1827</v>
      </c>
      <c r="G68" s="28" t="s">
        <v>1827</v>
      </c>
      <c r="H68" s="28" t="s">
        <v>1827</v>
      </c>
      <c r="I68" s="28" t="s">
        <v>1827</v>
      </c>
      <c r="J68" s="26" t="s">
        <v>1828</v>
      </c>
      <c r="K68" s="26" t="s">
        <v>854</v>
      </c>
      <c r="L68" s="26">
        <v>146</v>
      </c>
      <c r="M68" s="2">
        <v>3</v>
      </c>
      <c r="N68" s="2" t="s">
        <v>1830</v>
      </c>
      <c r="O68" s="2">
        <v>6</v>
      </c>
      <c r="P68" s="3">
        <v>50.348114</v>
      </c>
      <c r="Q68" s="4">
        <v>35.66068</v>
      </c>
      <c r="R68" s="2" t="s">
        <v>1830</v>
      </c>
      <c r="S68" s="2">
        <v>6</v>
      </c>
      <c r="T68" s="3">
        <v>53.666656</v>
      </c>
      <c r="U68" s="4">
        <v>42.24426</v>
      </c>
      <c r="V68" s="4" t="s">
        <v>1830</v>
      </c>
      <c r="W68" s="5">
        <v>0.09208835</v>
      </c>
      <c r="X68" s="6">
        <v>0.7163528</v>
      </c>
      <c r="Y68" s="7" t="s">
        <v>1831</v>
      </c>
      <c r="Z68" s="8">
        <v>8</v>
      </c>
      <c r="AA68" s="8" t="s">
        <v>1830</v>
      </c>
      <c r="AB68" s="8">
        <v>4</v>
      </c>
      <c r="AC68" s="9">
        <v>42.34844</v>
      </c>
      <c r="AD68" s="10">
        <v>28.056633</v>
      </c>
      <c r="AE68" s="8" t="s">
        <v>1828</v>
      </c>
      <c r="AF68" s="8">
        <v>4</v>
      </c>
      <c r="AG68" s="9">
        <v>27.631187</v>
      </c>
      <c r="AH68" s="10">
        <v>11.694409</v>
      </c>
      <c r="AI68" s="10" t="s">
        <v>1828</v>
      </c>
      <c r="AJ68" s="11">
        <v>-0.61601114</v>
      </c>
      <c r="AK68" s="12">
        <v>-1.7641273</v>
      </c>
      <c r="AL68" s="12" t="s">
        <v>1831</v>
      </c>
      <c r="AM68" s="13">
        <v>24</v>
      </c>
      <c r="AN68" s="13" t="s">
        <v>1830</v>
      </c>
      <c r="AO68" s="13">
        <v>6</v>
      </c>
      <c r="AP68" s="14">
        <v>42.88333</v>
      </c>
      <c r="AQ68" s="15">
        <v>38.577297</v>
      </c>
      <c r="AR68" s="13" t="s">
        <v>1830</v>
      </c>
      <c r="AS68" s="13">
        <v>6</v>
      </c>
      <c r="AT68" s="14">
        <v>61.61082</v>
      </c>
      <c r="AU68" s="15">
        <v>56.559544</v>
      </c>
      <c r="AV68" s="15" t="s">
        <v>1830</v>
      </c>
      <c r="AW68" s="16">
        <v>0.5227667</v>
      </c>
      <c r="AX68" s="17">
        <v>1.655421</v>
      </c>
      <c r="AY68" s="17" t="s">
        <v>1831</v>
      </c>
      <c r="AZ68" s="18"/>
      <c r="BA68" s="19">
        <v>45.19329466666667</v>
      </c>
      <c r="BB68" s="19">
        <f t="shared" si="16"/>
        <v>61.61082</v>
      </c>
      <c r="BC68" s="6">
        <v>0.39</v>
      </c>
      <c r="BD68" s="6">
        <v>0.5</v>
      </c>
      <c r="BE68" s="6">
        <v>0.07</v>
      </c>
      <c r="BF68" s="6">
        <v>0.38</v>
      </c>
      <c r="BG68" s="6">
        <v>0.266</v>
      </c>
      <c r="BH68" s="6">
        <v>-0.32</v>
      </c>
      <c r="BI68" s="12">
        <v>-0.05</v>
      </c>
      <c r="BJ68" s="12">
        <v>0.41</v>
      </c>
      <c r="BK68" s="12">
        <v>-0.07</v>
      </c>
      <c r="BL68" s="12">
        <v>0.56</v>
      </c>
      <c r="BM68" s="12">
        <v>0.9604</v>
      </c>
      <c r="BN68" s="12">
        <v>-0.02</v>
      </c>
      <c r="BO68" s="17">
        <v>0.78</v>
      </c>
      <c r="BP68" s="17">
        <v>1.02</v>
      </c>
      <c r="BQ68" s="17">
        <v>0.01</v>
      </c>
      <c r="BR68" s="17">
        <v>0.37</v>
      </c>
      <c r="BS68" s="17">
        <v>0.1385</v>
      </c>
      <c r="BT68" s="17">
        <v>-0.77</v>
      </c>
    </row>
    <row r="69" spans="1:72" ht="13.5">
      <c r="A69" s="26" t="s">
        <v>334</v>
      </c>
      <c r="B69" s="19" t="s">
        <v>335</v>
      </c>
      <c r="C69" s="27" t="s">
        <v>1827</v>
      </c>
      <c r="D69" s="26" t="s">
        <v>318</v>
      </c>
      <c r="E69" s="31" t="s">
        <v>1827</v>
      </c>
      <c r="F69" s="31" t="s">
        <v>1827</v>
      </c>
      <c r="G69" s="27" t="s">
        <v>1828</v>
      </c>
      <c r="H69" s="28" t="s">
        <v>1827</v>
      </c>
      <c r="I69" s="28" t="s">
        <v>1827</v>
      </c>
      <c r="J69" s="26" t="s">
        <v>1828</v>
      </c>
      <c r="K69" s="26" t="s">
        <v>336</v>
      </c>
      <c r="L69" s="26">
        <v>956</v>
      </c>
      <c r="M69" s="2">
        <v>3</v>
      </c>
      <c r="N69" s="2" t="s">
        <v>1830</v>
      </c>
      <c r="O69" s="2">
        <v>6</v>
      </c>
      <c r="P69" s="3">
        <v>39.088894</v>
      </c>
      <c r="Q69" s="4">
        <v>19.167936</v>
      </c>
      <c r="R69" s="2" t="s">
        <v>1830</v>
      </c>
      <c r="S69" s="2">
        <v>6</v>
      </c>
      <c r="T69" s="3">
        <v>54.005802</v>
      </c>
      <c r="U69" s="4">
        <v>10.411432</v>
      </c>
      <c r="V69" s="4" t="s">
        <v>1830</v>
      </c>
      <c r="W69" s="5">
        <v>0.46635568</v>
      </c>
      <c r="X69" s="6">
        <v>1.761339</v>
      </c>
      <c r="Y69" s="7" t="s">
        <v>1831</v>
      </c>
      <c r="Z69" s="8">
        <v>8</v>
      </c>
      <c r="AA69" s="8" t="s">
        <v>1830</v>
      </c>
      <c r="AB69" s="8">
        <v>5</v>
      </c>
      <c r="AC69" s="9">
        <v>33.83537</v>
      </c>
      <c r="AD69" s="10">
        <v>12.769344</v>
      </c>
      <c r="AE69" s="8" t="s">
        <v>1830</v>
      </c>
      <c r="AF69" s="8">
        <v>5</v>
      </c>
      <c r="AG69" s="9">
        <v>48.955204</v>
      </c>
      <c r="AH69" s="10">
        <v>16.792482</v>
      </c>
      <c r="AI69" s="10" t="s">
        <v>1830</v>
      </c>
      <c r="AJ69" s="11">
        <v>0.53293</v>
      </c>
      <c r="AK69" s="12">
        <v>1.8777136</v>
      </c>
      <c r="AL69" s="12" t="s">
        <v>1831</v>
      </c>
      <c r="AM69" s="13">
        <v>24</v>
      </c>
      <c r="AN69" s="13" t="s">
        <v>1830</v>
      </c>
      <c r="AO69" s="13">
        <v>6</v>
      </c>
      <c r="AP69" s="14">
        <v>48.41421</v>
      </c>
      <c r="AQ69" s="15">
        <v>32.74464</v>
      </c>
      <c r="AR69" s="13" t="s">
        <v>1828</v>
      </c>
      <c r="AS69" s="13">
        <v>6</v>
      </c>
      <c r="AT69" s="14">
        <v>29.782202</v>
      </c>
      <c r="AU69" s="15">
        <v>12.455509</v>
      </c>
      <c r="AV69" s="15" t="s">
        <v>1828</v>
      </c>
      <c r="AW69" s="16">
        <v>-0.7009801</v>
      </c>
      <c r="AX69" s="17">
        <v>-1.5226785</v>
      </c>
      <c r="AY69" s="17" t="s">
        <v>1831</v>
      </c>
      <c r="AZ69" s="18"/>
      <c r="BA69" s="19">
        <v>40.446158</v>
      </c>
      <c r="BB69" s="19">
        <f t="shared" si="16"/>
        <v>54.005802</v>
      </c>
      <c r="BC69" s="6">
        <v>0.96</v>
      </c>
      <c r="BD69" s="6">
        <v>0.83</v>
      </c>
      <c r="BE69" s="6">
        <v>1.42</v>
      </c>
      <c r="BF69" s="6">
        <v>0.88</v>
      </c>
      <c r="BG69" s="6">
        <v>0.3693</v>
      </c>
      <c r="BH69" s="6">
        <v>0.46</v>
      </c>
      <c r="BI69" s="12">
        <v>0.8</v>
      </c>
      <c r="BJ69" s="12">
        <v>0.73</v>
      </c>
      <c r="BK69" s="12">
        <v>0.73</v>
      </c>
      <c r="BL69" s="12">
        <v>0.61</v>
      </c>
      <c r="BM69" s="12">
        <v>0.8561</v>
      </c>
      <c r="BN69" s="12">
        <v>-0.07000000000000006</v>
      </c>
      <c r="BO69" s="17">
        <v>-0.43</v>
      </c>
      <c r="BP69" s="17">
        <v>1.37</v>
      </c>
      <c r="BQ69" s="17">
        <v>2.1</v>
      </c>
      <c r="BR69" s="17">
        <v>0.87</v>
      </c>
      <c r="BS69" s="17">
        <v>0.0059</v>
      </c>
      <c r="BT69" s="17">
        <v>2.53</v>
      </c>
    </row>
    <row r="70" spans="1:72" ht="13.5">
      <c r="A70" s="26" t="s">
        <v>855</v>
      </c>
      <c r="B70" s="19" t="s">
        <v>856</v>
      </c>
      <c r="C70" s="27" t="s">
        <v>1827</v>
      </c>
      <c r="D70" s="26" t="s">
        <v>812</v>
      </c>
      <c r="E70" s="31" t="s">
        <v>1827</v>
      </c>
      <c r="F70" s="31" t="s">
        <v>1827</v>
      </c>
      <c r="G70" s="28" t="s">
        <v>1827</v>
      </c>
      <c r="H70" s="28" t="s">
        <v>1827</v>
      </c>
      <c r="I70" s="28" t="s">
        <v>1827</v>
      </c>
      <c r="J70" s="26" t="s">
        <v>1828</v>
      </c>
      <c r="K70" s="26" t="s">
        <v>857</v>
      </c>
      <c r="L70" s="26">
        <v>936</v>
      </c>
      <c r="M70" s="2">
        <v>3</v>
      </c>
      <c r="N70" s="2" t="s">
        <v>1830</v>
      </c>
      <c r="O70" s="2">
        <v>6</v>
      </c>
      <c r="P70" s="3">
        <v>36.61495</v>
      </c>
      <c r="Q70" s="4">
        <v>19.137775</v>
      </c>
      <c r="R70" s="2" t="s">
        <v>1830</v>
      </c>
      <c r="S70" s="2">
        <v>6</v>
      </c>
      <c r="T70" s="3">
        <v>43.205944</v>
      </c>
      <c r="U70" s="4">
        <v>23.99414</v>
      </c>
      <c r="V70" s="4" t="s">
        <v>1830</v>
      </c>
      <c r="W70" s="5">
        <v>0.238797</v>
      </c>
      <c r="X70" s="6">
        <v>0.91416067</v>
      </c>
      <c r="Y70" s="7" t="s">
        <v>1831</v>
      </c>
      <c r="Z70" s="8">
        <v>8</v>
      </c>
      <c r="AA70" s="8" t="s">
        <v>1830</v>
      </c>
      <c r="AB70" s="8">
        <v>5</v>
      </c>
      <c r="AC70" s="9">
        <v>20.867456</v>
      </c>
      <c r="AD70" s="10">
        <v>8.354874</v>
      </c>
      <c r="AE70" s="8" t="s">
        <v>1828</v>
      </c>
      <c r="AF70" s="8">
        <v>5</v>
      </c>
      <c r="AG70" s="9">
        <v>24.562685</v>
      </c>
      <c r="AH70" s="10">
        <v>10.306096</v>
      </c>
      <c r="AI70" s="10" t="s">
        <v>1828</v>
      </c>
      <c r="AJ70" s="11">
        <v>0.23521344</v>
      </c>
      <c r="AK70" s="12">
        <v>0.7992918</v>
      </c>
      <c r="AL70" s="12" t="s">
        <v>1831</v>
      </c>
      <c r="AM70" s="13">
        <v>24</v>
      </c>
      <c r="AN70" s="13" t="s">
        <v>1828</v>
      </c>
      <c r="AO70" s="13">
        <v>6</v>
      </c>
      <c r="AP70" s="14">
        <v>13.536574</v>
      </c>
      <c r="AQ70" s="15">
        <v>24.890736</v>
      </c>
      <c r="AR70" s="13" t="s">
        <v>1828</v>
      </c>
      <c r="AS70" s="13">
        <v>6</v>
      </c>
      <c r="AT70" s="14">
        <v>27.367464</v>
      </c>
      <c r="AU70" s="15">
        <v>11.313383</v>
      </c>
      <c r="AV70" s="15" t="s">
        <v>1828</v>
      </c>
      <c r="AW70" s="16">
        <v>1.0155991</v>
      </c>
      <c r="AX70" s="17">
        <v>1.3791946</v>
      </c>
      <c r="AY70" s="17" t="s">
        <v>1831</v>
      </c>
      <c r="AZ70" s="18"/>
      <c r="BA70" s="19">
        <v>23.672993333333334</v>
      </c>
      <c r="BB70" s="19">
        <f t="shared" si="16"/>
        <v>43.205944</v>
      </c>
      <c r="BC70" s="6">
        <v>0.5</v>
      </c>
      <c r="BD70" s="6">
        <v>0.75</v>
      </c>
      <c r="BE70" s="6">
        <v>0.4</v>
      </c>
      <c r="BF70" s="6">
        <v>1.04</v>
      </c>
      <c r="BG70" s="6">
        <v>0.8588</v>
      </c>
      <c r="BH70" s="6">
        <v>-0.1</v>
      </c>
      <c r="BI70" s="12">
        <v>0.53</v>
      </c>
      <c r="BJ70" s="12">
        <v>0.69</v>
      </c>
      <c r="BK70" s="12">
        <v>1.24</v>
      </c>
      <c r="BL70" s="12">
        <v>1.77</v>
      </c>
      <c r="BM70" s="12">
        <v>0.3954</v>
      </c>
      <c r="BN70" s="12">
        <v>0.71</v>
      </c>
      <c r="BO70" s="17">
        <v>0.22</v>
      </c>
      <c r="BP70" s="17">
        <v>0.49</v>
      </c>
      <c r="BQ70" s="17">
        <v>1.32</v>
      </c>
      <c r="BR70" s="17">
        <v>0.93</v>
      </c>
      <c r="BS70" s="17">
        <v>0.0904</v>
      </c>
      <c r="BT70" s="17">
        <v>1.1</v>
      </c>
    </row>
    <row r="71" spans="1:72" ht="13.5">
      <c r="A71" s="26" t="s">
        <v>307</v>
      </c>
      <c r="B71" s="19" t="s">
        <v>308</v>
      </c>
      <c r="C71" s="27" t="s">
        <v>1827</v>
      </c>
      <c r="D71" s="26" t="s">
        <v>256</v>
      </c>
      <c r="E71" s="31" t="s">
        <v>1827</v>
      </c>
      <c r="F71" s="31" t="s">
        <v>1827</v>
      </c>
      <c r="G71" s="28" t="s">
        <v>1827</v>
      </c>
      <c r="H71" s="28" t="s">
        <v>1827</v>
      </c>
      <c r="I71" s="28" t="s">
        <v>1827</v>
      </c>
      <c r="J71" s="26" t="s">
        <v>1828</v>
      </c>
      <c r="K71" s="26" t="s">
        <v>309</v>
      </c>
      <c r="L71" s="26">
        <v>462</v>
      </c>
      <c r="M71" s="2">
        <v>3</v>
      </c>
      <c r="N71" s="2" t="s">
        <v>1830</v>
      </c>
      <c r="O71" s="2">
        <v>6</v>
      </c>
      <c r="P71" s="3">
        <v>73.3455</v>
      </c>
      <c r="Q71" s="4">
        <v>25.092516</v>
      </c>
      <c r="R71" s="2" t="s">
        <v>1830</v>
      </c>
      <c r="S71" s="2">
        <v>6</v>
      </c>
      <c r="T71" s="3">
        <v>68.01307</v>
      </c>
      <c r="U71" s="4">
        <v>15.15797</v>
      </c>
      <c r="V71" s="4" t="s">
        <v>1830</v>
      </c>
      <c r="W71" s="5">
        <v>-0.10889643</v>
      </c>
      <c r="X71" s="6">
        <v>-0.574977</v>
      </c>
      <c r="Y71" s="7" t="s">
        <v>1831</v>
      </c>
      <c r="Z71" s="8">
        <v>8</v>
      </c>
      <c r="AA71" s="8" t="s">
        <v>1830</v>
      </c>
      <c r="AB71" s="8">
        <v>5</v>
      </c>
      <c r="AC71" s="9">
        <v>63.03112</v>
      </c>
      <c r="AD71" s="10">
        <v>26.570366</v>
      </c>
      <c r="AE71" s="8" t="s">
        <v>1830</v>
      </c>
      <c r="AF71" s="8">
        <v>5</v>
      </c>
      <c r="AG71" s="9">
        <v>61.763756</v>
      </c>
      <c r="AH71" s="10">
        <v>19.164797</v>
      </c>
      <c r="AI71" s="10" t="s">
        <v>1830</v>
      </c>
      <c r="AJ71" s="11">
        <v>-0.02930383</v>
      </c>
      <c r="AK71" s="12">
        <v>-0.10577235</v>
      </c>
      <c r="AL71" s="12" t="s">
        <v>1831</v>
      </c>
      <c r="AM71" s="13">
        <v>24</v>
      </c>
      <c r="AN71" s="13" t="s">
        <v>1830</v>
      </c>
      <c r="AO71" s="13">
        <v>6</v>
      </c>
      <c r="AP71" s="14">
        <v>64.983864</v>
      </c>
      <c r="AQ71" s="15">
        <v>31.68692</v>
      </c>
      <c r="AR71" s="13" t="s">
        <v>1830</v>
      </c>
      <c r="AS71" s="13">
        <v>6</v>
      </c>
      <c r="AT71" s="14">
        <v>108.52292</v>
      </c>
      <c r="AU71" s="15">
        <v>51.986446</v>
      </c>
      <c r="AV71" s="15" t="s">
        <v>1830</v>
      </c>
      <c r="AW71" s="16">
        <v>0.7398463</v>
      </c>
      <c r="AX71" s="17">
        <v>2.5020695</v>
      </c>
      <c r="AY71" s="17" t="s">
        <v>1831</v>
      </c>
      <c r="AZ71" s="18"/>
      <c r="BA71" s="19">
        <v>67.12016133333333</v>
      </c>
      <c r="BB71" s="19">
        <f t="shared" si="16"/>
        <v>108.52292</v>
      </c>
      <c r="BC71" s="6">
        <v>0.31</v>
      </c>
      <c r="BD71" s="6">
        <v>0.61</v>
      </c>
      <c r="BE71" s="6">
        <v>0.05</v>
      </c>
      <c r="BF71" s="6">
        <v>0.55</v>
      </c>
      <c r="BG71" s="6">
        <v>0.4881</v>
      </c>
      <c r="BH71" s="6">
        <v>-0.26</v>
      </c>
      <c r="BI71" s="12">
        <v>0.31</v>
      </c>
      <c r="BJ71" s="12">
        <v>0.48</v>
      </c>
      <c r="BK71" s="12">
        <v>0.32</v>
      </c>
      <c r="BL71" s="12">
        <v>0.59</v>
      </c>
      <c r="BM71" s="12">
        <v>0.9622</v>
      </c>
      <c r="BN71" s="12">
        <v>0.01</v>
      </c>
      <c r="BO71" s="17">
        <v>0.95</v>
      </c>
      <c r="BP71" s="17">
        <v>1.03</v>
      </c>
      <c r="BQ71" s="17">
        <v>0.58</v>
      </c>
      <c r="BR71" s="17">
        <v>0.7</v>
      </c>
      <c r="BS71" s="17">
        <v>0.488</v>
      </c>
      <c r="BT71" s="17">
        <v>-0.37</v>
      </c>
    </row>
    <row r="72" spans="1:72" ht="13.5">
      <c r="A72" s="26" t="s">
        <v>858</v>
      </c>
      <c r="B72" s="19" t="s">
        <v>859</v>
      </c>
      <c r="C72" s="27" t="s">
        <v>1827</v>
      </c>
      <c r="D72" s="26" t="s">
        <v>812</v>
      </c>
      <c r="E72" s="31" t="s">
        <v>1827</v>
      </c>
      <c r="F72" s="31" t="s">
        <v>1827</v>
      </c>
      <c r="G72" s="28" t="s">
        <v>1827</v>
      </c>
      <c r="H72" s="28" t="s">
        <v>1827</v>
      </c>
      <c r="I72" s="28" t="s">
        <v>1827</v>
      </c>
      <c r="J72" s="31" t="s">
        <v>1827</v>
      </c>
      <c r="K72" s="26" t="s">
        <v>860</v>
      </c>
      <c r="L72" s="26">
        <v>1038</v>
      </c>
      <c r="M72" s="2">
        <v>3</v>
      </c>
      <c r="N72" s="2" t="s">
        <v>1828</v>
      </c>
      <c r="O72" s="2">
        <v>6</v>
      </c>
      <c r="P72" s="3">
        <v>6.874766</v>
      </c>
      <c r="Q72" s="4">
        <v>11.9430275</v>
      </c>
      <c r="R72" s="2" t="s">
        <v>1828</v>
      </c>
      <c r="S72" s="2">
        <v>6</v>
      </c>
      <c r="T72" s="3">
        <v>6.051041</v>
      </c>
      <c r="U72" s="4">
        <v>9.50004</v>
      </c>
      <c r="V72" s="4" t="s">
        <v>1828</v>
      </c>
      <c r="W72" s="5">
        <v>-0.18412715</v>
      </c>
      <c r="X72" s="6">
        <v>-0.1215911</v>
      </c>
      <c r="Y72" s="7" t="s">
        <v>1831</v>
      </c>
      <c r="Z72" s="8">
        <v>8</v>
      </c>
      <c r="AA72" s="8" t="s">
        <v>1828</v>
      </c>
      <c r="AB72" s="8">
        <v>4</v>
      </c>
      <c r="AC72" s="9">
        <v>1.0582741</v>
      </c>
      <c r="AD72" s="10">
        <v>1.8298188</v>
      </c>
      <c r="AE72" s="8" t="s">
        <v>1828</v>
      </c>
      <c r="AF72" s="8">
        <v>4</v>
      </c>
      <c r="AG72" s="9">
        <v>-3.801744</v>
      </c>
      <c r="AH72" s="10">
        <v>6.0522385</v>
      </c>
      <c r="AI72" s="10" t="s">
        <v>1828</v>
      </c>
      <c r="AJ72" s="11" t="s">
        <v>1827</v>
      </c>
      <c r="AK72" s="12">
        <v>-2.2390513</v>
      </c>
      <c r="AL72" s="12" t="s">
        <v>1831</v>
      </c>
      <c r="AM72" s="13">
        <v>24</v>
      </c>
      <c r="AN72" s="13" t="s">
        <v>1828</v>
      </c>
      <c r="AO72" s="13">
        <v>6</v>
      </c>
      <c r="AP72" s="14">
        <v>2.7909648</v>
      </c>
      <c r="AQ72" s="15">
        <v>6.7872663</v>
      </c>
      <c r="AR72" s="13" t="s">
        <v>1828</v>
      </c>
      <c r="AS72" s="13">
        <v>6</v>
      </c>
      <c r="AT72" s="14">
        <v>4.9920716</v>
      </c>
      <c r="AU72" s="15">
        <v>8.586985</v>
      </c>
      <c r="AV72" s="15" t="s">
        <v>1828</v>
      </c>
      <c r="AW72" s="16">
        <v>0.8388747</v>
      </c>
      <c r="AX72" s="17">
        <v>0.44417188</v>
      </c>
      <c r="AY72" s="17" t="s">
        <v>1831</v>
      </c>
      <c r="AZ72" s="18"/>
      <c r="BA72" s="19">
        <v>3.5746683000000004</v>
      </c>
      <c r="BB72" s="19">
        <f t="shared" si="16"/>
        <v>0</v>
      </c>
      <c r="BC72" s="6" t="s">
        <v>1827</v>
      </c>
      <c r="BD72" s="6" t="s">
        <v>1827</v>
      </c>
      <c r="BE72" s="6" t="s">
        <v>1827</v>
      </c>
      <c r="BF72" s="6" t="s">
        <v>1827</v>
      </c>
      <c r="BG72" s="6" t="s">
        <v>1827</v>
      </c>
      <c r="BH72" s="6">
        <v>0</v>
      </c>
      <c r="BI72" s="12" t="s">
        <v>1827</v>
      </c>
      <c r="BJ72" s="12" t="s">
        <v>1827</v>
      </c>
      <c r="BK72" s="12" t="s">
        <v>1827</v>
      </c>
      <c r="BL72" s="12" t="s">
        <v>1827</v>
      </c>
      <c r="BM72" s="12" t="s">
        <v>1827</v>
      </c>
      <c r="BN72" s="12" t="e">
        <v>#VALUE!</v>
      </c>
      <c r="BO72" s="17" t="s">
        <v>1827</v>
      </c>
      <c r="BP72" s="17" t="s">
        <v>1827</v>
      </c>
      <c r="BQ72" s="17" t="s">
        <v>1827</v>
      </c>
      <c r="BR72" s="17" t="s">
        <v>1827</v>
      </c>
      <c r="BS72" s="17" t="s">
        <v>1827</v>
      </c>
      <c r="BT72" s="17" t="e">
        <v>#VALUE!</v>
      </c>
    </row>
    <row r="73" spans="1:72" ht="13.5">
      <c r="A73" s="26" t="s">
        <v>508</v>
      </c>
      <c r="B73" s="19" t="s">
        <v>509</v>
      </c>
      <c r="C73" s="27" t="s">
        <v>1827</v>
      </c>
      <c r="D73" s="26" t="s">
        <v>256</v>
      </c>
      <c r="E73" s="31" t="s">
        <v>1827</v>
      </c>
      <c r="F73" s="31" t="s">
        <v>1827</v>
      </c>
      <c r="G73" s="28" t="s">
        <v>1827</v>
      </c>
      <c r="H73" s="28" t="s">
        <v>1827</v>
      </c>
      <c r="I73" s="28" t="s">
        <v>1827</v>
      </c>
      <c r="J73" s="31" t="s">
        <v>1827</v>
      </c>
      <c r="K73" s="31" t="s">
        <v>1827</v>
      </c>
      <c r="L73" s="26">
        <v>130</v>
      </c>
      <c r="M73" s="2">
        <v>3</v>
      </c>
      <c r="N73" s="2" t="s">
        <v>1828</v>
      </c>
      <c r="O73" s="2">
        <v>6</v>
      </c>
      <c r="P73" s="3">
        <v>16.653818</v>
      </c>
      <c r="Q73" s="4">
        <v>14.033139</v>
      </c>
      <c r="R73" s="2" t="s">
        <v>1828</v>
      </c>
      <c r="S73" s="2">
        <v>6</v>
      </c>
      <c r="T73" s="3">
        <v>13.603953</v>
      </c>
      <c r="U73" s="4">
        <v>11.490089</v>
      </c>
      <c r="V73" s="4" t="s">
        <v>1828</v>
      </c>
      <c r="W73" s="5">
        <v>-0.29182702</v>
      </c>
      <c r="X73" s="6">
        <v>-0.8984794</v>
      </c>
      <c r="Y73" s="7" t="s">
        <v>1831</v>
      </c>
      <c r="Z73" s="8">
        <v>8</v>
      </c>
      <c r="AA73" s="8" t="s">
        <v>1828</v>
      </c>
      <c r="AB73" s="8">
        <v>5</v>
      </c>
      <c r="AC73" s="9">
        <v>3.508927</v>
      </c>
      <c r="AD73" s="10">
        <v>6.4414816</v>
      </c>
      <c r="AE73" s="8" t="s">
        <v>1828</v>
      </c>
      <c r="AF73" s="8">
        <v>5</v>
      </c>
      <c r="AG73" s="9">
        <v>10.387074</v>
      </c>
      <c r="AH73" s="10">
        <v>7.7615056</v>
      </c>
      <c r="AI73" s="10" t="s">
        <v>1828</v>
      </c>
      <c r="AJ73" s="11">
        <v>1.5656875</v>
      </c>
      <c r="AK73" s="12">
        <v>1.362548</v>
      </c>
      <c r="AL73" s="12" t="s">
        <v>1831</v>
      </c>
      <c r="AM73" s="13">
        <v>24</v>
      </c>
      <c r="AN73" s="13" t="s">
        <v>1828</v>
      </c>
      <c r="AO73" s="13">
        <v>6</v>
      </c>
      <c r="AP73" s="14">
        <v>8.324444</v>
      </c>
      <c r="AQ73" s="15">
        <v>11.032095</v>
      </c>
      <c r="AR73" s="13" t="s">
        <v>1828</v>
      </c>
      <c r="AS73" s="13">
        <v>6</v>
      </c>
      <c r="AT73" s="14">
        <v>11.128873</v>
      </c>
      <c r="AU73" s="15">
        <v>15.436059</v>
      </c>
      <c r="AV73" s="15" t="s">
        <v>1828</v>
      </c>
      <c r="AW73" s="16">
        <v>0.41888165</v>
      </c>
      <c r="AX73" s="17">
        <v>0.5099777</v>
      </c>
      <c r="AY73" s="17" t="s">
        <v>1831</v>
      </c>
      <c r="AZ73" s="18"/>
      <c r="BA73" s="19">
        <v>9.495729666666668</v>
      </c>
      <c r="BB73" s="19">
        <f t="shared" si="16"/>
        <v>0</v>
      </c>
      <c r="BC73" s="6">
        <v>0.15</v>
      </c>
      <c r="BD73" s="6">
        <v>0.86</v>
      </c>
      <c r="BE73" s="6">
        <v>1.04</v>
      </c>
      <c r="BF73" s="6">
        <v>1.16</v>
      </c>
      <c r="BG73" s="6">
        <v>0.2551</v>
      </c>
      <c r="BH73" s="6">
        <v>0.89</v>
      </c>
      <c r="BI73" s="12">
        <v>1</v>
      </c>
      <c r="BJ73" s="12">
        <v>1.22</v>
      </c>
      <c r="BK73" s="12">
        <v>0.48</v>
      </c>
      <c r="BL73" s="12">
        <v>0.87</v>
      </c>
      <c r="BM73" s="12">
        <v>0.5221</v>
      </c>
      <c r="BN73" s="12">
        <v>-0.52</v>
      </c>
      <c r="BO73" s="17" t="s">
        <v>1827</v>
      </c>
      <c r="BP73" s="17" t="s">
        <v>1827</v>
      </c>
      <c r="BQ73" s="17" t="s">
        <v>1827</v>
      </c>
      <c r="BR73" s="17" t="s">
        <v>1827</v>
      </c>
      <c r="BS73" s="17" t="s">
        <v>1827</v>
      </c>
      <c r="BT73" s="17" t="e">
        <v>#VALUE!</v>
      </c>
    </row>
    <row r="74" spans="1:72" ht="13.5">
      <c r="A74" s="26" t="s">
        <v>861</v>
      </c>
      <c r="B74" s="19" t="s">
        <v>862</v>
      </c>
      <c r="C74" s="27" t="s">
        <v>1827</v>
      </c>
      <c r="D74" s="26" t="s">
        <v>812</v>
      </c>
      <c r="E74" s="31" t="s">
        <v>1827</v>
      </c>
      <c r="F74" s="31" t="s">
        <v>1827</v>
      </c>
      <c r="G74" s="28" t="s">
        <v>1827</v>
      </c>
      <c r="H74" s="28" t="s">
        <v>1827</v>
      </c>
      <c r="I74" s="28" t="s">
        <v>1827</v>
      </c>
      <c r="J74" s="26" t="s">
        <v>1828</v>
      </c>
      <c r="K74" s="26" t="s">
        <v>863</v>
      </c>
      <c r="L74" s="26">
        <v>443</v>
      </c>
      <c r="M74" s="2">
        <v>3</v>
      </c>
      <c r="N74" s="2" t="s">
        <v>1828</v>
      </c>
      <c r="O74" s="2">
        <v>6</v>
      </c>
      <c r="P74" s="3">
        <v>10.832711</v>
      </c>
      <c r="Q74" s="4">
        <v>13.24028</v>
      </c>
      <c r="R74" s="2" t="s">
        <v>1828</v>
      </c>
      <c r="S74" s="2">
        <v>6</v>
      </c>
      <c r="T74" s="3">
        <v>19.267706</v>
      </c>
      <c r="U74" s="4">
        <v>17.150625</v>
      </c>
      <c r="V74" s="4" t="s">
        <v>1828</v>
      </c>
      <c r="W74" s="5">
        <v>0.8307904</v>
      </c>
      <c r="X74" s="6">
        <v>1.1594075</v>
      </c>
      <c r="Y74" s="7" t="s">
        <v>1831</v>
      </c>
      <c r="Z74" s="8">
        <v>8</v>
      </c>
      <c r="AA74" s="8" t="s">
        <v>1828</v>
      </c>
      <c r="AB74" s="8">
        <v>5</v>
      </c>
      <c r="AC74" s="9">
        <v>3.0715165</v>
      </c>
      <c r="AD74" s="10">
        <v>11.797107</v>
      </c>
      <c r="AE74" s="8" t="s">
        <v>1828</v>
      </c>
      <c r="AF74" s="8">
        <v>5</v>
      </c>
      <c r="AG74" s="9">
        <v>6.177308</v>
      </c>
      <c r="AH74" s="10">
        <v>7.3181386</v>
      </c>
      <c r="AI74" s="10" t="s">
        <v>1828</v>
      </c>
      <c r="AJ74" s="11">
        <v>1.0080271</v>
      </c>
      <c r="AK74" s="12">
        <v>0.37252638</v>
      </c>
      <c r="AL74" s="12" t="s">
        <v>1831</v>
      </c>
      <c r="AM74" s="13">
        <v>24</v>
      </c>
      <c r="AN74" s="13" t="s">
        <v>1828</v>
      </c>
      <c r="AO74" s="13">
        <v>6</v>
      </c>
      <c r="AP74" s="14">
        <v>7.1266937</v>
      </c>
      <c r="AQ74" s="15">
        <v>8.03849</v>
      </c>
      <c r="AR74" s="13" t="s">
        <v>1828</v>
      </c>
      <c r="AS74" s="13">
        <v>6</v>
      </c>
      <c r="AT74" s="14">
        <v>17.201775</v>
      </c>
      <c r="AU74" s="15">
        <v>18.23219</v>
      </c>
      <c r="AV74" s="15" t="s">
        <v>1828</v>
      </c>
      <c r="AW74" s="16">
        <v>1.2712525</v>
      </c>
      <c r="AX74" s="17">
        <v>1.4328622</v>
      </c>
      <c r="AY74" s="17" t="s">
        <v>1831</v>
      </c>
      <c r="AZ74" s="18"/>
      <c r="BA74" s="19">
        <v>7.010307066666666</v>
      </c>
      <c r="BB74" s="19">
        <f t="shared" si="16"/>
        <v>0</v>
      </c>
      <c r="BC74" s="6" t="s">
        <v>1827</v>
      </c>
      <c r="BD74" s="6" t="s">
        <v>1827</v>
      </c>
      <c r="BE74" s="6" t="s">
        <v>1827</v>
      </c>
      <c r="BF74" s="6" t="s">
        <v>1827</v>
      </c>
      <c r="BG74" s="6" t="s">
        <v>1827</v>
      </c>
      <c r="BH74" s="6">
        <v>0</v>
      </c>
      <c r="BI74" s="12" t="s">
        <v>1827</v>
      </c>
      <c r="BJ74" s="12" t="s">
        <v>1827</v>
      </c>
      <c r="BK74" s="12" t="s">
        <v>1827</v>
      </c>
      <c r="BL74" s="12" t="s">
        <v>1827</v>
      </c>
      <c r="BM74" s="12" t="s">
        <v>1827</v>
      </c>
      <c r="BN74" s="12" t="e">
        <v>#VALUE!</v>
      </c>
      <c r="BO74" s="17" t="s">
        <v>1827</v>
      </c>
      <c r="BP74" s="17" t="s">
        <v>1827</v>
      </c>
      <c r="BQ74" s="17" t="s">
        <v>1827</v>
      </c>
      <c r="BR74" s="17" t="s">
        <v>1827</v>
      </c>
      <c r="BS74" s="17" t="s">
        <v>1827</v>
      </c>
      <c r="BT74" s="17" t="e">
        <v>#VALUE!</v>
      </c>
    </row>
    <row r="75" spans="1:72" ht="13.5">
      <c r="A75" s="26" t="s">
        <v>864</v>
      </c>
      <c r="B75" s="19" t="s">
        <v>865</v>
      </c>
      <c r="C75" s="27" t="s">
        <v>1827</v>
      </c>
      <c r="D75" s="26" t="s">
        <v>812</v>
      </c>
      <c r="E75" s="31" t="s">
        <v>1827</v>
      </c>
      <c r="F75" s="31" t="s">
        <v>1827</v>
      </c>
      <c r="G75" s="28" t="s">
        <v>1827</v>
      </c>
      <c r="H75" s="28" t="s">
        <v>1827</v>
      </c>
      <c r="I75" s="28" t="s">
        <v>1827</v>
      </c>
      <c r="J75" s="26" t="s">
        <v>1828</v>
      </c>
      <c r="K75" s="31" t="s">
        <v>1827</v>
      </c>
      <c r="L75" s="26">
        <v>140</v>
      </c>
      <c r="M75" s="2">
        <v>3</v>
      </c>
      <c r="N75" s="2" t="s">
        <v>1828</v>
      </c>
      <c r="O75" s="2">
        <v>6</v>
      </c>
      <c r="P75" s="3">
        <v>9.095204</v>
      </c>
      <c r="Q75" s="4">
        <v>9.574192</v>
      </c>
      <c r="R75" s="2" t="s">
        <v>1828</v>
      </c>
      <c r="S75" s="2">
        <v>6</v>
      </c>
      <c r="T75" s="3">
        <v>17.136026</v>
      </c>
      <c r="U75" s="4">
        <v>13.406703</v>
      </c>
      <c r="V75" s="4" t="s">
        <v>1828</v>
      </c>
      <c r="W75" s="5">
        <v>0.9138546</v>
      </c>
      <c r="X75" s="6">
        <v>1.7901274</v>
      </c>
      <c r="Y75" s="7" t="s">
        <v>1831</v>
      </c>
      <c r="Z75" s="8">
        <v>8</v>
      </c>
      <c r="AA75" s="8" t="s">
        <v>1828</v>
      </c>
      <c r="AB75" s="8">
        <v>5</v>
      </c>
      <c r="AC75" s="9">
        <v>6.405394</v>
      </c>
      <c r="AD75" s="10">
        <v>2.4460237</v>
      </c>
      <c r="AE75" s="8" t="s">
        <v>1828</v>
      </c>
      <c r="AF75" s="8">
        <v>5</v>
      </c>
      <c r="AG75" s="9">
        <v>12.562459</v>
      </c>
      <c r="AH75" s="10">
        <v>5.8643665</v>
      </c>
      <c r="AI75" s="10" t="s">
        <v>1828</v>
      </c>
      <c r="AJ75" s="11">
        <v>0.9717596</v>
      </c>
      <c r="AK75" s="12">
        <v>1.9680433</v>
      </c>
      <c r="AL75" s="12" t="s">
        <v>1831</v>
      </c>
      <c r="AM75" s="13">
        <v>24</v>
      </c>
      <c r="AN75" s="13" t="s">
        <v>1828</v>
      </c>
      <c r="AO75" s="13">
        <v>6</v>
      </c>
      <c r="AP75" s="14">
        <v>10.560159</v>
      </c>
      <c r="AQ75" s="15">
        <v>6.8335514</v>
      </c>
      <c r="AR75" s="13" t="s">
        <v>1828</v>
      </c>
      <c r="AS75" s="13">
        <v>6</v>
      </c>
      <c r="AT75" s="14">
        <v>19.502203</v>
      </c>
      <c r="AU75" s="15">
        <v>25.749569</v>
      </c>
      <c r="AV75" s="15" t="s">
        <v>1828</v>
      </c>
      <c r="AW75" s="16">
        <v>0.88500553</v>
      </c>
      <c r="AX75" s="17">
        <v>1.0408949</v>
      </c>
      <c r="AY75" s="17" t="s">
        <v>1831</v>
      </c>
      <c r="AZ75" s="18"/>
      <c r="BA75" s="19">
        <v>8.686919000000001</v>
      </c>
      <c r="BB75" s="19">
        <f t="shared" si="16"/>
        <v>0</v>
      </c>
      <c r="BC75" s="6">
        <v>1.18</v>
      </c>
      <c r="BD75" s="6">
        <v>0.72</v>
      </c>
      <c r="BE75" s="6">
        <v>0.58</v>
      </c>
      <c r="BF75" s="6">
        <v>0.48</v>
      </c>
      <c r="BG75" s="6">
        <v>0.1776</v>
      </c>
      <c r="BH75" s="6">
        <v>-0.6</v>
      </c>
      <c r="BI75" s="12">
        <v>1.29</v>
      </c>
      <c r="BJ75" s="12">
        <v>1</v>
      </c>
      <c r="BK75" s="12">
        <v>0.97</v>
      </c>
      <c r="BL75" s="12">
        <v>1.52</v>
      </c>
      <c r="BM75" s="12">
        <v>0.7262</v>
      </c>
      <c r="BN75" s="12">
        <v>-0.32</v>
      </c>
      <c r="BO75" s="17">
        <v>0.52</v>
      </c>
      <c r="BP75" s="17">
        <v>1.46</v>
      </c>
      <c r="BQ75" s="17">
        <v>0.99</v>
      </c>
      <c r="BR75" s="17">
        <v>1.45</v>
      </c>
      <c r="BS75" s="17">
        <v>0.6471</v>
      </c>
      <c r="BT75" s="17">
        <v>0.47</v>
      </c>
    </row>
    <row r="76" spans="1:72" ht="13.5">
      <c r="A76" s="26" t="s">
        <v>866</v>
      </c>
      <c r="B76" s="19" t="s">
        <v>867</v>
      </c>
      <c r="C76" s="27" t="s">
        <v>1827</v>
      </c>
      <c r="D76" s="26" t="s">
        <v>853</v>
      </c>
      <c r="E76" s="31" t="s">
        <v>1827</v>
      </c>
      <c r="F76" s="31" t="s">
        <v>1827</v>
      </c>
      <c r="G76" s="28" t="s">
        <v>1827</v>
      </c>
      <c r="H76" s="28" t="s">
        <v>1827</v>
      </c>
      <c r="I76" s="28" t="s">
        <v>1827</v>
      </c>
      <c r="J76" s="31" t="s">
        <v>1827</v>
      </c>
      <c r="K76" s="31" t="s">
        <v>1827</v>
      </c>
      <c r="L76" s="26">
        <v>155</v>
      </c>
      <c r="M76" s="2">
        <v>3</v>
      </c>
      <c r="N76" s="2" t="s">
        <v>1828</v>
      </c>
      <c r="O76" s="2">
        <v>6</v>
      </c>
      <c r="P76" s="3">
        <v>13.959149</v>
      </c>
      <c r="Q76" s="4">
        <v>10.617502</v>
      </c>
      <c r="R76" s="2" t="s">
        <v>1828</v>
      </c>
      <c r="S76" s="2">
        <v>6</v>
      </c>
      <c r="T76" s="3">
        <v>14.957757</v>
      </c>
      <c r="U76" s="4">
        <v>11.414768</v>
      </c>
      <c r="V76" s="4" t="s">
        <v>1828</v>
      </c>
      <c r="W76" s="5">
        <v>0.099682815</v>
      </c>
      <c r="X76" s="6">
        <v>0.2869728</v>
      </c>
      <c r="Y76" s="7" t="s">
        <v>1831</v>
      </c>
      <c r="Z76" s="8">
        <v>8</v>
      </c>
      <c r="AA76" s="8" t="s">
        <v>1830</v>
      </c>
      <c r="AB76" s="8">
        <v>5</v>
      </c>
      <c r="AC76" s="9">
        <v>5.931246</v>
      </c>
      <c r="AD76" s="10">
        <v>5.0990696</v>
      </c>
      <c r="AE76" s="8" t="s">
        <v>1830</v>
      </c>
      <c r="AF76" s="8">
        <v>5</v>
      </c>
      <c r="AG76" s="9">
        <v>9.815649</v>
      </c>
      <c r="AH76" s="10">
        <v>9.314484</v>
      </c>
      <c r="AI76" s="10" t="s">
        <v>1830</v>
      </c>
      <c r="AJ76" s="11">
        <v>0.72674847</v>
      </c>
      <c r="AK76" s="12">
        <v>0.6322054</v>
      </c>
      <c r="AL76" s="12" t="s">
        <v>1831</v>
      </c>
      <c r="AM76" s="13">
        <v>24</v>
      </c>
      <c r="AN76" s="13" t="s">
        <v>1828</v>
      </c>
      <c r="AO76" s="13">
        <v>6</v>
      </c>
      <c r="AP76" s="14">
        <v>17.649488</v>
      </c>
      <c r="AQ76" s="15">
        <v>20.855495</v>
      </c>
      <c r="AR76" s="13" t="s">
        <v>1828</v>
      </c>
      <c r="AS76" s="13">
        <v>6</v>
      </c>
      <c r="AT76" s="14">
        <v>14.237159</v>
      </c>
      <c r="AU76" s="15">
        <v>13.345167</v>
      </c>
      <c r="AV76" s="15" t="s">
        <v>1828</v>
      </c>
      <c r="AW76" s="16">
        <v>-0.30996513</v>
      </c>
      <c r="AX76" s="17">
        <v>-0.8266461</v>
      </c>
      <c r="AY76" s="17" t="s">
        <v>1831</v>
      </c>
      <c r="AZ76" s="18"/>
      <c r="BA76" s="19">
        <v>12.513294333333334</v>
      </c>
      <c r="BB76" s="19">
        <f t="shared" si="16"/>
        <v>9.815649</v>
      </c>
      <c r="BC76" s="6">
        <v>0.4</v>
      </c>
      <c r="BD76" s="6">
        <v>0.71</v>
      </c>
      <c r="BE76" s="6">
        <v>-0.37</v>
      </c>
      <c r="BF76" s="6">
        <v>1.05</v>
      </c>
      <c r="BG76" s="6">
        <v>0.1831</v>
      </c>
      <c r="BH76" s="6">
        <v>-0.77</v>
      </c>
      <c r="BI76" s="12" t="s">
        <v>1827</v>
      </c>
      <c r="BJ76" s="12" t="s">
        <v>1827</v>
      </c>
      <c r="BK76" s="12" t="s">
        <v>1827</v>
      </c>
      <c r="BL76" s="12" t="s">
        <v>1827</v>
      </c>
      <c r="BM76" s="12" t="s">
        <v>1827</v>
      </c>
      <c r="BN76" s="12" t="e">
        <v>#VALUE!</v>
      </c>
      <c r="BO76" s="17" t="s">
        <v>1827</v>
      </c>
      <c r="BP76" s="17" t="s">
        <v>1827</v>
      </c>
      <c r="BQ76" s="17" t="s">
        <v>1827</v>
      </c>
      <c r="BR76" s="17" t="s">
        <v>1827</v>
      </c>
      <c r="BS76" s="17" t="s">
        <v>1827</v>
      </c>
      <c r="BT76" s="17" t="e">
        <v>#VALUE!</v>
      </c>
    </row>
    <row r="77" spans="1:72" ht="13.5">
      <c r="A77" s="26" t="s">
        <v>868</v>
      </c>
      <c r="B77" s="19" t="s">
        <v>869</v>
      </c>
      <c r="C77" s="27" t="s">
        <v>1827</v>
      </c>
      <c r="D77" s="26" t="s">
        <v>853</v>
      </c>
      <c r="E77" s="31" t="s">
        <v>1827</v>
      </c>
      <c r="F77" s="31" t="s">
        <v>1827</v>
      </c>
      <c r="G77" s="28" t="s">
        <v>1827</v>
      </c>
      <c r="H77" s="28" t="s">
        <v>1827</v>
      </c>
      <c r="I77" s="28" t="s">
        <v>1827</v>
      </c>
      <c r="J77" s="26" t="s">
        <v>1828</v>
      </c>
      <c r="K77" s="31" t="s">
        <v>1827</v>
      </c>
      <c r="L77" s="26">
        <v>718</v>
      </c>
      <c r="M77" s="2">
        <v>3</v>
      </c>
      <c r="N77" s="2" t="s">
        <v>1828</v>
      </c>
      <c r="O77" s="2">
        <v>6</v>
      </c>
      <c r="P77" s="3">
        <v>5.6397076</v>
      </c>
      <c r="Q77" s="4">
        <v>4.780224</v>
      </c>
      <c r="R77" s="2" t="s">
        <v>1828</v>
      </c>
      <c r="S77" s="2">
        <v>6</v>
      </c>
      <c r="T77" s="3">
        <v>8.766637</v>
      </c>
      <c r="U77" s="4">
        <v>10.807853</v>
      </c>
      <c r="V77" s="4" t="s">
        <v>1828</v>
      </c>
      <c r="W77" s="5">
        <v>0.63640314</v>
      </c>
      <c r="X77" s="6">
        <v>1.0786707</v>
      </c>
      <c r="Y77" s="7" t="s">
        <v>1831</v>
      </c>
      <c r="Z77" s="8">
        <v>8</v>
      </c>
      <c r="AA77" s="8" t="s">
        <v>1828</v>
      </c>
      <c r="AB77" s="8">
        <v>5</v>
      </c>
      <c r="AC77" s="9">
        <v>1.9091179</v>
      </c>
      <c r="AD77" s="10">
        <v>3.4746993</v>
      </c>
      <c r="AE77" s="8" t="s">
        <v>1828</v>
      </c>
      <c r="AF77" s="8">
        <v>5</v>
      </c>
      <c r="AG77" s="9">
        <v>3.9879441</v>
      </c>
      <c r="AH77" s="10">
        <v>7.498733</v>
      </c>
      <c r="AI77" s="10" t="s">
        <v>1828</v>
      </c>
      <c r="AJ77" s="11">
        <v>1.062739</v>
      </c>
      <c r="AK77" s="12">
        <v>0.71676654</v>
      </c>
      <c r="AL77" s="12" t="s">
        <v>1831</v>
      </c>
      <c r="AM77" s="13">
        <v>24</v>
      </c>
      <c r="AN77" s="13" t="s">
        <v>1828</v>
      </c>
      <c r="AO77" s="13">
        <v>6</v>
      </c>
      <c r="AP77" s="14">
        <v>2.1999495</v>
      </c>
      <c r="AQ77" s="15">
        <v>3.646663</v>
      </c>
      <c r="AR77" s="13" t="s">
        <v>1828</v>
      </c>
      <c r="AS77" s="13">
        <v>6</v>
      </c>
      <c r="AT77" s="14">
        <v>8.725535</v>
      </c>
      <c r="AU77" s="15">
        <v>10.545978</v>
      </c>
      <c r="AV77" s="15" t="s">
        <v>1828</v>
      </c>
      <c r="AW77" s="16">
        <v>1.9877733</v>
      </c>
      <c r="AX77" s="17">
        <v>1.2680422</v>
      </c>
      <c r="AY77" s="17" t="s">
        <v>1831</v>
      </c>
      <c r="AZ77" s="18"/>
      <c r="BA77" s="19">
        <v>3.249591666666667</v>
      </c>
      <c r="BB77" s="19">
        <f t="shared" si="16"/>
        <v>0</v>
      </c>
      <c r="BC77" s="6" t="s">
        <v>1827</v>
      </c>
      <c r="BD77" s="6" t="s">
        <v>1827</v>
      </c>
      <c r="BE77" s="6" t="s">
        <v>1827</v>
      </c>
      <c r="BF77" s="6" t="s">
        <v>1827</v>
      </c>
      <c r="BG77" s="6" t="s">
        <v>1827</v>
      </c>
      <c r="BH77" s="6">
        <v>0</v>
      </c>
      <c r="BI77" s="12" t="s">
        <v>1827</v>
      </c>
      <c r="BJ77" s="12" t="s">
        <v>1827</v>
      </c>
      <c r="BK77" s="12" t="s">
        <v>1827</v>
      </c>
      <c r="BL77" s="12" t="s">
        <v>1827</v>
      </c>
      <c r="BM77" s="12" t="s">
        <v>1827</v>
      </c>
      <c r="BN77" s="12" t="e">
        <v>#VALUE!</v>
      </c>
      <c r="BO77" s="17" t="s">
        <v>1827</v>
      </c>
      <c r="BP77" s="17" t="s">
        <v>1827</v>
      </c>
      <c r="BQ77" s="17" t="s">
        <v>1827</v>
      </c>
      <c r="BR77" s="17" t="s">
        <v>1827</v>
      </c>
      <c r="BS77" s="17" t="s">
        <v>1827</v>
      </c>
      <c r="BT77" s="17" t="e">
        <v>#VALUE!</v>
      </c>
    </row>
    <row r="78" spans="1:72" ht="13.5">
      <c r="A78" s="26" t="s">
        <v>870</v>
      </c>
      <c r="B78" s="19" t="s">
        <v>871</v>
      </c>
      <c r="C78" s="27" t="s">
        <v>1827</v>
      </c>
      <c r="D78" s="26" t="s">
        <v>812</v>
      </c>
      <c r="E78" s="31" t="s">
        <v>1827</v>
      </c>
      <c r="F78" s="31" t="s">
        <v>1827</v>
      </c>
      <c r="G78" s="28" t="s">
        <v>1827</v>
      </c>
      <c r="H78" s="28" t="s">
        <v>1827</v>
      </c>
      <c r="I78" s="28" t="s">
        <v>1827</v>
      </c>
      <c r="J78" s="31" t="s">
        <v>1827</v>
      </c>
      <c r="K78" s="26" t="s">
        <v>872</v>
      </c>
      <c r="L78" s="26">
        <v>280</v>
      </c>
      <c r="M78" s="2">
        <v>3</v>
      </c>
      <c r="N78" s="2" t="s">
        <v>1830</v>
      </c>
      <c r="O78" s="2">
        <v>6</v>
      </c>
      <c r="P78" s="3">
        <v>156.9643</v>
      </c>
      <c r="Q78" s="4">
        <v>104.16446</v>
      </c>
      <c r="R78" s="2" t="s">
        <v>1830</v>
      </c>
      <c r="S78" s="2">
        <v>6</v>
      </c>
      <c r="T78" s="3">
        <v>51.457264</v>
      </c>
      <c r="U78" s="4">
        <v>31.69519</v>
      </c>
      <c r="V78" s="4" t="s">
        <v>1830</v>
      </c>
      <c r="W78" s="5">
        <v>-1.6089897</v>
      </c>
      <c r="X78" s="6">
        <v>-3.1851025</v>
      </c>
      <c r="Y78" s="7" t="s">
        <v>1828</v>
      </c>
      <c r="Z78" s="8">
        <v>8</v>
      </c>
      <c r="AA78" s="8" t="s">
        <v>1830</v>
      </c>
      <c r="AB78" s="8">
        <v>5</v>
      </c>
      <c r="AC78" s="9">
        <v>83.35939</v>
      </c>
      <c r="AD78" s="10">
        <v>46.53878</v>
      </c>
      <c r="AE78" s="8" t="s">
        <v>1830</v>
      </c>
      <c r="AF78" s="8">
        <v>5</v>
      </c>
      <c r="AG78" s="9">
        <v>24.387197</v>
      </c>
      <c r="AH78" s="10">
        <v>12.270183</v>
      </c>
      <c r="AI78" s="10" t="s">
        <v>1830</v>
      </c>
      <c r="AJ78" s="11">
        <v>-1.7732208</v>
      </c>
      <c r="AK78" s="12">
        <v>-3.2619617</v>
      </c>
      <c r="AL78" s="12" t="s">
        <v>1831</v>
      </c>
      <c r="AM78" s="13">
        <v>24</v>
      </c>
      <c r="AN78" s="13" t="s">
        <v>1830</v>
      </c>
      <c r="AO78" s="13">
        <v>6</v>
      </c>
      <c r="AP78" s="14">
        <v>96.43881</v>
      </c>
      <c r="AQ78" s="15">
        <v>43.2161</v>
      </c>
      <c r="AR78" s="13" t="s">
        <v>1830</v>
      </c>
      <c r="AS78" s="13">
        <v>6</v>
      </c>
      <c r="AT78" s="14">
        <v>40.706993</v>
      </c>
      <c r="AU78" s="15">
        <v>34.512764</v>
      </c>
      <c r="AV78" s="15" t="s">
        <v>1830</v>
      </c>
      <c r="AW78" s="16">
        <v>-1.2443372</v>
      </c>
      <c r="AX78" s="17">
        <v>-5.318986</v>
      </c>
      <c r="AY78" s="17" t="s">
        <v>1828</v>
      </c>
      <c r="AZ78" s="18"/>
      <c r="BA78" s="19">
        <v>112.25416666666666</v>
      </c>
      <c r="BB78" s="19">
        <f t="shared" si="16"/>
        <v>51.457264</v>
      </c>
      <c r="BC78" s="6">
        <v>-1.33</v>
      </c>
      <c r="BD78" s="6">
        <v>0.6</v>
      </c>
      <c r="BE78" s="6">
        <v>-1.84</v>
      </c>
      <c r="BF78" s="6">
        <v>0.61</v>
      </c>
      <c r="BG78" s="6">
        <v>0.1698</v>
      </c>
      <c r="BH78" s="6">
        <v>-0.51</v>
      </c>
      <c r="BI78" s="12">
        <v>-1.44</v>
      </c>
      <c r="BJ78" s="12">
        <v>0.61</v>
      </c>
      <c r="BK78" s="12">
        <v>-1.45</v>
      </c>
      <c r="BL78" s="12">
        <v>0.41</v>
      </c>
      <c r="BM78" s="12">
        <v>0.9549</v>
      </c>
      <c r="BN78" s="12">
        <v>-0.01</v>
      </c>
      <c r="BO78" s="17">
        <v>-1.37</v>
      </c>
      <c r="BP78" s="17">
        <v>0.67</v>
      </c>
      <c r="BQ78" s="17">
        <v>-1.42</v>
      </c>
      <c r="BR78" s="17">
        <v>0.73</v>
      </c>
      <c r="BS78" s="17">
        <v>0.9111</v>
      </c>
      <c r="BT78" s="17">
        <v>-0.04999999999999982</v>
      </c>
    </row>
    <row r="79" spans="1:72" ht="13.5">
      <c r="A79" s="26" t="s">
        <v>873</v>
      </c>
      <c r="B79" s="19" t="s">
        <v>874</v>
      </c>
      <c r="C79" s="27" t="s">
        <v>1827</v>
      </c>
      <c r="D79" s="26" t="s">
        <v>812</v>
      </c>
      <c r="E79" s="31" t="s">
        <v>1827</v>
      </c>
      <c r="F79" s="31" t="s">
        <v>1827</v>
      </c>
      <c r="G79" s="28" t="s">
        <v>1827</v>
      </c>
      <c r="H79" s="28" t="s">
        <v>1827</v>
      </c>
      <c r="I79" s="28" t="s">
        <v>1827</v>
      </c>
      <c r="J79" s="31" t="s">
        <v>1827</v>
      </c>
      <c r="K79" s="26" t="s">
        <v>875</v>
      </c>
      <c r="L79" s="26">
        <v>161</v>
      </c>
      <c r="M79" s="2">
        <v>3</v>
      </c>
      <c r="N79" s="2" t="s">
        <v>1828</v>
      </c>
      <c r="O79" s="2">
        <v>6</v>
      </c>
      <c r="P79" s="3">
        <v>10.930004</v>
      </c>
      <c r="Q79" s="4">
        <v>8.173101</v>
      </c>
      <c r="R79" s="2" t="s">
        <v>1828</v>
      </c>
      <c r="S79" s="2">
        <v>6</v>
      </c>
      <c r="T79" s="3">
        <v>17.182962</v>
      </c>
      <c r="U79" s="4">
        <v>15.051753</v>
      </c>
      <c r="V79" s="4" t="s">
        <v>1828</v>
      </c>
      <c r="W79" s="5">
        <v>0.6526848</v>
      </c>
      <c r="X79" s="6">
        <v>1.0349127</v>
      </c>
      <c r="Y79" s="7" t="s">
        <v>1831</v>
      </c>
      <c r="Z79" s="8">
        <v>8</v>
      </c>
      <c r="AA79" s="8" t="s">
        <v>1828</v>
      </c>
      <c r="AB79" s="8">
        <v>5</v>
      </c>
      <c r="AC79" s="9">
        <v>4.82623</v>
      </c>
      <c r="AD79" s="10">
        <v>2.3151326</v>
      </c>
      <c r="AE79" s="8" t="s">
        <v>1828</v>
      </c>
      <c r="AF79" s="8">
        <v>5</v>
      </c>
      <c r="AG79" s="9">
        <v>7.2475305</v>
      </c>
      <c r="AH79" s="10">
        <v>3.6300888</v>
      </c>
      <c r="AI79" s="10" t="s">
        <v>1828</v>
      </c>
      <c r="AJ79" s="11">
        <v>0.5865928</v>
      </c>
      <c r="AK79" s="12">
        <v>1.0030069</v>
      </c>
      <c r="AL79" s="12" t="s">
        <v>1831</v>
      </c>
      <c r="AM79" s="13">
        <v>24</v>
      </c>
      <c r="AN79" s="13" t="s">
        <v>1828</v>
      </c>
      <c r="AO79" s="13">
        <v>6</v>
      </c>
      <c r="AP79" s="14">
        <v>2.4238555</v>
      </c>
      <c r="AQ79" s="15">
        <v>11.3900795</v>
      </c>
      <c r="AR79" s="13" t="s">
        <v>1828</v>
      </c>
      <c r="AS79" s="13">
        <v>6</v>
      </c>
      <c r="AT79" s="14">
        <v>22.506914</v>
      </c>
      <c r="AU79" s="15">
        <v>27.783047</v>
      </c>
      <c r="AV79" s="15" t="s">
        <v>1828</v>
      </c>
      <c r="AW79" s="16">
        <v>3.2149925</v>
      </c>
      <c r="AX79" s="17">
        <v>1.9376954</v>
      </c>
      <c r="AY79" s="17" t="s">
        <v>1831</v>
      </c>
      <c r="AZ79" s="18"/>
      <c r="BA79" s="19">
        <v>6.060029833333334</v>
      </c>
      <c r="BB79" s="19">
        <f t="shared" si="16"/>
        <v>0</v>
      </c>
      <c r="BC79" s="6" t="s">
        <v>1827</v>
      </c>
      <c r="BD79" s="6" t="s">
        <v>1827</v>
      </c>
      <c r="BE79" s="6" t="s">
        <v>1827</v>
      </c>
      <c r="BF79" s="6" t="s">
        <v>1827</v>
      </c>
      <c r="BG79" s="6" t="s">
        <v>1827</v>
      </c>
      <c r="BH79" s="6">
        <v>0</v>
      </c>
      <c r="BI79" s="12" t="s">
        <v>1827</v>
      </c>
      <c r="BJ79" s="12" t="s">
        <v>1827</v>
      </c>
      <c r="BK79" s="12" t="s">
        <v>1827</v>
      </c>
      <c r="BL79" s="12" t="s">
        <v>1827</v>
      </c>
      <c r="BM79" s="12" t="s">
        <v>1827</v>
      </c>
      <c r="BN79" s="12" t="e">
        <v>#VALUE!</v>
      </c>
      <c r="BO79" s="17" t="s">
        <v>1827</v>
      </c>
      <c r="BP79" s="17" t="s">
        <v>1827</v>
      </c>
      <c r="BQ79" s="17" t="s">
        <v>1827</v>
      </c>
      <c r="BR79" s="17" t="s">
        <v>1827</v>
      </c>
      <c r="BS79" s="17" t="s">
        <v>1827</v>
      </c>
      <c r="BT79" s="17" t="e">
        <v>#VALUE!</v>
      </c>
    </row>
    <row r="80" spans="1:72" ht="13.5">
      <c r="A80" s="26" t="s">
        <v>876</v>
      </c>
      <c r="B80" s="19" t="s">
        <v>877</v>
      </c>
      <c r="C80" s="27" t="s">
        <v>1827</v>
      </c>
      <c r="D80" s="26" t="s">
        <v>853</v>
      </c>
      <c r="E80" s="31" t="s">
        <v>1827</v>
      </c>
      <c r="F80" s="31" t="s">
        <v>1827</v>
      </c>
      <c r="G80" s="28" t="s">
        <v>1827</v>
      </c>
      <c r="H80" s="28" t="s">
        <v>1827</v>
      </c>
      <c r="I80" s="28" t="s">
        <v>1827</v>
      </c>
      <c r="J80" s="26" t="s">
        <v>1828</v>
      </c>
      <c r="K80" s="26" t="s">
        <v>878</v>
      </c>
      <c r="L80" s="26">
        <v>311</v>
      </c>
      <c r="M80" s="2">
        <v>3</v>
      </c>
      <c r="N80" s="2" t="s">
        <v>1828</v>
      </c>
      <c r="O80" s="2">
        <v>6</v>
      </c>
      <c r="P80" s="3">
        <v>3.730685</v>
      </c>
      <c r="Q80" s="4">
        <v>5.2083335</v>
      </c>
      <c r="R80" s="2" t="s">
        <v>1828</v>
      </c>
      <c r="S80" s="2">
        <v>6</v>
      </c>
      <c r="T80" s="3">
        <v>11.73145</v>
      </c>
      <c r="U80" s="4">
        <v>11.876471</v>
      </c>
      <c r="V80" s="4" t="s">
        <v>1828</v>
      </c>
      <c r="W80" s="5">
        <v>1.652869</v>
      </c>
      <c r="X80" s="6">
        <v>1.3293589</v>
      </c>
      <c r="Y80" s="7" t="s">
        <v>1831</v>
      </c>
      <c r="Z80" s="8">
        <v>8</v>
      </c>
      <c r="AA80" s="8" t="s">
        <v>1830</v>
      </c>
      <c r="AB80" s="8">
        <v>5</v>
      </c>
      <c r="AC80" s="9">
        <v>5.682969</v>
      </c>
      <c r="AD80" s="10">
        <v>4.510027</v>
      </c>
      <c r="AE80" s="8" t="s">
        <v>1828</v>
      </c>
      <c r="AF80" s="8">
        <v>5</v>
      </c>
      <c r="AG80" s="9">
        <v>4.5631423</v>
      </c>
      <c r="AH80" s="10">
        <v>5.244942</v>
      </c>
      <c r="AI80" s="10" t="s">
        <v>1828</v>
      </c>
      <c r="AJ80" s="11">
        <v>-0.31661725</v>
      </c>
      <c r="AK80" s="12">
        <v>-0.62625724</v>
      </c>
      <c r="AL80" s="12" t="s">
        <v>1831</v>
      </c>
      <c r="AM80" s="13">
        <v>24</v>
      </c>
      <c r="AN80" s="13" t="s">
        <v>1828</v>
      </c>
      <c r="AO80" s="13">
        <v>5</v>
      </c>
      <c r="AP80" s="14">
        <v>2.4215565</v>
      </c>
      <c r="AQ80" s="15">
        <v>3.5216641</v>
      </c>
      <c r="AR80" s="13" t="s">
        <v>1828</v>
      </c>
      <c r="AS80" s="13">
        <v>5</v>
      </c>
      <c r="AT80" s="14">
        <v>8.10388</v>
      </c>
      <c r="AU80" s="15">
        <v>10.230613</v>
      </c>
      <c r="AV80" s="15" t="s">
        <v>1828</v>
      </c>
      <c r="AW80" s="16">
        <v>1.7426782</v>
      </c>
      <c r="AX80" s="17">
        <v>1.5258659</v>
      </c>
      <c r="AY80" s="17" t="s">
        <v>1831</v>
      </c>
      <c r="AZ80" s="18">
        <v>1.7655347463629771</v>
      </c>
      <c r="BA80" s="19">
        <v>3.945070166666666</v>
      </c>
      <c r="BB80" s="19">
        <f t="shared" si="16"/>
        <v>0</v>
      </c>
      <c r="BC80" s="6">
        <v>0.86</v>
      </c>
      <c r="BD80" s="6">
        <v>0.39</v>
      </c>
      <c r="BE80" s="6">
        <v>0.54</v>
      </c>
      <c r="BF80" s="6">
        <v>1.84</v>
      </c>
      <c r="BG80" s="6">
        <v>0.755</v>
      </c>
      <c r="BH80" s="6">
        <v>-0.32</v>
      </c>
      <c r="BI80" s="12" t="s">
        <v>1827</v>
      </c>
      <c r="BJ80" s="12" t="s">
        <v>1827</v>
      </c>
      <c r="BK80" s="12" t="s">
        <v>1827</v>
      </c>
      <c r="BL80" s="12" t="s">
        <v>1827</v>
      </c>
      <c r="BM80" s="12" t="s">
        <v>1827</v>
      </c>
      <c r="BN80" s="12" t="e">
        <v>#VALUE!</v>
      </c>
      <c r="BO80" s="17" t="s">
        <v>1827</v>
      </c>
      <c r="BP80" s="17" t="s">
        <v>1827</v>
      </c>
      <c r="BQ80" s="17" t="s">
        <v>1827</v>
      </c>
      <c r="BR80" s="17" t="s">
        <v>1827</v>
      </c>
      <c r="BS80" s="17" t="s">
        <v>1827</v>
      </c>
      <c r="BT80" s="17" t="e">
        <v>#VALUE!</v>
      </c>
    </row>
    <row r="81" spans="1:72" ht="13.5">
      <c r="A81" s="26" t="s">
        <v>469</v>
      </c>
      <c r="B81" s="19" t="s">
        <v>470</v>
      </c>
      <c r="C81" s="27" t="s">
        <v>1827</v>
      </c>
      <c r="D81" s="26" t="s">
        <v>256</v>
      </c>
      <c r="E81" s="31" t="s">
        <v>1827</v>
      </c>
      <c r="F81" s="31" t="s">
        <v>1827</v>
      </c>
      <c r="G81" s="28" t="s">
        <v>1827</v>
      </c>
      <c r="H81" s="28" t="s">
        <v>1827</v>
      </c>
      <c r="I81" s="28" t="s">
        <v>1827</v>
      </c>
      <c r="J81" s="26" t="s">
        <v>1828</v>
      </c>
      <c r="K81" s="31" t="s">
        <v>1827</v>
      </c>
      <c r="L81" s="26">
        <v>321</v>
      </c>
      <c r="M81" s="2">
        <v>3</v>
      </c>
      <c r="N81" s="2" t="s">
        <v>1828</v>
      </c>
      <c r="O81" s="2">
        <v>6</v>
      </c>
      <c r="P81" s="3">
        <v>9.225133</v>
      </c>
      <c r="Q81" s="4">
        <v>6.554934</v>
      </c>
      <c r="R81" s="2" t="s">
        <v>1828</v>
      </c>
      <c r="S81" s="2">
        <v>6</v>
      </c>
      <c r="T81" s="3">
        <v>9.950665</v>
      </c>
      <c r="U81" s="4">
        <v>6.7869525</v>
      </c>
      <c r="V81" s="4" t="s">
        <v>1828</v>
      </c>
      <c r="W81" s="5">
        <v>0.109223306</v>
      </c>
      <c r="X81" s="6">
        <v>0.6111344</v>
      </c>
      <c r="Y81" s="7" t="s">
        <v>1831</v>
      </c>
      <c r="Z81" s="8">
        <v>8</v>
      </c>
      <c r="AA81" s="8" t="s">
        <v>1830</v>
      </c>
      <c r="AB81" s="8">
        <v>5</v>
      </c>
      <c r="AC81" s="9">
        <v>8.420752</v>
      </c>
      <c r="AD81" s="10">
        <v>8.152723</v>
      </c>
      <c r="AE81" s="8" t="s">
        <v>1830</v>
      </c>
      <c r="AF81" s="8">
        <v>5</v>
      </c>
      <c r="AG81" s="9">
        <v>14.658033</v>
      </c>
      <c r="AH81" s="10">
        <v>14.088242</v>
      </c>
      <c r="AI81" s="10" t="s">
        <v>1830</v>
      </c>
      <c r="AJ81" s="11">
        <v>0.79967064</v>
      </c>
      <c r="AK81" s="12">
        <v>1.7365716</v>
      </c>
      <c r="AL81" s="12" t="s">
        <v>1831</v>
      </c>
      <c r="AM81" s="13">
        <v>24</v>
      </c>
      <c r="AN81" s="13" t="s">
        <v>1830</v>
      </c>
      <c r="AO81" s="13">
        <v>6</v>
      </c>
      <c r="AP81" s="14">
        <v>17.999617</v>
      </c>
      <c r="AQ81" s="15">
        <v>17.14589</v>
      </c>
      <c r="AR81" s="13" t="s">
        <v>1828</v>
      </c>
      <c r="AS81" s="13">
        <v>6</v>
      </c>
      <c r="AT81" s="14">
        <v>11.22408</v>
      </c>
      <c r="AU81" s="15">
        <v>9.822559</v>
      </c>
      <c r="AV81" s="15" t="s">
        <v>1828</v>
      </c>
      <c r="AW81" s="16">
        <v>-0.68136895</v>
      </c>
      <c r="AX81" s="17">
        <v>-1.7299899</v>
      </c>
      <c r="AY81" s="17" t="s">
        <v>1831</v>
      </c>
      <c r="AZ81" s="18"/>
      <c r="BA81" s="19">
        <v>11.881834</v>
      </c>
      <c r="BB81" s="19">
        <f t="shared" si="16"/>
        <v>14.658033</v>
      </c>
      <c r="BC81" s="6">
        <v>0.39</v>
      </c>
      <c r="BD81" s="6">
        <v>0.7</v>
      </c>
      <c r="BE81" s="6">
        <v>1</v>
      </c>
      <c r="BF81" s="6">
        <v>1.14</v>
      </c>
      <c r="BG81" s="6">
        <v>0.3082</v>
      </c>
      <c r="BH81" s="6">
        <v>0.61</v>
      </c>
      <c r="BI81" s="12">
        <v>0.92</v>
      </c>
      <c r="BJ81" s="12">
        <v>1.49</v>
      </c>
      <c r="BK81" s="12">
        <v>1.35</v>
      </c>
      <c r="BL81" s="12">
        <v>0.6</v>
      </c>
      <c r="BM81" s="12">
        <v>0.5769</v>
      </c>
      <c r="BN81" s="12">
        <v>0.43</v>
      </c>
      <c r="BO81" s="17">
        <v>-0.54</v>
      </c>
      <c r="BP81" s="17">
        <v>1.35</v>
      </c>
      <c r="BQ81" s="17">
        <v>1.06</v>
      </c>
      <c r="BR81" s="17">
        <v>0.85</v>
      </c>
      <c r="BS81" s="17">
        <v>0.0677</v>
      </c>
      <c r="BT81" s="17">
        <v>1.6</v>
      </c>
    </row>
    <row r="82" spans="1:72" ht="13.5">
      <c r="A82" s="26" t="s">
        <v>648</v>
      </c>
      <c r="B82" s="19" t="s">
        <v>649</v>
      </c>
      <c r="C82" s="27" t="s">
        <v>1827</v>
      </c>
      <c r="D82" s="26" t="s">
        <v>256</v>
      </c>
      <c r="E82" s="31" t="s">
        <v>1827</v>
      </c>
      <c r="F82" s="31" t="s">
        <v>1827</v>
      </c>
      <c r="G82" s="28" t="s">
        <v>1827</v>
      </c>
      <c r="H82" s="28" t="s">
        <v>1827</v>
      </c>
      <c r="I82" s="28" t="s">
        <v>1827</v>
      </c>
      <c r="J82" s="26" t="s">
        <v>1828</v>
      </c>
      <c r="K82" s="26" t="s">
        <v>650</v>
      </c>
      <c r="L82" s="26">
        <v>69</v>
      </c>
      <c r="M82" s="2">
        <v>3</v>
      </c>
      <c r="N82" s="2" t="s">
        <v>1828</v>
      </c>
      <c r="O82" s="2">
        <v>6</v>
      </c>
      <c r="P82" s="3">
        <v>3.3169773</v>
      </c>
      <c r="Q82" s="4">
        <v>3.8962328</v>
      </c>
      <c r="R82" s="2" t="s">
        <v>1828</v>
      </c>
      <c r="S82" s="2">
        <v>6</v>
      </c>
      <c r="T82" s="3">
        <v>8.016995</v>
      </c>
      <c r="U82" s="4">
        <v>4.52454</v>
      </c>
      <c r="V82" s="4" t="s">
        <v>1828</v>
      </c>
      <c r="W82" s="5">
        <v>1.2731924</v>
      </c>
      <c r="X82" s="6">
        <v>2.7278366</v>
      </c>
      <c r="Y82" s="7" t="s">
        <v>1831</v>
      </c>
      <c r="Z82" s="8">
        <v>8</v>
      </c>
      <c r="AA82" s="8" t="s">
        <v>1828</v>
      </c>
      <c r="AB82" s="8">
        <v>5</v>
      </c>
      <c r="AC82" s="9">
        <v>0.98211354</v>
      </c>
      <c r="AD82" s="10">
        <v>0.9810963</v>
      </c>
      <c r="AE82" s="8" t="s">
        <v>1828</v>
      </c>
      <c r="AF82" s="8">
        <v>5</v>
      </c>
      <c r="AG82" s="9">
        <v>6.0439315</v>
      </c>
      <c r="AH82" s="10">
        <v>3.42049</v>
      </c>
      <c r="AI82" s="10" t="s">
        <v>1828</v>
      </c>
      <c r="AJ82" s="11">
        <v>2.6215255</v>
      </c>
      <c r="AK82" s="12">
        <v>3.5128734</v>
      </c>
      <c r="AL82" s="12" t="s">
        <v>1828</v>
      </c>
      <c r="AM82" s="13">
        <v>24</v>
      </c>
      <c r="AN82" s="13" t="s">
        <v>1828</v>
      </c>
      <c r="AO82" s="13">
        <v>6</v>
      </c>
      <c r="AP82" s="14">
        <v>2.1950166</v>
      </c>
      <c r="AQ82" s="15">
        <v>3.0774453</v>
      </c>
      <c r="AR82" s="13" t="s">
        <v>1828</v>
      </c>
      <c r="AS82" s="13">
        <v>6</v>
      </c>
      <c r="AT82" s="14">
        <v>10.174226</v>
      </c>
      <c r="AU82" s="15">
        <v>9.49361</v>
      </c>
      <c r="AV82" s="15" t="s">
        <v>1828</v>
      </c>
      <c r="AW82" s="16">
        <v>2.2126153</v>
      </c>
      <c r="AX82" s="17">
        <v>1.960383</v>
      </c>
      <c r="AY82" s="17" t="s">
        <v>1831</v>
      </c>
      <c r="AZ82" s="18"/>
      <c r="BA82" s="19">
        <v>2.1647024800000003</v>
      </c>
      <c r="BB82" s="19">
        <f t="shared" si="16"/>
        <v>0</v>
      </c>
      <c r="BC82" s="6" t="s">
        <v>1827</v>
      </c>
      <c r="BD82" s="6" t="s">
        <v>1827</v>
      </c>
      <c r="BE82" s="6" t="s">
        <v>1827</v>
      </c>
      <c r="BF82" s="6" t="s">
        <v>1827</v>
      </c>
      <c r="BG82" s="6" t="s">
        <v>1827</v>
      </c>
      <c r="BH82" s="6">
        <v>0</v>
      </c>
      <c r="BI82" s="12" t="s">
        <v>1827</v>
      </c>
      <c r="BJ82" s="12" t="s">
        <v>1827</v>
      </c>
      <c r="BK82" s="12" t="s">
        <v>1827</v>
      </c>
      <c r="BL82" s="12" t="s">
        <v>1827</v>
      </c>
      <c r="BM82" s="12" t="s">
        <v>1827</v>
      </c>
      <c r="BN82" s="12" t="e">
        <v>#VALUE!</v>
      </c>
      <c r="BO82" s="17" t="s">
        <v>1827</v>
      </c>
      <c r="BP82" s="17" t="s">
        <v>1827</v>
      </c>
      <c r="BQ82" s="17" t="s">
        <v>1827</v>
      </c>
      <c r="BR82" s="17" t="s">
        <v>1827</v>
      </c>
      <c r="BS82" s="17" t="s">
        <v>1827</v>
      </c>
      <c r="BT82" s="17" t="e">
        <v>#VALUE!</v>
      </c>
    </row>
    <row r="83" spans="1:72" ht="13.5">
      <c r="A83" s="26" t="s">
        <v>879</v>
      </c>
      <c r="B83" s="19" t="s">
        <v>880</v>
      </c>
      <c r="C83" s="27" t="s">
        <v>1827</v>
      </c>
      <c r="D83" s="26" t="s">
        <v>853</v>
      </c>
      <c r="E83" s="31" t="s">
        <v>1827</v>
      </c>
      <c r="F83" s="31" t="s">
        <v>1827</v>
      </c>
      <c r="G83" s="28" t="s">
        <v>1827</v>
      </c>
      <c r="H83" s="28" t="s">
        <v>1827</v>
      </c>
      <c r="I83" s="28" t="s">
        <v>1827</v>
      </c>
      <c r="J83" s="26" t="s">
        <v>1828</v>
      </c>
      <c r="K83" s="26" t="s">
        <v>881</v>
      </c>
      <c r="L83" s="26">
        <v>0</v>
      </c>
      <c r="M83" s="2">
        <v>3</v>
      </c>
      <c r="N83" s="2" t="s">
        <v>1828</v>
      </c>
      <c r="O83" s="2">
        <v>6</v>
      </c>
      <c r="P83" s="3">
        <v>14.065666</v>
      </c>
      <c r="Q83" s="4">
        <v>12.637292</v>
      </c>
      <c r="R83" s="2" t="s">
        <v>1828</v>
      </c>
      <c r="S83" s="2">
        <v>6</v>
      </c>
      <c r="T83" s="3">
        <v>18.26767</v>
      </c>
      <c r="U83" s="4">
        <v>15.3393955</v>
      </c>
      <c r="V83" s="4" t="s">
        <v>1828</v>
      </c>
      <c r="W83" s="5">
        <v>0.37711465</v>
      </c>
      <c r="X83" s="6">
        <v>0.82697576</v>
      </c>
      <c r="Y83" s="7" t="s">
        <v>1831</v>
      </c>
      <c r="Z83" s="8">
        <v>8</v>
      </c>
      <c r="AA83" s="8" t="s">
        <v>1828</v>
      </c>
      <c r="AB83" s="8">
        <v>4</v>
      </c>
      <c r="AC83" s="9">
        <v>3.9369316</v>
      </c>
      <c r="AD83" s="10">
        <v>3.4935944</v>
      </c>
      <c r="AE83" s="8" t="s">
        <v>1828</v>
      </c>
      <c r="AF83" s="8">
        <v>4</v>
      </c>
      <c r="AG83" s="9">
        <v>4.988866</v>
      </c>
      <c r="AH83" s="10">
        <v>5.745832</v>
      </c>
      <c r="AI83" s="10" t="s">
        <v>1828</v>
      </c>
      <c r="AJ83" s="11">
        <v>0.34164017</v>
      </c>
      <c r="AK83" s="12">
        <v>0.35257247</v>
      </c>
      <c r="AL83" s="12" t="s">
        <v>1831</v>
      </c>
      <c r="AM83" s="13">
        <v>24</v>
      </c>
      <c r="AN83" s="13" t="s">
        <v>1828</v>
      </c>
      <c r="AO83" s="13">
        <v>6</v>
      </c>
      <c r="AP83" s="14">
        <v>7.2910137</v>
      </c>
      <c r="AQ83" s="15">
        <v>10.756363</v>
      </c>
      <c r="AR83" s="13" t="s">
        <v>1828</v>
      </c>
      <c r="AS83" s="13">
        <v>6</v>
      </c>
      <c r="AT83" s="14">
        <v>15.3059845</v>
      </c>
      <c r="AU83" s="15">
        <v>19.982887</v>
      </c>
      <c r="AV83" s="15" t="s">
        <v>1828</v>
      </c>
      <c r="AW83" s="16">
        <v>1.0699046</v>
      </c>
      <c r="AX83" s="17">
        <v>1.8441081</v>
      </c>
      <c r="AY83" s="17" t="s">
        <v>1831</v>
      </c>
      <c r="AZ83" s="18"/>
      <c r="BA83" s="19">
        <v>8.431203766666668</v>
      </c>
      <c r="BB83" s="19">
        <f t="shared" si="16"/>
        <v>0</v>
      </c>
      <c r="BC83" s="6" t="s">
        <v>1827</v>
      </c>
      <c r="BD83" s="6" t="s">
        <v>1827</v>
      </c>
      <c r="BE83" s="6" t="s">
        <v>1827</v>
      </c>
      <c r="BF83" s="6" t="s">
        <v>1827</v>
      </c>
      <c r="BG83" s="6" t="s">
        <v>1827</v>
      </c>
      <c r="BH83" s="6">
        <v>0</v>
      </c>
      <c r="BI83" s="12" t="s">
        <v>1827</v>
      </c>
      <c r="BJ83" s="12" t="s">
        <v>1827</v>
      </c>
      <c r="BK83" s="12" t="s">
        <v>1827</v>
      </c>
      <c r="BL83" s="12" t="s">
        <v>1827</v>
      </c>
      <c r="BM83" s="12" t="s">
        <v>1827</v>
      </c>
      <c r="BN83" s="12" t="e">
        <v>#VALUE!</v>
      </c>
      <c r="BO83" s="17" t="s">
        <v>1827</v>
      </c>
      <c r="BP83" s="17" t="s">
        <v>1827</v>
      </c>
      <c r="BQ83" s="17" t="s">
        <v>1827</v>
      </c>
      <c r="BR83" s="17" t="s">
        <v>1827</v>
      </c>
      <c r="BS83" s="17" t="s">
        <v>1827</v>
      </c>
      <c r="BT83" s="17" t="e">
        <v>#VALUE!</v>
      </c>
    </row>
    <row r="84" spans="1:72" ht="13.5">
      <c r="A84" s="26" t="s">
        <v>882</v>
      </c>
      <c r="B84" s="19" t="s">
        <v>883</v>
      </c>
      <c r="C84" s="27" t="s">
        <v>1827</v>
      </c>
      <c r="D84" s="26" t="s">
        <v>812</v>
      </c>
      <c r="E84" s="31" t="s">
        <v>1827</v>
      </c>
      <c r="F84" s="31" t="s">
        <v>1827</v>
      </c>
      <c r="G84" s="28" t="s">
        <v>1827</v>
      </c>
      <c r="H84" s="28" t="s">
        <v>1827</v>
      </c>
      <c r="I84" s="28" t="s">
        <v>1827</v>
      </c>
      <c r="J84" s="26" t="s">
        <v>1828</v>
      </c>
      <c r="K84" s="26" t="s">
        <v>884</v>
      </c>
      <c r="L84" s="26">
        <v>0</v>
      </c>
      <c r="M84" s="2">
        <v>3</v>
      </c>
      <c r="N84" s="2" t="s">
        <v>1828</v>
      </c>
      <c r="O84" s="2">
        <v>6</v>
      </c>
      <c r="P84" s="3">
        <v>6.817839</v>
      </c>
      <c r="Q84" s="4">
        <v>6.89357</v>
      </c>
      <c r="R84" s="2" t="s">
        <v>1828</v>
      </c>
      <c r="S84" s="2">
        <v>6</v>
      </c>
      <c r="T84" s="3">
        <v>9.60241</v>
      </c>
      <c r="U84" s="4">
        <v>11.245494</v>
      </c>
      <c r="V84" s="4" t="s">
        <v>1828</v>
      </c>
      <c r="W84" s="5">
        <v>0.49408197</v>
      </c>
      <c r="X84" s="6">
        <v>0.7430363</v>
      </c>
      <c r="Y84" s="7" t="s">
        <v>1831</v>
      </c>
      <c r="Z84" s="8">
        <v>8</v>
      </c>
      <c r="AA84" s="8" t="s">
        <v>1828</v>
      </c>
      <c r="AB84" s="8">
        <v>4</v>
      </c>
      <c r="AC84" s="9">
        <v>3.6712236</v>
      </c>
      <c r="AD84" s="10">
        <v>2.2488985</v>
      </c>
      <c r="AE84" s="8" t="s">
        <v>1828</v>
      </c>
      <c r="AF84" s="8">
        <v>4</v>
      </c>
      <c r="AG84" s="9">
        <v>2.3655128</v>
      </c>
      <c r="AH84" s="10">
        <v>1.5746061</v>
      </c>
      <c r="AI84" s="10" t="s">
        <v>1828</v>
      </c>
      <c r="AJ84" s="11">
        <v>-0.634108</v>
      </c>
      <c r="AK84" s="12">
        <v>-0.7756776</v>
      </c>
      <c r="AL84" s="12" t="s">
        <v>1831</v>
      </c>
      <c r="AM84" s="13">
        <v>24</v>
      </c>
      <c r="AN84" s="13" t="s">
        <v>1828</v>
      </c>
      <c r="AO84" s="13">
        <v>5</v>
      </c>
      <c r="AP84" s="14">
        <v>3.3014023</v>
      </c>
      <c r="AQ84" s="15">
        <v>1.5128846</v>
      </c>
      <c r="AR84" s="13" t="s">
        <v>1828</v>
      </c>
      <c r="AS84" s="13">
        <v>5</v>
      </c>
      <c r="AT84" s="14">
        <v>5.1151133</v>
      </c>
      <c r="AU84" s="15">
        <v>4.3441973</v>
      </c>
      <c r="AV84" s="15" t="s">
        <v>1828</v>
      </c>
      <c r="AW84" s="16">
        <v>0.6316872</v>
      </c>
      <c r="AX84" s="17">
        <v>0.94637704</v>
      </c>
      <c r="AY84" s="17" t="s">
        <v>1831</v>
      </c>
      <c r="AZ84" s="18"/>
      <c r="BA84" s="19">
        <v>4.596821633333334</v>
      </c>
      <c r="BB84" s="19">
        <f t="shared" si="16"/>
        <v>0</v>
      </c>
      <c r="BC84" s="6" t="s">
        <v>1827</v>
      </c>
      <c r="BD84" s="6" t="s">
        <v>1827</v>
      </c>
      <c r="BE84" s="6" t="s">
        <v>1827</v>
      </c>
      <c r="BF84" s="6" t="s">
        <v>1827</v>
      </c>
      <c r="BG84" s="6" t="s">
        <v>1827</v>
      </c>
      <c r="BH84" s="6">
        <v>0</v>
      </c>
      <c r="BI84" s="12">
        <v>-0.2</v>
      </c>
      <c r="BJ84" s="12">
        <v>2.01</v>
      </c>
      <c r="BK84" s="12">
        <v>1.41</v>
      </c>
      <c r="BL84" s="12">
        <v>0.85</v>
      </c>
      <c r="BM84" s="12">
        <v>0.2086</v>
      </c>
      <c r="BN84" s="12">
        <v>1.61</v>
      </c>
      <c r="BO84" s="17" t="s">
        <v>1827</v>
      </c>
      <c r="BP84" s="17" t="s">
        <v>1827</v>
      </c>
      <c r="BQ84" s="17" t="s">
        <v>1827</v>
      </c>
      <c r="BR84" s="17" t="s">
        <v>1827</v>
      </c>
      <c r="BS84" s="17" t="s">
        <v>1827</v>
      </c>
      <c r="BT84" s="17" t="e">
        <v>#VALUE!</v>
      </c>
    </row>
    <row r="85" spans="1:72" ht="13.5">
      <c r="A85" s="26" t="s">
        <v>885</v>
      </c>
      <c r="B85" s="19" t="s">
        <v>886</v>
      </c>
      <c r="C85" s="27" t="s">
        <v>1827</v>
      </c>
      <c r="D85" s="26" t="s">
        <v>812</v>
      </c>
      <c r="E85" s="31" t="s">
        <v>1827</v>
      </c>
      <c r="F85" s="31" t="s">
        <v>1827</v>
      </c>
      <c r="G85" s="27" t="s">
        <v>1828</v>
      </c>
      <c r="H85" s="28" t="s">
        <v>1827</v>
      </c>
      <c r="I85" s="28" t="s">
        <v>1827</v>
      </c>
      <c r="J85" s="26" t="s">
        <v>1828</v>
      </c>
      <c r="K85" s="26" t="s">
        <v>887</v>
      </c>
      <c r="L85" s="26">
        <v>689</v>
      </c>
      <c r="M85" s="2">
        <v>3</v>
      </c>
      <c r="N85" s="2" t="s">
        <v>1830</v>
      </c>
      <c r="O85" s="2">
        <v>6</v>
      </c>
      <c r="P85" s="3">
        <v>24.121841</v>
      </c>
      <c r="Q85" s="4">
        <v>15.214806</v>
      </c>
      <c r="R85" s="2" t="s">
        <v>1830</v>
      </c>
      <c r="S85" s="2">
        <v>6</v>
      </c>
      <c r="T85" s="3">
        <v>42.022648</v>
      </c>
      <c r="U85" s="4">
        <v>19.018501</v>
      </c>
      <c r="V85" s="4" t="s">
        <v>1830</v>
      </c>
      <c r="W85" s="5">
        <v>0.800827</v>
      </c>
      <c r="X85" s="6">
        <v>3.367201</v>
      </c>
      <c r="Y85" s="7" t="s">
        <v>1828</v>
      </c>
      <c r="Z85" s="8">
        <v>8</v>
      </c>
      <c r="AA85" s="8" t="s">
        <v>1830</v>
      </c>
      <c r="AB85" s="8">
        <v>5</v>
      </c>
      <c r="AC85" s="9">
        <v>41.01232</v>
      </c>
      <c r="AD85" s="10">
        <v>31.731876</v>
      </c>
      <c r="AE85" s="8" t="s">
        <v>1830</v>
      </c>
      <c r="AF85" s="8">
        <v>5</v>
      </c>
      <c r="AG85" s="9">
        <v>68.445885</v>
      </c>
      <c r="AH85" s="10">
        <v>52.671432</v>
      </c>
      <c r="AI85" s="10" t="s">
        <v>1830</v>
      </c>
      <c r="AJ85" s="11">
        <v>0.7389064</v>
      </c>
      <c r="AK85" s="12">
        <v>1.9644467</v>
      </c>
      <c r="AL85" s="12" t="s">
        <v>1831</v>
      </c>
      <c r="AM85" s="13">
        <v>24</v>
      </c>
      <c r="AN85" s="13" t="s">
        <v>1830</v>
      </c>
      <c r="AO85" s="13">
        <v>6</v>
      </c>
      <c r="AP85" s="14">
        <v>43.758846</v>
      </c>
      <c r="AQ85" s="15">
        <v>25.38981</v>
      </c>
      <c r="AR85" s="13" t="s">
        <v>1828</v>
      </c>
      <c r="AS85" s="13">
        <v>6</v>
      </c>
      <c r="AT85" s="14">
        <v>26.917639</v>
      </c>
      <c r="AU85" s="15">
        <v>15.943197</v>
      </c>
      <c r="AV85" s="15" t="s">
        <v>1828</v>
      </c>
      <c r="AW85" s="16">
        <v>-0.7010229</v>
      </c>
      <c r="AX85" s="17">
        <v>-2.3073227</v>
      </c>
      <c r="AY85" s="17" t="s">
        <v>1831</v>
      </c>
      <c r="AZ85" s="18"/>
      <c r="BA85" s="19">
        <v>36.297669000000006</v>
      </c>
      <c r="BB85" s="19">
        <f t="shared" si="16"/>
        <v>68.445885</v>
      </c>
      <c r="BC85" s="6">
        <v>1.5</v>
      </c>
      <c r="BD85" s="6">
        <v>1.12</v>
      </c>
      <c r="BE85" s="6">
        <v>1.37</v>
      </c>
      <c r="BF85" s="6">
        <v>0.51</v>
      </c>
      <c r="BG85" s="6">
        <v>0.8041</v>
      </c>
      <c r="BH85" s="6">
        <v>-0.13</v>
      </c>
      <c r="BI85" s="12">
        <v>0.96</v>
      </c>
      <c r="BJ85" s="12">
        <v>0.64</v>
      </c>
      <c r="BK85" s="12">
        <v>1.05</v>
      </c>
      <c r="BL85" s="12">
        <v>0.58</v>
      </c>
      <c r="BM85" s="12">
        <v>0.7994</v>
      </c>
      <c r="BN85" s="12">
        <v>0.09000000000000008</v>
      </c>
      <c r="BO85" s="17">
        <v>-0.47</v>
      </c>
      <c r="BP85" s="17">
        <v>0.81</v>
      </c>
      <c r="BQ85" s="17">
        <v>1.13</v>
      </c>
      <c r="BR85" s="17">
        <v>0.62</v>
      </c>
      <c r="BS85" s="17">
        <v>0.0101</v>
      </c>
      <c r="BT85" s="17">
        <v>1.6</v>
      </c>
    </row>
    <row r="86" spans="1:72" ht="13.5">
      <c r="A86" s="26" t="s">
        <v>586</v>
      </c>
      <c r="B86" s="19" t="s">
        <v>587</v>
      </c>
      <c r="C86" s="27" t="s">
        <v>1827</v>
      </c>
      <c r="D86" s="26" t="s">
        <v>256</v>
      </c>
      <c r="E86" s="31" t="s">
        <v>1827</v>
      </c>
      <c r="F86" s="31" t="s">
        <v>1827</v>
      </c>
      <c r="G86" s="28" t="s">
        <v>1827</v>
      </c>
      <c r="H86" s="28" t="s">
        <v>1827</v>
      </c>
      <c r="I86" s="28" t="s">
        <v>1827</v>
      </c>
      <c r="J86" s="26" t="s">
        <v>1828</v>
      </c>
      <c r="K86" s="26" t="s">
        <v>588</v>
      </c>
      <c r="L86" s="26">
        <v>146</v>
      </c>
      <c r="M86" s="2">
        <v>3</v>
      </c>
      <c r="N86" s="2" t="s">
        <v>1828</v>
      </c>
      <c r="O86" s="2">
        <v>6</v>
      </c>
      <c r="P86" s="3">
        <v>7.231897</v>
      </c>
      <c r="Q86" s="4">
        <v>5.3368</v>
      </c>
      <c r="R86" s="2" t="s">
        <v>1828</v>
      </c>
      <c r="S86" s="2">
        <v>6</v>
      </c>
      <c r="T86" s="3">
        <v>6.50514</v>
      </c>
      <c r="U86" s="4">
        <v>6.8208423</v>
      </c>
      <c r="V86" s="4" t="s">
        <v>1828</v>
      </c>
      <c r="W86" s="5">
        <v>-0.15279399</v>
      </c>
      <c r="X86" s="6">
        <v>-0.31565103</v>
      </c>
      <c r="Y86" s="7" t="s">
        <v>1831</v>
      </c>
      <c r="Z86" s="8">
        <v>8</v>
      </c>
      <c r="AA86" s="8" t="s">
        <v>1830</v>
      </c>
      <c r="AB86" s="8">
        <v>5</v>
      </c>
      <c r="AC86" s="9">
        <v>4.566575</v>
      </c>
      <c r="AD86" s="10">
        <v>3.7481763</v>
      </c>
      <c r="AE86" s="8" t="s">
        <v>1828</v>
      </c>
      <c r="AF86" s="8">
        <v>5</v>
      </c>
      <c r="AG86" s="9">
        <v>5.2823477</v>
      </c>
      <c r="AH86" s="10">
        <v>3.9572167</v>
      </c>
      <c r="AI86" s="10" t="s">
        <v>1828</v>
      </c>
      <c r="AJ86" s="11">
        <v>0.21006665</v>
      </c>
      <c r="AK86" s="12">
        <v>0.3412975</v>
      </c>
      <c r="AL86" s="12" t="s">
        <v>1831</v>
      </c>
      <c r="AM86" s="13">
        <v>24</v>
      </c>
      <c r="AN86" s="13" t="s">
        <v>1828</v>
      </c>
      <c r="AO86" s="13">
        <v>6</v>
      </c>
      <c r="AP86" s="14">
        <v>3.7747076</v>
      </c>
      <c r="AQ86" s="15">
        <v>5.0411153</v>
      </c>
      <c r="AR86" s="13" t="s">
        <v>1828</v>
      </c>
      <c r="AS86" s="13">
        <v>6</v>
      </c>
      <c r="AT86" s="14">
        <v>7.797752</v>
      </c>
      <c r="AU86" s="15">
        <v>8.125008</v>
      </c>
      <c r="AV86" s="15" t="s">
        <v>1828</v>
      </c>
      <c r="AW86" s="16">
        <v>1.0466934</v>
      </c>
      <c r="AX86" s="17">
        <v>0.80375236</v>
      </c>
      <c r="AY86" s="17" t="s">
        <v>1831</v>
      </c>
      <c r="AZ86" s="18"/>
      <c r="BA86" s="19">
        <v>5.1910598666666665</v>
      </c>
      <c r="BB86" s="19">
        <f t="shared" si="16"/>
        <v>0</v>
      </c>
      <c r="BC86" s="6">
        <v>0.05</v>
      </c>
      <c r="BD86" s="6">
        <v>1.51</v>
      </c>
      <c r="BE86" s="6">
        <v>0.68</v>
      </c>
      <c r="BF86" s="6">
        <v>1.02</v>
      </c>
      <c r="BG86" s="6">
        <v>0.4839</v>
      </c>
      <c r="BH86" s="6">
        <v>0.63</v>
      </c>
      <c r="BI86" s="12" t="s">
        <v>1827</v>
      </c>
      <c r="BJ86" s="12" t="s">
        <v>1827</v>
      </c>
      <c r="BK86" s="12" t="s">
        <v>1827</v>
      </c>
      <c r="BL86" s="12" t="s">
        <v>1827</v>
      </c>
      <c r="BM86" s="12" t="s">
        <v>1827</v>
      </c>
      <c r="BN86" s="12" t="e">
        <v>#VALUE!</v>
      </c>
      <c r="BO86" s="17" t="s">
        <v>1827</v>
      </c>
      <c r="BP86" s="17" t="s">
        <v>1827</v>
      </c>
      <c r="BQ86" s="17" t="s">
        <v>1827</v>
      </c>
      <c r="BR86" s="17" t="s">
        <v>1827</v>
      </c>
      <c r="BS86" s="17" t="s">
        <v>1827</v>
      </c>
      <c r="BT86" s="17" t="e">
        <v>#VALUE!</v>
      </c>
    </row>
    <row r="87" spans="1:72" ht="13.5">
      <c r="A87" s="26" t="s">
        <v>888</v>
      </c>
      <c r="B87" s="19" t="s">
        <v>889</v>
      </c>
      <c r="C87" s="27" t="s">
        <v>1827</v>
      </c>
      <c r="D87" s="26" t="s">
        <v>853</v>
      </c>
      <c r="E87" s="26" t="s">
        <v>319</v>
      </c>
      <c r="F87" s="26">
        <v>0</v>
      </c>
      <c r="G87" s="28" t="s">
        <v>1827</v>
      </c>
      <c r="H87" s="28" t="s">
        <v>1827</v>
      </c>
      <c r="I87" s="28" t="s">
        <v>1827</v>
      </c>
      <c r="J87" s="26" t="s">
        <v>1828</v>
      </c>
      <c r="K87" s="26" t="s">
        <v>890</v>
      </c>
      <c r="L87" s="26">
        <v>111</v>
      </c>
      <c r="M87" s="2">
        <v>3</v>
      </c>
      <c r="N87" s="2" t="s">
        <v>1828</v>
      </c>
      <c r="O87" s="2">
        <v>6</v>
      </c>
      <c r="P87" s="3">
        <v>1.3579212</v>
      </c>
      <c r="Q87" s="4">
        <v>4.1486387</v>
      </c>
      <c r="R87" s="2" t="s">
        <v>1828</v>
      </c>
      <c r="S87" s="2">
        <v>6</v>
      </c>
      <c r="T87" s="3">
        <v>6.5592866</v>
      </c>
      <c r="U87" s="4">
        <v>6.9948664</v>
      </c>
      <c r="V87" s="4" t="s">
        <v>1828</v>
      </c>
      <c r="W87" s="5">
        <v>2.272139</v>
      </c>
      <c r="X87" s="6">
        <v>1.498846</v>
      </c>
      <c r="Y87" s="7" t="s">
        <v>1831</v>
      </c>
      <c r="Z87" s="8">
        <v>8</v>
      </c>
      <c r="AA87" s="8" t="s">
        <v>1830</v>
      </c>
      <c r="AB87" s="8">
        <v>5</v>
      </c>
      <c r="AC87" s="9">
        <v>6.000702</v>
      </c>
      <c r="AD87" s="10">
        <v>7.6923</v>
      </c>
      <c r="AE87" s="8" t="s">
        <v>1830</v>
      </c>
      <c r="AF87" s="8">
        <v>5</v>
      </c>
      <c r="AG87" s="9">
        <v>6.2667747</v>
      </c>
      <c r="AH87" s="10">
        <v>6.193055</v>
      </c>
      <c r="AI87" s="10" t="s">
        <v>1830</v>
      </c>
      <c r="AJ87" s="11">
        <v>0.06259183</v>
      </c>
      <c r="AK87" s="12">
        <v>0.10541653</v>
      </c>
      <c r="AL87" s="12" t="s">
        <v>1831</v>
      </c>
      <c r="AM87" s="13">
        <v>24</v>
      </c>
      <c r="AN87" s="13" t="s">
        <v>1828</v>
      </c>
      <c r="AO87" s="13">
        <v>6</v>
      </c>
      <c r="AP87" s="14">
        <v>0.29198813</v>
      </c>
      <c r="AQ87" s="15">
        <v>7.6600986</v>
      </c>
      <c r="AR87" s="13" t="s">
        <v>1828</v>
      </c>
      <c r="AS87" s="13">
        <v>6</v>
      </c>
      <c r="AT87" s="14">
        <v>7.1328087</v>
      </c>
      <c r="AU87" s="15">
        <v>9.020313</v>
      </c>
      <c r="AV87" s="15" t="s">
        <v>1828</v>
      </c>
      <c r="AW87" s="16">
        <v>4.6104884</v>
      </c>
      <c r="AX87" s="17">
        <v>1.0417135</v>
      </c>
      <c r="AY87" s="17" t="s">
        <v>1831</v>
      </c>
      <c r="AZ87" s="18"/>
      <c r="BA87" s="19">
        <v>2.5502037766666668</v>
      </c>
      <c r="BB87" s="19">
        <f t="shared" si="16"/>
        <v>6.2667747</v>
      </c>
      <c r="BC87" s="6" t="s">
        <v>1827</v>
      </c>
      <c r="BD87" s="6" t="s">
        <v>1827</v>
      </c>
      <c r="BE87" s="6" t="s">
        <v>1827</v>
      </c>
      <c r="BF87" s="6" t="s">
        <v>1827</v>
      </c>
      <c r="BG87" s="6" t="s">
        <v>1827</v>
      </c>
      <c r="BH87" s="6">
        <v>0</v>
      </c>
      <c r="BI87" s="12">
        <v>0.3</v>
      </c>
      <c r="BJ87" s="12">
        <v>1.53</v>
      </c>
      <c r="BK87" s="12">
        <v>0.31</v>
      </c>
      <c r="BL87" s="12">
        <v>0.81</v>
      </c>
      <c r="BM87" s="12">
        <v>0.9896</v>
      </c>
      <c r="BN87" s="12">
        <v>0.01</v>
      </c>
      <c r="BO87" s="17" t="s">
        <v>1827</v>
      </c>
      <c r="BP87" s="17" t="s">
        <v>1827</v>
      </c>
      <c r="BQ87" s="17" t="s">
        <v>1827</v>
      </c>
      <c r="BR87" s="17" t="s">
        <v>1827</v>
      </c>
      <c r="BS87" s="17" t="s">
        <v>1827</v>
      </c>
      <c r="BT87" s="17" t="e">
        <v>#VALUE!</v>
      </c>
    </row>
    <row r="88" spans="1:72" ht="13.5">
      <c r="A88" s="26" t="s">
        <v>316</v>
      </c>
      <c r="B88" s="19" t="s">
        <v>317</v>
      </c>
      <c r="C88" s="27" t="s">
        <v>1827</v>
      </c>
      <c r="D88" s="26" t="s">
        <v>318</v>
      </c>
      <c r="E88" s="26" t="s">
        <v>319</v>
      </c>
      <c r="F88" s="26">
        <v>0</v>
      </c>
      <c r="G88" s="28" t="s">
        <v>1827</v>
      </c>
      <c r="H88" s="28" t="s">
        <v>1827</v>
      </c>
      <c r="I88" s="28" t="s">
        <v>1827</v>
      </c>
      <c r="J88" s="26" t="s">
        <v>1828</v>
      </c>
      <c r="K88" s="26" t="s">
        <v>320</v>
      </c>
      <c r="L88" s="26">
        <v>272</v>
      </c>
      <c r="M88" s="2">
        <v>3</v>
      </c>
      <c r="N88" s="2" t="s">
        <v>1830</v>
      </c>
      <c r="O88" s="2">
        <v>6</v>
      </c>
      <c r="P88" s="3">
        <v>51.750584</v>
      </c>
      <c r="Q88" s="4">
        <v>24.567663</v>
      </c>
      <c r="R88" s="2" t="s">
        <v>1830</v>
      </c>
      <c r="S88" s="2">
        <v>6</v>
      </c>
      <c r="T88" s="3">
        <v>81.681786</v>
      </c>
      <c r="U88" s="4">
        <v>31.222345</v>
      </c>
      <c r="V88" s="4" t="s">
        <v>1830</v>
      </c>
      <c r="W88" s="5">
        <v>0.6584392</v>
      </c>
      <c r="X88" s="6">
        <v>2.1212351</v>
      </c>
      <c r="Y88" s="7" t="s">
        <v>1831</v>
      </c>
      <c r="Z88" s="8">
        <v>8</v>
      </c>
      <c r="AA88" s="8" t="s">
        <v>1830</v>
      </c>
      <c r="AB88" s="8">
        <v>5</v>
      </c>
      <c r="AC88" s="9">
        <v>48.56963</v>
      </c>
      <c r="AD88" s="10">
        <v>23.880018</v>
      </c>
      <c r="AE88" s="8" t="s">
        <v>1830</v>
      </c>
      <c r="AF88" s="8">
        <v>5</v>
      </c>
      <c r="AG88" s="9">
        <v>68.736565</v>
      </c>
      <c r="AH88" s="10">
        <v>30.674093</v>
      </c>
      <c r="AI88" s="10" t="s">
        <v>1830</v>
      </c>
      <c r="AJ88" s="11">
        <v>0.50102323</v>
      </c>
      <c r="AK88" s="12">
        <v>2.4032671</v>
      </c>
      <c r="AL88" s="12" t="s">
        <v>1831</v>
      </c>
      <c r="AM88" s="13">
        <v>24</v>
      </c>
      <c r="AN88" s="13" t="s">
        <v>1830</v>
      </c>
      <c r="AO88" s="13">
        <v>6</v>
      </c>
      <c r="AP88" s="14">
        <v>47.636765</v>
      </c>
      <c r="AQ88" s="15">
        <v>19.089693</v>
      </c>
      <c r="AR88" s="13" t="s">
        <v>1830</v>
      </c>
      <c r="AS88" s="13">
        <v>6</v>
      </c>
      <c r="AT88" s="14">
        <v>46.21033</v>
      </c>
      <c r="AU88" s="15">
        <v>19.835672</v>
      </c>
      <c r="AV88" s="15" t="s">
        <v>1830</v>
      </c>
      <c r="AW88" s="16">
        <v>-0.043859977</v>
      </c>
      <c r="AX88" s="17">
        <v>-0.16417877</v>
      </c>
      <c r="AY88" s="17" t="s">
        <v>1831</v>
      </c>
      <c r="AZ88" s="18"/>
      <c r="BA88" s="19">
        <v>49.318993</v>
      </c>
      <c r="BB88" s="19">
        <f t="shared" si="16"/>
        <v>81.681786</v>
      </c>
      <c r="BC88" s="6">
        <v>1.06</v>
      </c>
      <c r="BD88" s="6">
        <v>0.72</v>
      </c>
      <c r="BE88" s="6">
        <v>1.11</v>
      </c>
      <c r="BF88" s="6">
        <v>0.55</v>
      </c>
      <c r="BG88" s="6">
        <v>0.8952</v>
      </c>
      <c r="BH88" s="6">
        <v>0.05</v>
      </c>
      <c r="BI88" s="12">
        <v>0.8</v>
      </c>
      <c r="BJ88" s="12">
        <v>0.5</v>
      </c>
      <c r="BK88" s="12">
        <v>1.1</v>
      </c>
      <c r="BL88" s="12">
        <v>0.62</v>
      </c>
      <c r="BM88" s="12">
        <v>0.4193</v>
      </c>
      <c r="BN88" s="12">
        <v>0.3</v>
      </c>
      <c r="BO88" s="17">
        <v>0.04</v>
      </c>
      <c r="BP88" s="17">
        <v>0.68</v>
      </c>
      <c r="BQ88" s="17">
        <v>0.99</v>
      </c>
      <c r="BR88" s="17">
        <v>0.76</v>
      </c>
      <c r="BS88" s="17">
        <v>0.0914</v>
      </c>
      <c r="BT88" s="17">
        <v>0.95</v>
      </c>
    </row>
    <row r="89" spans="1:72" ht="13.5">
      <c r="A89" s="26" t="s">
        <v>606</v>
      </c>
      <c r="B89" s="19" t="s">
        <v>607</v>
      </c>
      <c r="C89" s="27" t="s">
        <v>1827</v>
      </c>
      <c r="D89" s="26" t="s">
        <v>318</v>
      </c>
      <c r="E89" s="26" t="s">
        <v>319</v>
      </c>
      <c r="F89" s="26">
        <v>0</v>
      </c>
      <c r="G89" s="28" t="s">
        <v>1827</v>
      </c>
      <c r="H89" s="28" t="s">
        <v>1827</v>
      </c>
      <c r="I89" s="28" t="s">
        <v>1827</v>
      </c>
      <c r="J89" s="26" t="s">
        <v>1828</v>
      </c>
      <c r="K89" s="26" t="s">
        <v>608</v>
      </c>
      <c r="L89" s="26">
        <v>414</v>
      </c>
      <c r="M89" s="2">
        <v>3</v>
      </c>
      <c r="N89" s="2" t="s">
        <v>1828</v>
      </c>
      <c r="O89" s="2">
        <v>6</v>
      </c>
      <c r="P89" s="3">
        <v>8.066334</v>
      </c>
      <c r="Q89" s="4">
        <v>9.808611</v>
      </c>
      <c r="R89" s="2" t="s">
        <v>1828</v>
      </c>
      <c r="S89" s="2">
        <v>6</v>
      </c>
      <c r="T89" s="3">
        <v>8.628485</v>
      </c>
      <c r="U89" s="4">
        <v>7.202474</v>
      </c>
      <c r="V89" s="4" t="s">
        <v>1828</v>
      </c>
      <c r="W89" s="5">
        <v>0.097194195</v>
      </c>
      <c r="X89" s="6">
        <v>0.3415595</v>
      </c>
      <c r="Y89" s="7" t="s">
        <v>1831</v>
      </c>
      <c r="Z89" s="8">
        <v>8</v>
      </c>
      <c r="AA89" s="8" t="s">
        <v>1830</v>
      </c>
      <c r="AB89" s="8">
        <v>4</v>
      </c>
      <c r="AC89" s="9">
        <v>2.7521825</v>
      </c>
      <c r="AD89" s="10">
        <v>2.2610655</v>
      </c>
      <c r="AE89" s="8" t="s">
        <v>1828</v>
      </c>
      <c r="AF89" s="8">
        <v>4</v>
      </c>
      <c r="AG89" s="9">
        <v>6.3483586</v>
      </c>
      <c r="AH89" s="10">
        <v>6.7813888</v>
      </c>
      <c r="AI89" s="10" t="s">
        <v>1828</v>
      </c>
      <c r="AJ89" s="11">
        <v>1.2058076</v>
      </c>
      <c r="AK89" s="12">
        <v>1.4883138</v>
      </c>
      <c r="AL89" s="12" t="s">
        <v>1831</v>
      </c>
      <c r="AM89" s="13">
        <v>24</v>
      </c>
      <c r="AN89" s="13" t="s">
        <v>1828</v>
      </c>
      <c r="AO89" s="13">
        <v>6</v>
      </c>
      <c r="AP89" s="14">
        <v>0.7291891</v>
      </c>
      <c r="AQ89" s="15">
        <v>7.062743</v>
      </c>
      <c r="AR89" s="13" t="s">
        <v>1828</v>
      </c>
      <c r="AS89" s="13">
        <v>6</v>
      </c>
      <c r="AT89" s="14">
        <v>8.134793</v>
      </c>
      <c r="AU89" s="15">
        <v>11.14047</v>
      </c>
      <c r="AV89" s="15" t="s">
        <v>1828</v>
      </c>
      <c r="AW89" s="16">
        <v>3.4797409</v>
      </c>
      <c r="AX89" s="17">
        <v>1.182158</v>
      </c>
      <c r="AY89" s="17" t="s">
        <v>1831</v>
      </c>
      <c r="AZ89" s="18"/>
      <c r="BA89" s="19">
        <v>3.8492351999999994</v>
      </c>
      <c r="BB89" s="19">
        <f t="shared" si="16"/>
        <v>0</v>
      </c>
      <c r="BC89" s="6">
        <v>0.67</v>
      </c>
      <c r="BD89" s="6">
        <v>0.74</v>
      </c>
      <c r="BE89" s="6">
        <v>-0.64</v>
      </c>
      <c r="BF89" s="6">
        <v>1.24</v>
      </c>
      <c r="BG89" s="6">
        <v>0.1295</v>
      </c>
      <c r="BH89" s="6">
        <v>-1.31</v>
      </c>
      <c r="BI89" s="12" t="s">
        <v>1827</v>
      </c>
      <c r="BJ89" s="12" t="s">
        <v>1827</v>
      </c>
      <c r="BK89" s="12" t="s">
        <v>1827</v>
      </c>
      <c r="BL89" s="12" t="s">
        <v>1827</v>
      </c>
      <c r="BM89" s="12" t="s">
        <v>1827</v>
      </c>
      <c r="BN89" s="12" t="e">
        <v>#VALUE!</v>
      </c>
      <c r="BO89" s="17" t="s">
        <v>1827</v>
      </c>
      <c r="BP89" s="17" t="s">
        <v>1827</v>
      </c>
      <c r="BQ89" s="17" t="s">
        <v>1827</v>
      </c>
      <c r="BR89" s="17" t="s">
        <v>1827</v>
      </c>
      <c r="BS89" s="17" t="s">
        <v>1827</v>
      </c>
      <c r="BT89" s="17" t="e">
        <v>#VALUE!</v>
      </c>
    </row>
    <row r="90" spans="1:72" ht="13.5">
      <c r="A90" s="26" t="s">
        <v>446</v>
      </c>
      <c r="B90" s="19" t="s">
        <v>447</v>
      </c>
      <c r="C90" s="27" t="s">
        <v>448</v>
      </c>
      <c r="D90" s="26" t="s">
        <v>256</v>
      </c>
      <c r="E90" s="31" t="s">
        <v>1827</v>
      </c>
      <c r="F90" s="31" t="s">
        <v>1827</v>
      </c>
      <c r="G90" s="28" t="s">
        <v>1827</v>
      </c>
      <c r="H90" s="28" t="s">
        <v>1827</v>
      </c>
      <c r="I90" s="28" t="s">
        <v>1827</v>
      </c>
      <c r="J90" s="26" t="s">
        <v>1828</v>
      </c>
      <c r="K90" s="26" t="s">
        <v>449</v>
      </c>
      <c r="L90" s="26">
        <v>133</v>
      </c>
      <c r="M90" s="2">
        <v>3</v>
      </c>
      <c r="N90" s="2" t="s">
        <v>1828</v>
      </c>
      <c r="O90" s="2">
        <v>6</v>
      </c>
      <c r="P90" s="3">
        <v>18.177753</v>
      </c>
      <c r="Q90" s="4">
        <v>22.716892</v>
      </c>
      <c r="R90" s="2" t="s">
        <v>1828</v>
      </c>
      <c r="S90" s="2">
        <v>6</v>
      </c>
      <c r="T90" s="3">
        <v>17.760952</v>
      </c>
      <c r="U90" s="4">
        <v>20.731258</v>
      </c>
      <c r="V90" s="4" t="s">
        <v>1828</v>
      </c>
      <c r="W90" s="5">
        <v>-0.033464976</v>
      </c>
      <c r="X90" s="6">
        <v>-0.10092738</v>
      </c>
      <c r="Y90" s="7" t="s">
        <v>1831</v>
      </c>
      <c r="Z90" s="8">
        <v>8</v>
      </c>
      <c r="AA90" s="8" t="s">
        <v>1828</v>
      </c>
      <c r="AB90" s="8">
        <v>5</v>
      </c>
      <c r="AC90" s="9">
        <v>7.6307297</v>
      </c>
      <c r="AD90" s="10">
        <v>11.96571</v>
      </c>
      <c r="AE90" s="8" t="s">
        <v>1828</v>
      </c>
      <c r="AF90" s="8">
        <v>5</v>
      </c>
      <c r="AG90" s="9">
        <v>10.985263</v>
      </c>
      <c r="AH90" s="10">
        <v>11.030579</v>
      </c>
      <c r="AI90" s="10" t="s">
        <v>1828</v>
      </c>
      <c r="AJ90" s="11">
        <v>0.5256765</v>
      </c>
      <c r="AK90" s="12">
        <v>1.6951997</v>
      </c>
      <c r="AL90" s="12" t="s">
        <v>1831</v>
      </c>
      <c r="AM90" s="13">
        <v>24</v>
      </c>
      <c r="AN90" s="13" t="s">
        <v>1828</v>
      </c>
      <c r="AO90" s="13">
        <v>6</v>
      </c>
      <c r="AP90" s="14">
        <v>15.832082</v>
      </c>
      <c r="AQ90" s="15">
        <v>12.903347</v>
      </c>
      <c r="AR90" s="13" t="s">
        <v>1828</v>
      </c>
      <c r="AS90" s="13">
        <v>6</v>
      </c>
      <c r="AT90" s="14">
        <v>19.47459</v>
      </c>
      <c r="AU90" s="15">
        <v>16.951378</v>
      </c>
      <c r="AV90" s="15" t="s">
        <v>1828</v>
      </c>
      <c r="AW90" s="16">
        <v>0.29874194</v>
      </c>
      <c r="AX90" s="17">
        <v>1.0417061</v>
      </c>
      <c r="AY90" s="17" t="s">
        <v>1831</v>
      </c>
      <c r="AZ90" s="18"/>
      <c r="BA90" s="19">
        <v>13.880188233333334</v>
      </c>
      <c r="BB90" s="19">
        <f t="shared" si="16"/>
        <v>0</v>
      </c>
      <c r="BC90" s="6">
        <v>0.15</v>
      </c>
      <c r="BD90" s="6">
        <v>1.36</v>
      </c>
      <c r="BE90" s="6">
        <v>0.59</v>
      </c>
      <c r="BF90" s="6">
        <v>0.61</v>
      </c>
      <c r="BG90" s="6">
        <v>0.5813</v>
      </c>
      <c r="BH90" s="6">
        <v>0.44</v>
      </c>
      <c r="BI90" s="12" t="s">
        <v>1827</v>
      </c>
      <c r="BJ90" s="12" t="s">
        <v>1827</v>
      </c>
      <c r="BK90" s="12" t="s">
        <v>1827</v>
      </c>
      <c r="BL90" s="12" t="s">
        <v>1827</v>
      </c>
      <c r="BM90" s="12" t="s">
        <v>1827</v>
      </c>
      <c r="BN90" s="12" t="e">
        <v>#VALUE!</v>
      </c>
      <c r="BO90" s="17">
        <v>0.37</v>
      </c>
      <c r="BP90" s="17">
        <v>0.67</v>
      </c>
      <c r="BQ90" s="17">
        <v>0.76</v>
      </c>
      <c r="BR90" s="17">
        <v>1.16</v>
      </c>
      <c r="BS90" s="17">
        <v>0.5877</v>
      </c>
      <c r="BT90" s="17">
        <v>0.39</v>
      </c>
    </row>
    <row r="91" spans="1:72" ht="13.5">
      <c r="A91" s="26" t="s">
        <v>891</v>
      </c>
      <c r="B91" s="19" t="s">
        <v>892</v>
      </c>
      <c r="C91" s="27" t="s">
        <v>1827</v>
      </c>
      <c r="D91" s="26" t="s">
        <v>853</v>
      </c>
      <c r="E91" s="31" t="s">
        <v>1827</v>
      </c>
      <c r="F91" s="31" t="s">
        <v>1827</v>
      </c>
      <c r="G91" s="28" t="s">
        <v>1827</v>
      </c>
      <c r="H91" s="28" t="s">
        <v>1827</v>
      </c>
      <c r="I91" s="28" t="s">
        <v>1827</v>
      </c>
      <c r="J91" s="26" t="s">
        <v>1828</v>
      </c>
      <c r="K91" s="31" t="s">
        <v>1827</v>
      </c>
      <c r="L91" s="26">
        <v>1513</v>
      </c>
      <c r="M91" s="2">
        <v>3</v>
      </c>
      <c r="N91" s="2" t="s">
        <v>1828</v>
      </c>
      <c r="O91" s="2">
        <v>6</v>
      </c>
      <c r="P91" s="3">
        <v>-0.17858823</v>
      </c>
      <c r="Q91" s="4">
        <v>8.410456</v>
      </c>
      <c r="R91" s="2" t="s">
        <v>1828</v>
      </c>
      <c r="S91" s="2">
        <v>6</v>
      </c>
      <c r="T91" s="3">
        <v>6.6772647</v>
      </c>
      <c r="U91" s="4">
        <v>7.959926</v>
      </c>
      <c r="V91" s="4" t="s">
        <v>1828</v>
      </c>
      <c r="W91" s="5" t="s">
        <v>1827</v>
      </c>
      <c r="X91" s="6">
        <v>1.3750936</v>
      </c>
      <c r="Y91" s="7" t="s">
        <v>1831</v>
      </c>
      <c r="Z91" s="8">
        <v>8</v>
      </c>
      <c r="AA91" s="8" t="s">
        <v>1830</v>
      </c>
      <c r="AB91" s="8">
        <v>4</v>
      </c>
      <c r="AC91" s="9">
        <v>2.267908</v>
      </c>
      <c r="AD91" s="10">
        <v>1.8635225</v>
      </c>
      <c r="AE91" s="8" t="s">
        <v>1828</v>
      </c>
      <c r="AF91" s="8">
        <v>4</v>
      </c>
      <c r="AG91" s="9">
        <v>-0.60206914</v>
      </c>
      <c r="AH91" s="10">
        <v>5.0778975</v>
      </c>
      <c r="AI91" s="10" t="s">
        <v>1828</v>
      </c>
      <c r="AJ91" s="11" t="s">
        <v>1827</v>
      </c>
      <c r="AK91" s="12">
        <v>-0.9134404</v>
      </c>
      <c r="AL91" s="12" t="s">
        <v>1831</v>
      </c>
      <c r="AM91" s="13">
        <v>24</v>
      </c>
      <c r="AN91" s="13" t="s">
        <v>1828</v>
      </c>
      <c r="AO91" s="13">
        <v>5</v>
      </c>
      <c r="AP91" s="14">
        <v>1.011081</v>
      </c>
      <c r="AQ91" s="15">
        <v>1.8899894</v>
      </c>
      <c r="AR91" s="13" t="s">
        <v>1828</v>
      </c>
      <c r="AS91" s="13">
        <v>5</v>
      </c>
      <c r="AT91" s="14">
        <v>1.0860379</v>
      </c>
      <c r="AU91" s="15">
        <v>2.0749445</v>
      </c>
      <c r="AV91" s="15" t="s">
        <v>1828</v>
      </c>
      <c r="AW91" s="16">
        <v>0.10317589</v>
      </c>
      <c r="AX91" s="17">
        <v>0.04537733</v>
      </c>
      <c r="AY91" s="17" t="s">
        <v>1831</v>
      </c>
      <c r="AZ91" s="18"/>
      <c r="BA91" s="19">
        <v>1.0334669233333333</v>
      </c>
      <c r="BB91" s="19">
        <f t="shared" si="16"/>
        <v>0</v>
      </c>
      <c r="BC91" s="6" t="s">
        <v>1827</v>
      </c>
      <c r="BD91" s="6" t="s">
        <v>1827</v>
      </c>
      <c r="BE91" s="6" t="s">
        <v>1827</v>
      </c>
      <c r="BF91" s="6" t="s">
        <v>1827</v>
      </c>
      <c r="BG91" s="6" t="s">
        <v>1827</v>
      </c>
      <c r="BH91" s="6">
        <v>0</v>
      </c>
      <c r="BI91" s="12" t="s">
        <v>1827</v>
      </c>
      <c r="BJ91" s="12" t="s">
        <v>1827</v>
      </c>
      <c r="BK91" s="12" t="s">
        <v>1827</v>
      </c>
      <c r="BL91" s="12" t="s">
        <v>1827</v>
      </c>
      <c r="BM91" s="12" t="s">
        <v>1827</v>
      </c>
      <c r="BN91" s="12" t="e">
        <v>#VALUE!</v>
      </c>
      <c r="BO91" s="17" t="s">
        <v>1827</v>
      </c>
      <c r="BP91" s="17" t="s">
        <v>1827</v>
      </c>
      <c r="BQ91" s="17" t="s">
        <v>1827</v>
      </c>
      <c r="BR91" s="17" t="s">
        <v>1827</v>
      </c>
      <c r="BS91" s="17" t="s">
        <v>1827</v>
      </c>
      <c r="BT91" s="17" t="e">
        <v>#VALUE!</v>
      </c>
    </row>
    <row r="92" spans="1:72" ht="13.5">
      <c r="A92" s="26" t="s">
        <v>427</v>
      </c>
      <c r="B92" s="19" t="s">
        <v>428</v>
      </c>
      <c r="C92" s="27" t="s">
        <v>1827</v>
      </c>
      <c r="D92" s="26" t="s">
        <v>256</v>
      </c>
      <c r="E92" s="31" t="s">
        <v>1827</v>
      </c>
      <c r="F92" s="31" t="s">
        <v>1827</v>
      </c>
      <c r="G92" s="27" t="s">
        <v>1828</v>
      </c>
      <c r="H92" s="28" t="s">
        <v>1827</v>
      </c>
      <c r="I92" s="28" t="s">
        <v>1827</v>
      </c>
      <c r="J92" s="26" t="s">
        <v>1828</v>
      </c>
      <c r="K92" s="26" t="s">
        <v>429</v>
      </c>
      <c r="L92" s="26">
        <v>494</v>
      </c>
      <c r="M92" s="2">
        <v>3</v>
      </c>
      <c r="N92" s="2" t="s">
        <v>1830</v>
      </c>
      <c r="O92" s="2">
        <v>6</v>
      </c>
      <c r="P92" s="3">
        <v>26.691206</v>
      </c>
      <c r="Q92" s="4">
        <v>21.845158</v>
      </c>
      <c r="R92" s="2" t="s">
        <v>1830</v>
      </c>
      <c r="S92" s="2">
        <v>6</v>
      </c>
      <c r="T92" s="3">
        <v>34.302113</v>
      </c>
      <c r="U92" s="4">
        <v>27.28247</v>
      </c>
      <c r="V92" s="4" t="s">
        <v>1830</v>
      </c>
      <c r="W92" s="5">
        <v>0.36193293</v>
      </c>
      <c r="X92" s="6">
        <v>0.9857653</v>
      </c>
      <c r="Y92" s="7" t="s">
        <v>1831</v>
      </c>
      <c r="Z92" s="8">
        <v>8</v>
      </c>
      <c r="AA92" s="8" t="s">
        <v>1830</v>
      </c>
      <c r="AB92" s="8">
        <v>5</v>
      </c>
      <c r="AC92" s="9">
        <v>9.690059</v>
      </c>
      <c r="AD92" s="10">
        <v>7.5660205</v>
      </c>
      <c r="AE92" s="8" t="s">
        <v>1828</v>
      </c>
      <c r="AF92" s="8">
        <v>5</v>
      </c>
      <c r="AG92" s="9">
        <v>15.5521755</v>
      </c>
      <c r="AH92" s="10">
        <v>11.6883135</v>
      </c>
      <c r="AI92" s="10" t="s">
        <v>1828</v>
      </c>
      <c r="AJ92" s="11">
        <v>0.6825391</v>
      </c>
      <c r="AK92" s="12">
        <v>1.4326023</v>
      </c>
      <c r="AL92" s="12" t="s">
        <v>1831</v>
      </c>
      <c r="AM92" s="13">
        <v>24</v>
      </c>
      <c r="AN92" s="13" t="s">
        <v>1828</v>
      </c>
      <c r="AO92" s="13">
        <v>6</v>
      </c>
      <c r="AP92" s="14">
        <v>18.652699</v>
      </c>
      <c r="AQ92" s="15">
        <v>17.661043</v>
      </c>
      <c r="AR92" s="13" t="s">
        <v>1828</v>
      </c>
      <c r="AS92" s="13">
        <v>6</v>
      </c>
      <c r="AT92" s="14">
        <v>22.212027</v>
      </c>
      <c r="AU92" s="15">
        <v>25.784203</v>
      </c>
      <c r="AV92" s="15" t="s">
        <v>1828</v>
      </c>
      <c r="AW92" s="16">
        <v>0.25195664</v>
      </c>
      <c r="AX92" s="17">
        <v>0.8336706</v>
      </c>
      <c r="AY92" s="17" t="s">
        <v>1831</v>
      </c>
      <c r="AZ92" s="18"/>
      <c r="BA92" s="19">
        <v>18.344654666666667</v>
      </c>
      <c r="BB92" s="19">
        <f t="shared" si="16"/>
        <v>34.302113</v>
      </c>
      <c r="BC92" s="6">
        <v>0.7</v>
      </c>
      <c r="BD92" s="6">
        <v>0.66</v>
      </c>
      <c r="BE92" s="6">
        <v>0.24</v>
      </c>
      <c r="BF92" s="6">
        <v>1.4</v>
      </c>
      <c r="BG92" s="6">
        <v>0.5724</v>
      </c>
      <c r="BH92" s="6">
        <v>-0.46</v>
      </c>
      <c r="BI92" s="12">
        <v>0.9</v>
      </c>
      <c r="BJ92" s="12">
        <v>0.63</v>
      </c>
      <c r="BK92" s="12">
        <v>0.59</v>
      </c>
      <c r="BL92" s="12">
        <v>1.64</v>
      </c>
      <c r="BM92" s="12">
        <v>0.7324</v>
      </c>
      <c r="BN92" s="12">
        <v>-0.31</v>
      </c>
      <c r="BO92" s="17">
        <v>0.24</v>
      </c>
      <c r="BP92" s="17">
        <v>1.37</v>
      </c>
      <c r="BQ92" s="17">
        <v>1.22</v>
      </c>
      <c r="BR92" s="17">
        <v>1.21</v>
      </c>
      <c r="BS92" s="17">
        <v>0.2703</v>
      </c>
      <c r="BT92" s="17">
        <v>0.98</v>
      </c>
    </row>
    <row r="93" spans="1:72" ht="13.5">
      <c r="A93" s="26" t="s">
        <v>893</v>
      </c>
      <c r="B93" s="19" t="s">
        <v>894</v>
      </c>
      <c r="C93" s="27" t="s">
        <v>1827</v>
      </c>
      <c r="D93" s="26" t="s">
        <v>853</v>
      </c>
      <c r="E93" s="26" t="s">
        <v>319</v>
      </c>
      <c r="F93" s="26">
        <v>0</v>
      </c>
      <c r="G93" s="28" t="s">
        <v>1827</v>
      </c>
      <c r="H93" s="28" t="s">
        <v>1827</v>
      </c>
      <c r="I93" s="28" t="s">
        <v>1827</v>
      </c>
      <c r="J93" s="26" t="s">
        <v>1828</v>
      </c>
      <c r="K93" s="26" t="s">
        <v>895</v>
      </c>
      <c r="L93" s="26">
        <v>192</v>
      </c>
      <c r="M93" s="2">
        <v>3</v>
      </c>
      <c r="N93" s="2" t="s">
        <v>1828</v>
      </c>
      <c r="O93" s="2">
        <v>6</v>
      </c>
      <c r="P93" s="3">
        <v>1.7386106</v>
      </c>
      <c r="Q93" s="4">
        <v>8.309627</v>
      </c>
      <c r="R93" s="2" t="s">
        <v>1828</v>
      </c>
      <c r="S93" s="2">
        <v>6</v>
      </c>
      <c r="T93" s="3">
        <v>14.024811</v>
      </c>
      <c r="U93" s="4">
        <v>11.993495</v>
      </c>
      <c r="V93" s="4" t="s">
        <v>1828</v>
      </c>
      <c r="W93" s="5">
        <v>3.0119746</v>
      </c>
      <c r="X93" s="6">
        <v>1.9285562</v>
      </c>
      <c r="Y93" s="7" t="s">
        <v>1831</v>
      </c>
      <c r="Z93" s="8">
        <v>8</v>
      </c>
      <c r="AA93" s="8" t="s">
        <v>1828</v>
      </c>
      <c r="AB93" s="8">
        <v>5</v>
      </c>
      <c r="AC93" s="9">
        <v>5.547269</v>
      </c>
      <c r="AD93" s="10">
        <v>3.477785</v>
      </c>
      <c r="AE93" s="8" t="s">
        <v>1828</v>
      </c>
      <c r="AF93" s="8">
        <v>5</v>
      </c>
      <c r="AG93" s="9">
        <v>7.6242714</v>
      </c>
      <c r="AH93" s="10">
        <v>4.7633862</v>
      </c>
      <c r="AI93" s="10" t="s">
        <v>1828</v>
      </c>
      <c r="AJ93" s="11">
        <v>0.45882186</v>
      </c>
      <c r="AK93" s="12">
        <v>1.404378</v>
      </c>
      <c r="AL93" s="12" t="s">
        <v>1831</v>
      </c>
      <c r="AM93" s="13">
        <v>24</v>
      </c>
      <c r="AN93" s="13" t="s">
        <v>1828</v>
      </c>
      <c r="AO93" s="13">
        <v>5</v>
      </c>
      <c r="AP93" s="14">
        <v>6.3650284</v>
      </c>
      <c r="AQ93" s="15">
        <v>4.0932918</v>
      </c>
      <c r="AR93" s="13" t="s">
        <v>1828</v>
      </c>
      <c r="AS93" s="13">
        <v>5</v>
      </c>
      <c r="AT93" s="14">
        <v>7.7624702</v>
      </c>
      <c r="AU93" s="15">
        <v>8.182855</v>
      </c>
      <c r="AV93" s="15" t="s">
        <v>1828</v>
      </c>
      <c r="AW93" s="16">
        <v>0.2863489</v>
      </c>
      <c r="AX93" s="17">
        <v>0.3932536</v>
      </c>
      <c r="AY93" s="17" t="s">
        <v>1831</v>
      </c>
      <c r="AZ93" s="18"/>
      <c r="BA93" s="19">
        <v>4.550302666666666</v>
      </c>
      <c r="BB93" s="19">
        <f t="shared" si="16"/>
        <v>0</v>
      </c>
      <c r="BC93" s="6" t="s">
        <v>1827</v>
      </c>
      <c r="BD93" s="6" t="s">
        <v>1827</v>
      </c>
      <c r="BE93" s="6" t="s">
        <v>1827</v>
      </c>
      <c r="BF93" s="6" t="s">
        <v>1827</v>
      </c>
      <c r="BG93" s="6" t="s">
        <v>1827</v>
      </c>
      <c r="BH93" s="6">
        <v>0</v>
      </c>
      <c r="BI93" s="12">
        <v>0.9</v>
      </c>
      <c r="BJ93" s="12">
        <v>0.6</v>
      </c>
      <c r="BK93" s="12">
        <v>1.58</v>
      </c>
      <c r="BL93" s="12">
        <v>1.92</v>
      </c>
      <c r="BM93" s="12">
        <v>0.5427</v>
      </c>
      <c r="BN93" s="12">
        <v>0.68</v>
      </c>
      <c r="BO93" s="17" t="s">
        <v>1827</v>
      </c>
      <c r="BP93" s="17" t="s">
        <v>1827</v>
      </c>
      <c r="BQ93" s="17" t="s">
        <v>1827</v>
      </c>
      <c r="BR93" s="17" t="s">
        <v>1827</v>
      </c>
      <c r="BS93" s="17" t="s">
        <v>1827</v>
      </c>
      <c r="BT93" s="17" t="e">
        <v>#VALUE!</v>
      </c>
    </row>
    <row r="94" spans="1:72" ht="13.5">
      <c r="A94" s="26" t="s">
        <v>547</v>
      </c>
      <c r="B94" s="19" t="s">
        <v>548</v>
      </c>
      <c r="C94" s="27" t="s">
        <v>1827</v>
      </c>
      <c r="D94" s="26" t="s">
        <v>256</v>
      </c>
      <c r="E94" s="26" t="s">
        <v>319</v>
      </c>
      <c r="F94" s="26">
        <v>0</v>
      </c>
      <c r="G94" s="28" t="s">
        <v>1827</v>
      </c>
      <c r="H94" s="28" t="s">
        <v>1827</v>
      </c>
      <c r="I94" s="28" t="s">
        <v>1827</v>
      </c>
      <c r="J94" s="26" t="s">
        <v>1828</v>
      </c>
      <c r="K94" s="26" t="s">
        <v>549</v>
      </c>
      <c r="L94" s="26">
        <v>276</v>
      </c>
      <c r="M94" s="2">
        <v>3</v>
      </c>
      <c r="N94" s="2" t="s">
        <v>1828</v>
      </c>
      <c r="O94" s="2">
        <v>6</v>
      </c>
      <c r="P94" s="3">
        <v>10.889173</v>
      </c>
      <c r="Q94" s="4">
        <v>11.975742</v>
      </c>
      <c r="R94" s="2" t="s">
        <v>1828</v>
      </c>
      <c r="S94" s="2">
        <v>6</v>
      </c>
      <c r="T94" s="3">
        <v>14.092247</v>
      </c>
      <c r="U94" s="4">
        <v>12.313554</v>
      </c>
      <c r="V94" s="4" t="s">
        <v>1828</v>
      </c>
      <c r="W94" s="5">
        <v>0.37200737</v>
      </c>
      <c r="X94" s="6">
        <v>0.82366526</v>
      </c>
      <c r="Y94" s="7" t="s">
        <v>1831</v>
      </c>
      <c r="Z94" s="8">
        <v>8</v>
      </c>
      <c r="AA94" s="8" t="s">
        <v>1828</v>
      </c>
      <c r="AB94" s="8">
        <v>5</v>
      </c>
      <c r="AC94" s="9">
        <v>3.1196506</v>
      </c>
      <c r="AD94" s="10">
        <v>6.5546556</v>
      </c>
      <c r="AE94" s="8" t="s">
        <v>1828</v>
      </c>
      <c r="AF94" s="8">
        <v>5</v>
      </c>
      <c r="AG94" s="9">
        <v>7.805373</v>
      </c>
      <c r="AH94" s="10">
        <v>9.558971</v>
      </c>
      <c r="AI94" s="10" t="s">
        <v>1828</v>
      </c>
      <c r="AJ94" s="11">
        <v>1.3230832</v>
      </c>
      <c r="AK94" s="12">
        <v>2.4902794</v>
      </c>
      <c r="AL94" s="12" t="s">
        <v>1831</v>
      </c>
      <c r="AM94" s="13">
        <v>24</v>
      </c>
      <c r="AN94" s="13" t="s">
        <v>1828</v>
      </c>
      <c r="AO94" s="13">
        <v>6</v>
      </c>
      <c r="AP94" s="14">
        <v>7.036663</v>
      </c>
      <c r="AQ94" s="15">
        <v>8.915886</v>
      </c>
      <c r="AR94" s="13" t="s">
        <v>1828</v>
      </c>
      <c r="AS94" s="13">
        <v>6</v>
      </c>
      <c r="AT94" s="14">
        <v>12.727399</v>
      </c>
      <c r="AU94" s="15">
        <v>15.615164</v>
      </c>
      <c r="AV94" s="15" t="s">
        <v>1828</v>
      </c>
      <c r="AW94" s="16">
        <v>0.8549743</v>
      </c>
      <c r="AX94" s="17">
        <v>1.3236525</v>
      </c>
      <c r="AY94" s="17" t="s">
        <v>1831</v>
      </c>
      <c r="AZ94" s="18"/>
      <c r="BA94" s="19">
        <v>7.0151622</v>
      </c>
      <c r="BB94" s="19">
        <f t="shared" si="16"/>
        <v>0</v>
      </c>
      <c r="BC94" s="6" t="s">
        <v>1827</v>
      </c>
      <c r="BD94" s="6" t="s">
        <v>1827</v>
      </c>
      <c r="BE94" s="6" t="s">
        <v>1827</v>
      </c>
      <c r="BF94" s="6" t="s">
        <v>1827</v>
      </c>
      <c r="BG94" s="6" t="s">
        <v>1827</v>
      </c>
      <c r="BH94" s="6">
        <v>0</v>
      </c>
      <c r="BI94" s="12" t="s">
        <v>1827</v>
      </c>
      <c r="BJ94" s="12" t="s">
        <v>1827</v>
      </c>
      <c r="BK94" s="12" t="s">
        <v>1827</v>
      </c>
      <c r="BL94" s="12" t="s">
        <v>1827</v>
      </c>
      <c r="BM94" s="12" t="s">
        <v>1827</v>
      </c>
      <c r="BN94" s="12" t="e">
        <v>#VALUE!</v>
      </c>
      <c r="BO94" s="17">
        <v>1.29</v>
      </c>
      <c r="BP94" s="17">
        <v>0.79</v>
      </c>
      <c r="BQ94" s="17">
        <v>1.38</v>
      </c>
      <c r="BR94" s="17">
        <v>1.16</v>
      </c>
      <c r="BS94" s="17">
        <v>0.9033</v>
      </c>
      <c r="BT94" s="17">
        <v>0.08999999999999986</v>
      </c>
    </row>
    <row r="95" spans="1:72" ht="13.5">
      <c r="A95" s="26" t="s">
        <v>639</v>
      </c>
      <c r="B95" s="19" t="s">
        <v>640</v>
      </c>
      <c r="C95" s="27" t="s">
        <v>1827</v>
      </c>
      <c r="D95" s="26" t="s">
        <v>256</v>
      </c>
      <c r="E95" s="26" t="s">
        <v>319</v>
      </c>
      <c r="F95" s="26">
        <v>0</v>
      </c>
      <c r="G95" s="28" t="s">
        <v>1827</v>
      </c>
      <c r="H95" s="28" t="s">
        <v>1827</v>
      </c>
      <c r="I95" s="28" t="s">
        <v>1827</v>
      </c>
      <c r="J95" s="26" t="s">
        <v>1828</v>
      </c>
      <c r="K95" s="26" t="s">
        <v>641</v>
      </c>
      <c r="L95" s="26">
        <v>826</v>
      </c>
      <c r="M95" s="2">
        <v>3</v>
      </c>
      <c r="N95" s="2" t="s">
        <v>1828</v>
      </c>
      <c r="O95" s="2">
        <v>6</v>
      </c>
      <c r="P95" s="3">
        <v>5.121071</v>
      </c>
      <c r="Q95" s="4">
        <v>5.377507</v>
      </c>
      <c r="R95" s="2" t="s">
        <v>1828</v>
      </c>
      <c r="S95" s="2">
        <v>6</v>
      </c>
      <c r="T95" s="3">
        <v>4.236093</v>
      </c>
      <c r="U95" s="4">
        <v>5.560503</v>
      </c>
      <c r="V95" s="4" t="s">
        <v>1828</v>
      </c>
      <c r="W95" s="5">
        <v>-0.27371126</v>
      </c>
      <c r="X95" s="6">
        <v>-0.76417315</v>
      </c>
      <c r="Y95" s="7" t="s">
        <v>1831</v>
      </c>
      <c r="Z95" s="8">
        <v>8</v>
      </c>
      <c r="AA95" s="8" t="s">
        <v>1828</v>
      </c>
      <c r="AB95" s="8">
        <v>5</v>
      </c>
      <c r="AC95" s="9">
        <v>1.5406896</v>
      </c>
      <c r="AD95" s="10">
        <v>1.685875</v>
      </c>
      <c r="AE95" s="8" t="s">
        <v>1828</v>
      </c>
      <c r="AF95" s="8">
        <v>5</v>
      </c>
      <c r="AG95" s="9">
        <v>1.5684255</v>
      </c>
      <c r="AH95" s="10">
        <v>3.297008</v>
      </c>
      <c r="AI95" s="10" t="s">
        <v>1828</v>
      </c>
      <c r="AJ95" s="11">
        <v>0.02574078</v>
      </c>
      <c r="AK95" s="12">
        <v>0.024318028</v>
      </c>
      <c r="AL95" s="12" t="s">
        <v>1831</v>
      </c>
      <c r="AM95" s="13">
        <v>24</v>
      </c>
      <c r="AN95" s="13" t="s">
        <v>1828</v>
      </c>
      <c r="AO95" s="13">
        <v>6</v>
      </c>
      <c r="AP95" s="14">
        <v>1.3512582</v>
      </c>
      <c r="AQ95" s="15">
        <v>3.4671507</v>
      </c>
      <c r="AR95" s="13" t="s">
        <v>1828</v>
      </c>
      <c r="AS95" s="13">
        <v>6</v>
      </c>
      <c r="AT95" s="14">
        <v>-1.1421149</v>
      </c>
      <c r="AU95" s="15">
        <v>2.9217997</v>
      </c>
      <c r="AV95" s="15" t="s">
        <v>1828</v>
      </c>
      <c r="AW95" s="16" t="s">
        <v>1827</v>
      </c>
      <c r="AX95" s="17">
        <v>-1.226716</v>
      </c>
      <c r="AY95" s="17" t="s">
        <v>1831</v>
      </c>
      <c r="AZ95" s="18"/>
      <c r="BA95" s="19">
        <v>2.6710062666666663</v>
      </c>
      <c r="BB95" s="19">
        <f t="shared" si="16"/>
        <v>0</v>
      </c>
      <c r="BC95" s="6" t="s">
        <v>1827</v>
      </c>
      <c r="BD95" s="6" t="s">
        <v>1827</v>
      </c>
      <c r="BE95" s="6" t="s">
        <v>1827</v>
      </c>
      <c r="BF95" s="6" t="s">
        <v>1827</v>
      </c>
      <c r="BG95" s="6" t="s">
        <v>1827</v>
      </c>
      <c r="BH95" s="6">
        <v>0</v>
      </c>
      <c r="BI95" s="12" t="s">
        <v>1827</v>
      </c>
      <c r="BJ95" s="12" t="s">
        <v>1827</v>
      </c>
      <c r="BK95" s="12" t="s">
        <v>1827</v>
      </c>
      <c r="BL95" s="12" t="s">
        <v>1827</v>
      </c>
      <c r="BM95" s="12" t="s">
        <v>1827</v>
      </c>
      <c r="BN95" s="12" t="e">
        <v>#VALUE!</v>
      </c>
      <c r="BO95" s="17" t="s">
        <v>1827</v>
      </c>
      <c r="BP95" s="17" t="s">
        <v>1827</v>
      </c>
      <c r="BQ95" s="17" t="s">
        <v>1827</v>
      </c>
      <c r="BR95" s="17" t="s">
        <v>1827</v>
      </c>
      <c r="BS95" s="17" t="s">
        <v>1827</v>
      </c>
      <c r="BT95" s="17" t="e">
        <v>#VALUE!</v>
      </c>
    </row>
    <row r="96" spans="1:72" ht="13.5">
      <c r="A96" s="26" t="s">
        <v>896</v>
      </c>
      <c r="B96" s="19" t="s">
        <v>897</v>
      </c>
      <c r="C96" s="27" t="s">
        <v>1827</v>
      </c>
      <c r="D96" s="26" t="s">
        <v>812</v>
      </c>
      <c r="E96" s="31" t="s">
        <v>1827</v>
      </c>
      <c r="F96" s="31" t="s">
        <v>1827</v>
      </c>
      <c r="G96" s="28" t="s">
        <v>1827</v>
      </c>
      <c r="H96" s="28" t="s">
        <v>1827</v>
      </c>
      <c r="I96" s="28" t="s">
        <v>1827</v>
      </c>
      <c r="J96" s="26" t="s">
        <v>1828</v>
      </c>
      <c r="K96" s="31" t="s">
        <v>1827</v>
      </c>
      <c r="L96" s="26">
        <v>259</v>
      </c>
      <c r="M96" s="2">
        <v>3</v>
      </c>
      <c r="N96" s="2" t="s">
        <v>1828</v>
      </c>
      <c r="O96" s="2">
        <v>6</v>
      </c>
      <c r="P96" s="3">
        <v>3.9056644</v>
      </c>
      <c r="Q96" s="4">
        <v>16.415085</v>
      </c>
      <c r="R96" s="2" t="s">
        <v>1830</v>
      </c>
      <c r="S96" s="2">
        <v>6</v>
      </c>
      <c r="T96" s="3">
        <v>22.290155</v>
      </c>
      <c r="U96" s="4">
        <v>13.523201</v>
      </c>
      <c r="V96" s="4" t="s">
        <v>1828</v>
      </c>
      <c r="W96" s="5">
        <v>2.5127668</v>
      </c>
      <c r="X96" s="6">
        <v>1.9259943</v>
      </c>
      <c r="Y96" s="7" t="s">
        <v>1831</v>
      </c>
      <c r="Z96" s="8">
        <v>8</v>
      </c>
      <c r="AA96" s="8" t="s">
        <v>1828</v>
      </c>
      <c r="AB96" s="8">
        <v>5</v>
      </c>
      <c r="AC96" s="9">
        <v>-0.38129577</v>
      </c>
      <c r="AD96" s="10">
        <v>5.5296907</v>
      </c>
      <c r="AE96" s="8" t="s">
        <v>1828</v>
      </c>
      <c r="AF96" s="8">
        <v>5</v>
      </c>
      <c r="AG96" s="9">
        <v>145.2037</v>
      </c>
      <c r="AH96" s="10">
        <v>312.28394</v>
      </c>
      <c r="AI96" s="10" t="s">
        <v>1828</v>
      </c>
      <c r="AJ96" s="11" t="s">
        <v>1827</v>
      </c>
      <c r="AK96" s="12">
        <v>1.0464562</v>
      </c>
      <c r="AL96" s="12" t="s">
        <v>1831</v>
      </c>
      <c r="AM96" s="13">
        <v>24</v>
      </c>
      <c r="AN96" s="13" t="s">
        <v>1828</v>
      </c>
      <c r="AO96" s="13">
        <v>6</v>
      </c>
      <c r="AP96" s="14">
        <v>5.531634</v>
      </c>
      <c r="AQ96" s="15">
        <v>9.642423</v>
      </c>
      <c r="AR96" s="13" t="s">
        <v>1830</v>
      </c>
      <c r="AS96" s="13">
        <v>6</v>
      </c>
      <c r="AT96" s="14">
        <v>27.733122</v>
      </c>
      <c r="AU96" s="15">
        <v>31.55912</v>
      </c>
      <c r="AV96" s="15" t="s">
        <v>1828</v>
      </c>
      <c r="AW96" s="16">
        <v>2.3258324</v>
      </c>
      <c r="AX96" s="17">
        <v>1.9489725</v>
      </c>
      <c r="AY96" s="17" t="s">
        <v>1831</v>
      </c>
      <c r="AZ96" s="18"/>
      <c r="BA96" s="19">
        <v>3.018667543333333</v>
      </c>
      <c r="BB96" s="19">
        <f t="shared" si="16"/>
        <v>27.733122</v>
      </c>
      <c r="BC96" s="6" t="s">
        <v>1827</v>
      </c>
      <c r="BD96" s="6" t="s">
        <v>1827</v>
      </c>
      <c r="BE96" s="6" t="s">
        <v>1827</v>
      </c>
      <c r="BF96" s="6" t="s">
        <v>1827</v>
      </c>
      <c r="BG96" s="6" t="s">
        <v>1827</v>
      </c>
      <c r="BH96" s="6">
        <v>0</v>
      </c>
      <c r="BI96" s="12" t="s">
        <v>1827</v>
      </c>
      <c r="BJ96" s="12" t="s">
        <v>1827</v>
      </c>
      <c r="BK96" s="12" t="s">
        <v>1827</v>
      </c>
      <c r="BL96" s="12" t="s">
        <v>1827</v>
      </c>
      <c r="BM96" s="12" t="s">
        <v>1827</v>
      </c>
      <c r="BN96" s="12" t="e">
        <v>#VALUE!</v>
      </c>
      <c r="BO96" s="17" t="s">
        <v>1827</v>
      </c>
      <c r="BP96" s="17" t="s">
        <v>1827</v>
      </c>
      <c r="BQ96" s="17" t="s">
        <v>1827</v>
      </c>
      <c r="BR96" s="17" t="s">
        <v>1827</v>
      </c>
      <c r="BS96" s="17" t="s">
        <v>1827</v>
      </c>
      <c r="BT96" s="17" t="e">
        <v>#VALUE!</v>
      </c>
    </row>
    <row r="97" spans="1:72" ht="13.5">
      <c r="A97" s="26" t="s">
        <v>898</v>
      </c>
      <c r="B97" s="19" t="s">
        <v>899</v>
      </c>
      <c r="C97" s="27" t="s">
        <v>1827</v>
      </c>
      <c r="D97" s="26" t="s">
        <v>853</v>
      </c>
      <c r="E97" s="31" t="s">
        <v>1827</v>
      </c>
      <c r="F97" s="31" t="s">
        <v>1827</v>
      </c>
      <c r="G97" s="28" t="s">
        <v>1827</v>
      </c>
      <c r="H97" s="28" t="s">
        <v>1827</v>
      </c>
      <c r="I97" s="28" t="s">
        <v>1827</v>
      </c>
      <c r="J97" s="26" t="s">
        <v>1828</v>
      </c>
      <c r="K97" s="26" t="s">
        <v>900</v>
      </c>
      <c r="L97" s="26">
        <v>223</v>
      </c>
      <c r="M97" s="2">
        <v>3</v>
      </c>
      <c r="N97" s="2" t="s">
        <v>1828</v>
      </c>
      <c r="O97" s="2">
        <v>6</v>
      </c>
      <c r="P97" s="3">
        <v>15.461965</v>
      </c>
      <c r="Q97" s="4">
        <v>10.733989</v>
      </c>
      <c r="R97" s="2" t="s">
        <v>1828</v>
      </c>
      <c r="S97" s="2">
        <v>6</v>
      </c>
      <c r="T97" s="3">
        <v>10.493157</v>
      </c>
      <c r="U97" s="4">
        <v>10.182585</v>
      </c>
      <c r="V97" s="4" t="s">
        <v>1828</v>
      </c>
      <c r="W97" s="5">
        <v>-0.5592748</v>
      </c>
      <c r="X97" s="6">
        <v>-1.8251534</v>
      </c>
      <c r="Y97" s="7" t="s">
        <v>1831</v>
      </c>
      <c r="Z97" s="8">
        <v>8</v>
      </c>
      <c r="AA97" s="8" t="s">
        <v>1830</v>
      </c>
      <c r="AB97" s="8">
        <v>5</v>
      </c>
      <c r="AC97" s="9">
        <v>9.240349</v>
      </c>
      <c r="AD97" s="10">
        <v>7.3853507</v>
      </c>
      <c r="AE97" s="8" t="s">
        <v>1828</v>
      </c>
      <c r="AF97" s="8">
        <v>5</v>
      </c>
      <c r="AG97" s="9">
        <v>11.828272</v>
      </c>
      <c r="AH97" s="10">
        <v>8.557954</v>
      </c>
      <c r="AI97" s="10" t="s">
        <v>1828</v>
      </c>
      <c r="AJ97" s="11">
        <v>0.3562201</v>
      </c>
      <c r="AK97" s="12">
        <v>0.8748629</v>
      </c>
      <c r="AL97" s="12" t="s">
        <v>1831</v>
      </c>
      <c r="AM97" s="13">
        <v>24</v>
      </c>
      <c r="AN97" s="13" t="s">
        <v>1828</v>
      </c>
      <c r="AO97" s="13">
        <v>6</v>
      </c>
      <c r="AP97" s="14">
        <v>11.072013</v>
      </c>
      <c r="AQ97" s="15">
        <v>8.855712</v>
      </c>
      <c r="AR97" s="13" t="s">
        <v>1828</v>
      </c>
      <c r="AS97" s="13">
        <v>6</v>
      </c>
      <c r="AT97" s="14">
        <v>11.78818</v>
      </c>
      <c r="AU97" s="15">
        <v>8.797014</v>
      </c>
      <c r="AV97" s="15" t="s">
        <v>1828</v>
      </c>
      <c r="AW97" s="16">
        <v>0.09042357</v>
      </c>
      <c r="AX97" s="17">
        <v>0.22136529</v>
      </c>
      <c r="AY97" s="17" t="s">
        <v>1831</v>
      </c>
      <c r="AZ97" s="18"/>
      <c r="BA97" s="19">
        <v>11.924775666666667</v>
      </c>
      <c r="BB97" s="19">
        <f t="shared" si="16"/>
        <v>0</v>
      </c>
      <c r="BC97" s="6">
        <v>-0.16</v>
      </c>
      <c r="BD97" s="6">
        <v>0.89</v>
      </c>
      <c r="BE97" s="6">
        <v>-0.13</v>
      </c>
      <c r="BF97" s="6">
        <v>0.79</v>
      </c>
      <c r="BG97" s="6">
        <v>0.9695</v>
      </c>
      <c r="BH97" s="6">
        <v>0.03</v>
      </c>
      <c r="BI97" s="12" t="s">
        <v>1827</v>
      </c>
      <c r="BJ97" s="12" t="s">
        <v>1827</v>
      </c>
      <c r="BK97" s="12" t="s">
        <v>1827</v>
      </c>
      <c r="BL97" s="12" t="s">
        <v>1827</v>
      </c>
      <c r="BM97" s="12" t="s">
        <v>1827</v>
      </c>
      <c r="BN97" s="12" t="e">
        <v>#VALUE!</v>
      </c>
      <c r="BO97" s="17">
        <v>0.52</v>
      </c>
      <c r="BP97" s="17">
        <v>0.87</v>
      </c>
      <c r="BQ97" s="17">
        <v>1.05</v>
      </c>
      <c r="BR97" s="17">
        <v>1.08</v>
      </c>
      <c r="BS97" s="17">
        <v>0.4173</v>
      </c>
      <c r="BT97" s="17">
        <v>0.53</v>
      </c>
    </row>
    <row r="98" spans="1:72" ht="13.5">
      <c r="A98" s="26" t="s">
        <v>901</v>
      </c>
      <c r="B98" s="19" t="s">
        <v>902</v>
      </c>
      <c r="C98" s="27" t="s">
        <v>1827</v>
      </c>
      <c r="D98" s="26" t="s">
        <v>812</v>
      </c>
      <c r="E98" s="31" t="s">
        <v>1827</v>
      </c>
      <c r="F98" s="31" t="s">
        <v>1827</v>
      </c>
      <c r="G98" s="28" t="s">
        <v>1827</v>
      </c>
      <c r="H98" s="28" t="s">
        <v>1827</v>
      </c>
      <c r="I98" s="28" t="s">
        <v>1827</v>
      </c>
      <c r="J98" s="26" t="s">
        <v>1828</v>
      </c>
      <c r="K98" s="26" t="s">
        <v>903</v>
      </c>
      <c r="L98" s="26">
        <v>506</v>
      </c>
      <c r="M98" s="2">
        <v>3</v>
      </c>
      <c r="N98" s="2" t="s">
        <v>1828</v>
      </c>
      <c r="O98" s="2">
        <v>6</v>
      </c>
      <c r="P98" s="3">
        <v>0.754247</v>
      </c>
      <c r="Q98" s="4">
        <v>2.112243</v>
      </c>
      <c r="R98" s="2" t="s">
        <v>1828</v>
      </c>
      <c r="S98" s="2">
        <v>6</v>
      </c>
      <c r="T98" s="3">
        <v>2.4509401</v>
      </c>
      <c r="U98" s="4">
        <v>4.8308063</v>
      </c>
      <c r="V98" s="4" t="s">
        <v>1828</v>
      </c>
      <c r="W98" s="5">
        <v>1.7002262</v>
      </c>
      <c r="X98" s="6">
        <v>0.7594609</v>
      </c>
      <c r="Y98" s="7" t="s">
        <v>1831</v>
      </c>
      <c r="Z98" s="8">
        <v>8</v>
      </c>
      <c r="AA98" s="8" t="s">
        <v>1828</v>
      </c>
      <c r="AB98" s="8">
        <v>5</v>
      </c>
      <c r="AC98" s="9">
        <v>0.29565316</v>
      </c>
      <c r="AD98" s="10">
        <v>2.066774</v>
      </c>
      <c r="AE98" s="8" t="s">
        <v>1828</v>
      </c>
      <c r="AF98" s="8">
        <v>5</v>
      </c>
      <c r="AG98" s="9">
        <v>1.611263</v>
      </c>
      <c r="AH98" s="10">
        <v>2.4264786</v>
      </c>
      <c r="AI98" s="10" t="s">
        <v>1828</v>
      </c>
      <c r="AJ98" s="11">
        <v>2.4462144</v>
      </c>
      <c r="AK98" s="12">
        <v>0.8599848</v>
      </c>
      <c r="AL98" s="12" t="s">
        <v>1831</v>
      </c>
      <c r="AM98" s="13">
        <v>24</v>
      </c>
      <c r="AN98" s="13" t="s">
        <v>1828</v>
      </c>
      <c r="AO98" s="13">
        <v>6</v>
      </c>
      <c r="AP98" s="14">
        <v>1.4749079</v>
      </c>
      <c r="AQ98" s="15">
        <v>6.429271</v>
      </c>
      <c r="AR98" s="13" t="s">
        <v>1828</v>
      </c>
      <c r="AS98" s="13">
        <v>6</v>
      </c>
      <c r="AT98" s="14">
        <v>-1.443119</v>
      </c>
      <c r="AU98" s="15">
        <v>5.3216133</v>
      </c>
      <c r="AV98" s="15" t="s">
        <v>1828</v>
      </c>
      <c r="AW98" s="16" t="s">
        <v>1827</v>
      </c>
      <c r="AX98" s="17">
        <v>-0.6125181</v>
      </c>
      <c r="AY98" s="17" t="s">
        <v>1831</v>
      </c>
      <c r="AZ98" s="18"/>
      <c r="BA98" s="19">
        <v>0.8416026866666666</v>
      </c>
      <c r="BB98" s="19">
        <f t="shared" si="16"/>
        <v>0</v>
      </c>
      <c r="BC98" s="6" t="s">
        <v>1827</v>
      </c>
      <c r="BD98" s="6" t="s">
        <v>1827</v>
      </c>
      <c r="BE98" s="6" t="s">
        <v>1827</v>
      </c>
      <c r="BF98" s="6" t="s">
        <v>1827</v>
      </c>
      <c r="BG98" s="6" t="s">
        <v>1827</v>
      </c>
      <c r="BH98" s="6">
        <v>0</v>
      </c>
      <c r="BI98" s="12" t="s">
        <v>1827</v>
      </c>
      <c r="BJ98" s="12" t="s">
        <v>1827</v>
      </c>
      <c r="BK98" s="12" t="s">
        <v>1827</v>
      </c>
      <c r="BL98" s="12" t="s">
        <v>1827</v>
      </c>
      <c r="BM98" s="12" t="s">
        <v>1827</v>
      </c>
      <c r="BN98" s="12" t="e">
        <v>#VALUE!</v>
      </c>
      <c r="BO98" s="17" t="s">
        <v>1827</v>
      </c>
      <c r="BP98" s="17" t="s">
        <v>1827</v>
      </c>
      <c r="BQ98" s="17" t="s">
        <v>1827</v>
      </c>
      <c r="BR98" s="17" t="s">
        <v>1827</v>
      </c>
      <c r="BS98" s="17" t="s">
        <v>1827</v>
      </c>
      <c r="BT98" s="17" t="e">
        <v>#VALUE!</v>
      </c>
    </row>
    <row r="99" spans="1:72" ht="13.5">
      <c r="A99" s="26" t="s">
        <v>501</v>
      </c>
      <c r="B99" s="19" t="s">
        <v>502</v>
      </c>
      <c r="C99" s="27" t="s">
        <v>1827</v>
      </c>
      <c r="D99" s="26" t="s">
        <v>256</v>
      </c>
      <c r="E99" s="31" t="s">
        <v>1827</v>
      </c>
      <c r="F99" s="31" t="s">
        <v>1827</v>
      </c>
      <c r="G99" s="28" t="s">
        <v>1827</v>
      </c>
      <c r="H99" s="28" t="s">
        <v>1827</v>
      </c>
      <c r="I99" s="28" t="s">
        <v>1827</v>
      </c>
      <c r="J99" s="31" t="s">
        <v>1827</v>
      </c>
      <c r="K99" s="31" t="s">
        <v>1827</v>
      </c>
      <c r="L99" s="26">
        <v>492</v>
      </c>
      <c r="M99" s="2">
        <v>3</v>
      </c>
      <c r="N99" s="2" t="s">
        <v>1828</v>
      </c>
      <c r="O99" s="2">
        <v>6</v>
      </c>
      <c r="P99" s="3">
        <v>10.739108</v>
      </c>
      <c r="Q99" s="4">
        <v>10.487849</v>
      </c>
      <c r="R99" s="2" t="s">
        <v>1830</v>
      </c>
      <c r="S99" s="2">
        <v>6</v>
      </c>
      <c r="T99" s="3">
        <v>24.65013</v>
      </c>
      <c r="U99" s="4">
        <v>16.690363</v>
      </c>
      <c r="V99" s="4" t="s">
        <v>1828</v>
      </c>
      <c r="W99" s="5">
        <v>1.198721</v>
      </c>
      <c r="X99" s="6">
        <v>1.5951519</v>
      </c>
      <c r="Y99" s="7" t="s">
        <v>1831</v>
      </c>
      <c r="Z99" s="8">
        <v>8</v>
      </c>
      <c r="AA99" s="8" t="s">
        <v>1830</v>
      </c>
      <c r="AB99" s="8">
        <v>5</v>
      </c>
      <c r="AC99" s="9">
        <v>9.294673</v>
      </c>
      <c r="AD99" s="10">
        <v>5.7212477</v>
      </c>
      <c r="AE99" s="8" t="s">
        <v>1828</v>
      </c>
      <c r="AF99" s="8">
        <v>5</v>
      </c>
      <c r="AG99" s="9">
        <v>11.332459</v>
      </c>
      <c r="AH99" s="10">
        <v>10.410949</v>
      </c>
      <c r="AI99" s="10" t="s">
        <v>1828</v>
      </c>
      <c r="AJ99" s="11">
        <v>0.28598505</v>
      </c>
      <c r="AK99" s="12">
        <v>0.40900123</v>
      </c>
      <c r="AL99" s="12" t="s">
        <v>1831</v>
      </c>
      <c r="AM99" s="13">
        <v>24</v>
      </c>
      <c r="AN99" s="13" t="s">
        <v>1828</v>
      </c>
      <c r="AO99" s="13">
        <v>6</v>
      </c>
      <c r="AP99" s="14">
        <v>11.180794</v>
      </c>
      <c r="AQ99" s="15">
        <v>6.1454735</v>
      </c>
      <c r="AR99" s="13" t="s">
        <v>1828</v>
      </c>
      <c r="AS99" s="13">
        <v>6</v>
      </c>
      <c r="AT99" s="14">
        <v>22.422625</v>
      </c>
      <c r="AU99" s="15">
        <v>21.609879</v>
      </c>
      <c r="AV99" s="15" t="s">
        <v>1828</v>
      </c>
      <c r="AW99" s="16">
        <v>1.0039325</v>
      </c>
      <c r="AX99" s="17">
        <v>1.5507717</v>
      </c>
      <c r="AY99" s="17" t="s">
        <v>1831</v>
      </c>
      <c r="AZ99" s="18"/>
      <c r="BA99" s="19">
        <v>10.404858333333332</v>
      </c>
      <c r="BB99" s="19">
        <f t="shared" si="16"/>
        <v>24.65013</v>
      </c>
      <c r="BC99" s="6">
        <v>0.94</v>
      </c>
      <c r="BD99" s="6">
        <v>0.93</v>
      </c>
      <c r="BE99" s="6">
        <v>1.79</v>
      </c>
      <c r="BF99" s="6">
        <v>0.94</v>
      </c>
      <c r="BG99" s="6">
        <v>0.2171</v>
      </c>
      <c r="BH99" s="6">
        <v>0.85</v>
      </c>
      <c r="BI99" s="12">
        <v>0.41</v>
      </c>
      <c r="BJ99" s="12">
        <v>1.4</v>
      </c>
      <c r="BK99" s="12">
        <v>-0.15</v>
      </c>
      <c r="BL99" s="12">
        <v>1.29</v>
      </c>
      <c r="BM99" s="12">
        <v>0.5398</v>
      </c>
      <c r="BN99" s="12">
        <v>-0.56</v>
      </c>
      <c r="BO99" s="17">
        <v>1</v>
      </c>
      <c r="BP99" s="17">
        <v>0.71</v>
      </c>
      <c r="BQ99" s="17">
        <v>0.4</v>
      </c>
      <c r="BR99" s="17">
        <v>1.81</v>
      </c>
      <c r="BS99" s="17">
        <v>0.5691</v>
      </c>
      <c r="BT99" s="17">
        <v>-0.6</v>
      </c>
    </row>
    <row r="100" spans="1:72" ht="13.5">
      <c r="A100" s="26" t="s">
        <v>904</v>
      </c>
      <c r="B100" s="19" t="s">
        <v>905</v>
      </c>
      <c r="C100" s="27" t="s">
        <v>1827</v>
      </c>
      <c r="D100" s="26" t="s">
        <v>812</v>
      </c>
      <c r="E100" s="31" t="s">
        <v>1827</v>
      </c>
      <c r="F100" s="31" t="s">
        <v>1827</v>
      </c>
      <c r="G100" s="28" t="s">
        <v>1827</v>
      </c>
      <c r="H100" s="28" t="s">
        <v>1827</v>
      </c>
      <c r="I100" s="28" t="s">
        <v>1827</v>
      </c>
      <c r="J100" s="31" t="s">
        <v>1827</v>
      </c>
      <c r="K100" s="31" t="s">
        <v>1827</v>
      </c>
      <c r="L100" s="26">
        <v>0</v>
      </c>
      <c r="M100" s="2">
        <v>3</v>
      </c>
      <c r="N100" s="2" t="s">
        <v>1828</v>
      </c>
      <c r="O100" s="2">
        <v>6</v>
      </c>
      <c r="P100" s="3">
        <v>14.821479</v>
      </c>
      <c r="Q100" s="4">
        <v>10.597439</v>
      </c>
      <c r="R100" s="2" t="s">
        <v>1830</v>
      </c>
      <c r="S100" s="2">
        <v>6</v>
      </c>
      <c r="T100" s="3">
        <v>23.738312</v>
      </c>
      <c r="U100" s="4">
        <v>23.983217</v>
      </c>
      <c r="V100" s="4" t="s">
        <v>1828</v>
      </c>
      <c r="W100" s="5">
        <v>0.6795279</v>
      </c>
      <c r="X100" s="6">
        <v>1.4107891</v>
      </c>
      <c r="Y100" s="7" t="s">
        <v>1831</v>
      </c>
      <c r="Z100" s="8">
        <v>8</v>
      </c>
      <c r="AA100" s="8" t="s">
        <v>1828</v>
      </c>
      <c r="AB100" s="8">
        <v>4</v>
      </c>
      <c r="AC100" s="9">
        <v>6.361308</v>
      </c>
      <c r="AD100" s="10">
        <v>6.5041633</v>
      </c>
      <c r="AE100" s="8" t="s">
        <v>1828</v>
      </c>
      <c r="AF100" s="8">
        <v>4</v>
      </c>
      <c r="AG100" s="9">
        <v>10.390928</v>
      </c>
      <c r="AH100" s="10">
        <v>9.049946</v>
      </c>
      <c r="AI100" s="10" t="s">
        <v>1828</v>
      </c>
      <c r="AJ100" s="11">
        <v>0.7079292</v>
      </c>
      <c r="AK100" s="12">
        <v>1.4579561</v>
      </c>
      <c r="AL100" s="12" t="s">
        <v>1831</v>
      </c>
      <c r="AM100" s="13">
        <v>24</v>
      </c>
      <c r="AN100" s="13" t="s">
        <v>1828</v>
      </c>
      <c r="AO100" s="13">
        <v>6</v>
      </c>
      <c r="AP100" s="14">
        <v>15.442497</v>
      </c>
      <c r="AQ100" s="15">
        <v>17.847866</v>
      </c>
      <c r="AR100" s="13" t="s">
        <v>1828</v>
      </c>
      <c r="AS100" s="13">
        <v>6</v>
      </c>
      <c r="AT100" s="14">
        <v>27.633064</v>
      </c>
      <c r="AU100" s="15">
        <v>23.818043</v>
      </c>
      <c r="AV100" s="15" t="s">
        <v>1828</v>
      </c>
      <c r="AW100" s="16">
        <v>0.83948946</v>
      </c>
      <c r="AX100" s="17">
        <v>2.199613</v>
      </c>
      <c r="AY100" s="17" t="s">
        <v>1831</v>
      </c>
      <c r="AZ100" s="18"/>
      <c r="BA100" s="19">
        <v>12.208428</v>
      </c>
      <c r="BB100" s="19">
        <f t="shared" si="16"/>
        <v>23.738312</v>
      </c>
      <c r="BC100" s="6" t="s">
        <v>1827</v>
      </c>
      <c r="BD100" s="6" t="s">
        <v>1827</v>
      </c>
      <c r="BE100" s="6" t="s">
        <v>1827</v>
      </c>
      <c r="BF100" s="6" t="s">
        <v>1827</v>
      </c>
      <c r="BG100" s="6" t="s">
        <v>1827</v>
      </c>
      <c r="BH100" s="6">
        <v>0</v>
      </c>
      <c r="BI100" s="12">
        <v>0.33</v>
      </c>
      <c r="BJ100" s="12">
        <v>0.38</v>
      </c>
      <c r="BK100" s="12">
        <v>1.31</v>
      </c>
      <c r="BL100" s="12">
        <v>1.3</v>
      </c>
      <c r="BM100" s="12">
        <v>0.1705</v>
      </c>
      <c r="BN100" s="12">
        <v>0.98</v>
      </c>
      <c r="BO100" s="17" t="s">
        <v>1827</v>
      </c>
      <c r="BP100" s="17" t="s">
        <v>1827</v>
      </c>
      <c r="BQ100" s="17" t="s">
        <v>1827</v>
      </c>
      <c r="BR100" s="17" t="s">
        <v>1827</v>
      </c>
      <c r="BS100" s="17" t="s">
        <v>1827</v>
      </c>
      <c r="BT100" s="17" t="e">
        <v>#VALUE!</v>
      </c>
    </row>
    <row r="101" spans="1:72" ht="13.5">
      <c r="A101" s="26" t="s">
        <v>906</v>
      </c>
      <c r="B101" s="19" t="s">
        <v>907</v>
      </c>
      <c r="C101" s="27" t="s">
        <v>1827</v>
      </c>
      <c r="D101" s="26" t="s">
        <v>853</v>
      </c>
      <c r="E101" s="31" t="s">
        <v>1827</v>
      </c>
      <c r="F101" s="31" t="s">
        <v>1827</v>
      </c>
      <c r="G101" s="28" t="s">
        <v>1827</v>
      </c>
      <c r="H101" s="28" t="s">
        <v>1827</v>
      </c>
      <c r="I101" s="28" t="s">
        <v>1827</v>
      </c>
      <c r="J101" s="26" t="s">
        <v>1828</v>
      </c>
      <c r="K101" s="31" t="s">
        <v>1827</v>
      </c>
      <c r="L101" s="26">
        <v>0</v>
      </c>
      <c r="M101" s="2">
        <v>3</v>
      </c>
      <c r="N101" s="2" t="s">
        <v>1828</v>
      </c>
      <c r="O101" s="2">
        <v>6</v>
      </c>
      <c r="P101" s="3">
        <v>-0.61070234</v>
      </c>
      <c r="Q101" s="4">
        <v>6.8472786</v>
      </c>
      <c r="R101" s="2" t="s">
        <v>1828</v>
      </c>
      <c r="S101" s="2">
        <v>6</v>
      </c>
      <c r="T101" s="3">
        <v>3.8855019</v>
      </c>
      <c r="U101" s="4">
        <v>9.067529</v>
      </c>
      <c r="V101" s="4" t="s">
        <v>1828</v>
      </c>
      <c r="W101" s="5" t="s">
        <v>1827</v>
      </c>
      <c r="X101" s="6">
        <v>0.74223995</v>
      </c>
      <c r="Y101" s="7" t="s">
        <v>1831</v>
      </c>
      <c r="Z101" s="8">
        <v>8</v>
      </c>
      <c r="AA101" s="8" t="s">
        <v>1828</v>
      </c>
      <c r="AB101" s="8">
        <v>5</v>
      </c>
      <c r="AC101" s="9">
        <v>-1.4900253</v>
      </c>
      <c r="AD101" s="10">
        <v>9.470817</v>
      </c>
      <c r="AE101" s="8" t="s">
        <v>1828</v>
      </c>
      <c r="AF101" s="8">
        <v>5</v>
      </c>
      <c r="AG101" s="9">
        <v>0.47390914</v>
      </c>
      <c r="AH101" s="10">
        <v>2.8279634</v>
      </c>
      <c r="AI101" s="10" t="s">
        <v>1828</v>
      </c>
      <c r="AJ101" s="11" t="s">
        <v>1827</v>
      </c>
      <c r="AK101" s="12">
        <v>0.5100949</v>
      </c>
      <c r="AL101" s="12" t="s">
        <v>1831</v>
      </c>
      <c r="AM101" s="13">
        <v>24</v>
      </c>
      <c r="AN101" s="13" t="s">
        <v>1828</v>
      </c>
      <c r="AO101" s="13">
        <v>6</v>
      </c>
      <c r="AP101" s="14">
        <v>-0.55578494</v>
      </c>
      <c r="AQ101" s="15">
        <v>8.228373</v>
      </c>
      <c r="AR101" s="13" t="s">
        <v>1828</v>
      </c>
      <c r="AS101" s="13">
        <v>6</v>
      </c>
      <c r="AT101" s="14">
        <v>2.0148387</v>
      </c>
      <c r="AU101" s="15">
        <v>11.145242</v>
      </c>
      <c r="AV101" s="15" t="s">
        <v>1828</v>
      </c>
      <c r="AW101" s="16" t="s">
        <v>1827</v>
      </c>
      <c r="AX101" s="17">
        <v>1.1655401</v>
      </c>
      <c r="AY101" s="17" t="s">
        <v>1831</v>
      </c>
      <c r="AZ101" s="18"/>
      <c r="BA101" s="19">
        <v>-0.8855041933333334</v>
      </c>
      <c r="BB101" s="19">
        <f t="shared" si="16"/>
        <v>0</v>
      </c>
      <c r="BC101" s="6" t="s">
        <v>1827</v>
      </c>
      <c r="BD101" s="6" t="s">
        <v>1827</v>
      </c>
      <c r="BE101" s="6" t="s">
        <v>1827</v>
      </c>
      <c r="BF101" s="6" t="s">
        <v>1827</v>
      </c>
      <c r="BG101" s="6" t="s">
        <v>1827</v>
      </c>
      <c r="BH101" s="6">
        <v>0</v>
      </c>
      <c r="BI101" s="12" t="s">
        <v>1827</v>
      </c>
      <c r="BJ101" s="12" t="s">
        <v>1827</v>
      </c>
      <c r="BK101" s="12" t="s">
        <v>1827</v>
      </c>
      <c r="BL101" s="12" t="s">
        <v>1827</v>
      </c>
      <c r="BM101" s="12" t="s">
        <v>1827</v>
      </c>
      <c r="BN101" s="12" t="e">
        <v>#VALUE!</v>
      </c>
      <c r="BO101" s="17" t="s">
        <v>1827</v>
      </c>
      <c r="BP101" s="17" t="s">
        <v>1827</v>
      </c>
      <c r="BQ101" s="17" t="s">
        <v>1827</v>
      </c>
      <c r="BR101" s="17" t="s">
        <v>1827</v>
      </c>
      <c r="BS101" s="17" t="s">
        <v>1827</v>
      </c>
      <c r="BT101" s="17" t="e">
        <v>#VALUE!</v>
      </c>
    </row>
    <row r="102" spans="1:72" ht="13.5">
      <c r="A102" s="26" t="s">
        <v>908</v>
      </c>
      <c r="B102" s="19" t="s">
        <v>909</v>
      </c>
      <c r="C102" s="27" t="s">
        <v>1827</v>
      </c>
      <c r="D102" s="26" t="s">
        <v>853</v>
      </c>
      <c r="E102" s="31" t="s">
        <v>1827</v>
      </c>
      <c r="F102" s="31" t="s">
        <v>1827</v>
      </c>
      <c r="G102" s="28" t="s">
        <v>1827</v>
      </c>
      <c r="H102" s="28" t="s">
        <v>1827</v>
      </c>
      <c r="I102" s="28" t="s">
        <v>1827</v>
      </c>
      <c r="J102" s="26" t="s">
        <v>1828</v>
      </c>
      <c r="K102" s="31" t="s">
        <v>1827</v>
      </c>
      <c r="L102" s="26">
        <v>131</v>
      </c>
      <c r="M102" s="2">
        <v>3</v>
      </c>
      <c r="N102" s="2" t="s">
        <v>1828</v>
      </c>
      <c r="O102" s="2">
        <v>6</v>
      </c>
      <c r="P102" s="3">
        <v>4.89594</v>
      </c>
      <c r="Q102" s="4">
        <v>7.0256667</v>
      </c>
      <c r="R102" s="2" t="s">
        <v>1828</v>
      </c>
      <c r="S102" s="2">
        <v>6</v>
      </c>
      <c r="T102" s="3">
        <v>7.2439103</v>
      </c>
      <c r="U102" s="4">
        <v>7.86861</v>
      </c>
      <c r="V102" s="4" t="s">
        <v>1828</v>
      </c>
      <c r="W102" s="5">
        <v>0.56518286</v>
      </c>
      <c r="X102" s="6">
        <v>0.503514</v>
      </c>
      <c r="Y102" s="7" t="s">
        <v>1831</v>
      </c>
      <c r="Z102" s="8">
        <v>8</v>
      </c>
      <c r="AA102" s="8" t="s">
        <v>1828</v>
      </c>
      <c r="AB102" s="8">
        <v>5</v>
      </c>
      <c r="AC102" s="9">
        <v>-0.26777992</v>
      </c>
      <c r="AD102" s="10">
        <v>4.9465947</v>
      </c>
      <c r="AE102" s="8" t="s">
        <v>1828</v>
      </c>
      <c r="AF102" s="8">
        <v>5</v>
      </c>
      <c r="AG102" s="9">
        <v>0.4382426</v>
      </c>
      <c r="AH102" s="10">
        <v>6.508066</v>
      </c>
      <c r="AI102" s="10" t="s">
        <v>1828</v>
      </c>
      <c r="AJ102" s="11" t="s">
        <v>1827</v>
      </c>
      <c r="AK102" s="12">
        <v>0.19924536</v>
      </c>
      <c r="AL102" s="12" t="s">
        <v>1831</v>
      </c>
      <c r="AM102" s="13">
        <v>24</v>
      </c>
      <c r="AN102" s="13" t="s">
        <v>1828</v>
      </c>
      <c r="AO102" s="13">
        <v>6</v>
      </c>
      <c r="AP102" s="14">
        <v>-1.1077099</v>
      </c>
      <c r="AQ102" s="15">
        <v>8.557311</v>
      </c>
      <c r="AR102" s="13" t="s">
        <v>1828</v>
      </c>
      <c r="AS102" s="13">
        <v>6</v>
      </c>
      <c r="AT102" s="14">
        <v>11.60746</v>
      </c>
      <c r="AU102" s="15">
        <v>13.984532</v>
      </c>
      <c r="AV102" s="15" t="s">
        <v>1828</v>
      </c>
      <c r="AW102" s="16" t="s">
        <v>1827</v>
      </c>
      <c r="AX102" s="17">
        <v>2.1739597</v>
      </c>
      <c r="AY102" s="17" t="s">
        <v>1831</v>
      </c>
      <c r="AZ102" s="18"/>
      <c r="BA102" s="19">
        <v>1.1734833933333337</v>
      </c>
      <c r="BB102" s="19">
        <f t="shared" si="16"/>
        <v>0</v>
      </c>
      <c r="BC102" s="6" t="s">
        <v>1827</v>
      </c>
      <c r="BD102" s="6" t="s">
        <v>1827</v>
      </c>
      <c r="BE102" s="6" t="s">
        <v>1827</v>
      </c>
      <c r="BF102" s="6" t="s">
        <v>1827</v>
      </c>
      <c r="BG102" s="6" t="s">
        <v>1827</v>
      </c>
      <c r="BH102" s="6">
        <v>0</v>
      </c>
      <c r="BI102" s="12" t="s">
        <v>1827</v>
      </c>
      <c r="BJ102" s="12" t="s">
        <v>1827</v>
      </c>
      <c r="BK102" s="12" t="s">
        <v>1827</v>
      </c>
      <c r="BL102" s="12" t="s">
        <v>1827</v>
      </c>
      <c r="BM102" s="12" t="s">
        <v>1827</v>
      </c>
      <c r="BN102" s="12" t="e">
        <v>#VALUE!</v>
      </c>
      <c r="BO102" s="17" t="s">
        <v>1827</v>
      </c>
      <c r="BP102" s="17" t="s">
        <v>1827</v>
      </c>
      <c r="BQ102" s="17" t="s">
        <v>1827</v>
      </c>
      <c r="BR102" s="17" t="s">
        <v>1827</v>
      </c>
      <c r="BS102" s="17" t="s">
        <v>1827</v>
      </c>
      <c r="BT102" s="17" t="e">
        <v>#VALUE!</v>
      </c>
    </row>
    <row r="103" spans="1:72" ht="13.5">
      <c r="A103" s="26" t="s">
        <v>910</v>
      </c>
      <c r="B103" s="19" t="s">
        <v>911</v>
      </c>
      <c r="C103" s="27" t="s">
        <v>1827</v>
      </c>
      <c r="D103" s="26" t="s">
        <v>812</v>
      </c>
      <c r="E103" s="31" t="s">
        <v>1827</v>
      </c>
      <c r="F103" s="31" t="s">
        <v>1827</v>
      </c>
      <c r="G103" s="27" t="s">
        <v>1828</v>
      </c>
      <c r="H103" s="28" t="s">
        <v>1827</v>
      </c>
      <c r="I103" s="28" t="s">
        <v>1827</v>
      </c>
      <c r="J103" s="26" t="s">
        <v>1828</v>
      </c>
      <c r="K103" s="26" t="s">
        <v>912</v>
      </c>
      <c r="L103" s="26">
        <v>956</v>
      </c>
      <c r="M103" s="2">
        <v>3</v>
      </c>
      <c r="N103" s="2" t="s">
        <v>1828</v>
      </c>
      <c r="O103" s="2">
        <v>6</v>
      </c>
      <c r="P103" s="3">
        <v>94.51429</v>
      </c>
      <c r="Q103" s="4">
        <v>216.84729</v>
      </c>
      <c r="R103" s="2" t="s">
        <v>1828</v>
      </c>
      <c r="S103" s="2">
        <v>6</v>
      </c>
      <c r="T103" s="3">
        <v>15.36481</v>
      </c>
      <c r="U103" s="4">
        <v>9.132105</v>
      </c>
      <c r="V103" s="4" t="s">
        <v>1828</v>
      </c>
      <c r="W103" s="5">
        <v>-2.6209025</v>
      </c>
      <c r="X103" s="6">
        <v>-0.89436096</v>
      </c>
      <c r="Y103" s="7" t="s">
        <v>1831</v>
      </c>
      <c r="Z103" s="8">
        <v>8</v>
      </c>
      <c r="AA103" s="8" t="s">
        <v>1828</v>
      </c>
      <c r="AB103" s="8">
        <v>5</v>
      </c>
      <c r="AC103" s="9">
        <v>2.2460403</v>
      </c>
      <c r="AD103" s="10">
        <v>2.846528</v>
      </c>
      <c r="AE103" s="8" t="s">
        <v>1828</v>
      </c>
      <c r="AF103" s="8">
        <v>5</v>
      </c>
      <c r="AG103" s="9">
        <v>7.0960264</v>
      </c>
      <c r="AH103" s="10">
        <v>6.935827</v>
      </c>
      <c r="AI103" s="10" t="s">
        <v>1828</v>
      </c>
      <c r="AJ103" s="11">
        <v>1.6596276</v>
      </c>
      <c r="AK103" s="12">
        <v>1.8381066</v>
      </c>
      <c r="AL103" s="12" t="s">
        <v>1831</v>
      </c>
      <c r="AM103" s="13">
        <v>24</v>
      </c>
      <c r="AN103" s="13" t="s">
        <v>1828</v>
      </c>
      <c r="AO103" s="13">
        <v>6</v>
      </c>
      <c r="AP103" s="14">
        <v>12.978162</v>
      </c>
      <c r="AQ103" s="15">
        <v>19.948477</v>
      </c>
      <c r="AR103" s="13" t="s">
        <v>1828</v>
      </c>
      <c r="AS103" s="13">
        <v>6</v>
      </c>
      <c r="AT103" s="14">
        <v>19.108217</v>
      </c>
      <c r="AU103" s="15">
        <v>25.833553</v>
      </c>
      <c r="AV103" s="15" t="s">
        <v>1828</v>
      </c>
      <c r="AW103" s="16">
        <v>0.55810714</v>
      </c>
      <c r="AX103" s="17">
        <v>1.0010569</v>
      </c>
      <c r="AY103" s="17" t="s">
        <v>1831</v>
      </c>
      <c r="AZ103" s="18"/>
      <c r="BA103" s="19">
        <v>36.57949743333334</v>
      </c>
      <c r="BB103" s="19">
        <f t="shared" si="16"/>
        <v>0</v>
      </c>
      <c r="BC103" s="6" t="s">
        <v>1827</v>
      </c>
      <c r="BD103" s="6" t="s">
        <v>1827</v>
      </c>
      <c r="BE103" s="6" t="s">
        <v>1827</v>
      </c>
      <c r="BF103" s="6" t="s">
        <v>1827</v>
      </c>
      <c r="BG103" s="6" t="s">
        <v>1827</v>
      </c>
      <c r="BH103" s="6">
        <v>0</v>
      </c>
      <c r="BI103" s="12" t="s">
        <v>1827</v>
      </c>
      <c r="BJ103" s="12" t="s">
        <v>1827</v>
      </c>
      <c r="BK103" s="12" t="s">
        <v>1827</v>
      </c>
      <c r="BL103" s="12" t="s">
        <v>1827</v>
      </c>
      <c r="BM103" s="12" t="s">
        <v>1827</v>
      </c>
      <c r="BN103" s="12" t="e">
        <v>#VALUE!</v>
      </c>
      <c r="BO103" s="17" t="s">
        <v>1827</v>
      </c>
      <c r="BP103" s="17" t="s">
        <v>1827</v>
      </c>
      <c r="BQ103" s="17" t="s">
        <v>1827</v>
      </c>
      <c r="BR103" s="17" t="s">
        <v>1827</v>
      </c>
      <c r="BS103" s="17" t="s">
        <v>1827</v>
      </c>
      <c r="BT103" s="17" t="e">
        <v>#VALUE!</v>
      </c>
    </row>
    <row r="104" spans="1:72" ht="13.5">
      <c r="A104" s="26" t="s">
        <v>913</v>
      </c>
      <c r="B104" s="19" t="s">
        <v>914</v>
      </c>
      <c r="C104" s="27" t="s">
        <v>1827</v>
      </c>
      <c r="D104" s="26" t="s">
        <v>812</v>
      </c>
      <c r="E104" s="31" t="s">
        <v>1827</v>
      </c>
      <c r="F104" s="31" t="s">
        <v>1827</v>
      </c>
      <c r="G104" s="28" t="s">
        <v>1827</v>
      </c>
      <c r="H104" s="28" t="s">
        <v>1827</v>
      </c>
      <c r="I104" s="28" t="s">
        <v>1827</v>
      </c>
      <c r="J104" s="26" t="s">
        <v>1828</v>
      </c>
      <c r="K104" s="26" t="s">
        <v>915</v>
      </c>
      <c r="L104" s="26">
        <v>956</v>
      </c>
      <c r="M104" s="2">
        <v>3</v>
      </c>
      <c r="N104" s="2" t="s">
        <v>1828</v>
      </c>
      <c r="O104" s="2">
        <v>6</v>
      </c>
      <c r="P104" s="3">
        <v>9.7333555</v>
      </c>
      <c r="Q104" s="4">
        <v>11.193887</v>
      </c>
      <c r="R104" s="2" t="s">
        <v>1828</v>
      </c>
      <c r="S104" s="2">
        <v>6</v>
      </c>
      <c r="T104" s="3">
        <v>16.83393</v>
      </c>
      <c r="U104" s="4">
        <v>21.41223</v>
      </c>
      <c r="V104" s="4" t="s">
        <v>1828</v>
      </c>
      <c r="W104" s="5">
        <v>0.79036283</v>
      </c>
      <c r="X104" s="6">
        <v>1.0293639</v>
      </c>
      <c r="Y104" s="7" t="s">
        <v>1831</v>
      </c>
      <c r="Z104" s="8">
        <v>8</v>
      </c>
      <c r="AA104" s="8" t="s">
        <v>1828</v>
      </c>
      <c r="AB104" s="8">
        <v>5</v>
      </c>
      <c r="AC104" s="9">
        <v>4.867414</v>
      </c>
      <c r="AD104" s="10">
        <v>3.088972</v>
      </c>
      <c r="AE104" s="8" t="s">
        <v>1828</v>
      </c>
      <c r="AF104" s="8">
        <v>5</v>
      </c>
      <c r="AG104" s="9">
        <v>10.446866</v>
      </c>
      <c r="AH104" s="10">
        <v>9.556867</v>
      </c>
      <c r="AI104" s="10" t="s">
        <v>1828</v>
      </c>
      <c r="AJ104" s="11">
        <v>1.1018429</v>
      </c>
      <c r="AK104" s="12">
        <v>1.3038304</v>
      </c>
      <c r="AL104" s="12" t="s">
        <v>1831</v>
      </c>
      <c r="AM104" s="13">
        <v>24</v>
      </c>
      <c r="AN104" s="13" t="s">
        <v>1828</v>
      </c>
      <c r="AO104" s="13">
        <v>6</v>
      </c>
      <c r="AP104" s="14">
        <v>6.548536</v>
      </c>
      <c r="AQ104" s="15">
        <v>9.000073</v>
      </c>
      <c r="AR104" s="13" t="s">
        <v>1828</v>
      </c>
      <c r="AS104" s="13">
        <v>6</v>
      </c>
      <c r="AT104" s="14">
        <v>13.042975</v>
      </c>
      <c r="AU104" s="15">
        <v>11.470967</v>
      </c>
      <c r="AV104" s="15" t="s">
        <v>1828</v>
      </c>
      <c r="AW104" s="16">
        <v>0.99402875</v>
      </c>
      <c r="AX104" s="17">
        <v>1.9554381</v>
      </c>
      <c r="AY104" s="17" t="s">
        <v>1831</v>
      </c>
      <c r="AZ104" s="18"/>
      <c r="BA104" s="19">
        <v>7.0497685</v>
      </c>
      <c r="BB104" s="19">
        <f t="shared" si="16"/>
        <v>0</v>
      </c>
      <c r="BC104" s="6" t="s">
        <v>1827</v>
      </c>
      <c r="BD104" s="6" t="s">
        <v>1827</v>
      </c>
      <c r="BE104" s="6" t="s">
        <v>1827</v>
      </c>
      <c r="BF104" s="6" t="s">
        <v>1827</v>
      </c>
      <c r="BG104" s="6" t="s">
        <v>1827</v>
      </c>
      <c r="BH104" s="6">
        <v>0</v>
      </c>
      <c r="BI104" s="12" t="s">
        <v>1827</v>
      </c>
      <c r="BJ104" s="12" t="s">
        <v>1827</v>
      </c>
      <c r="BK104" s="12" t="s">
        <v>1827</v>
      </c>
      <c r="BL104" s="12" t="s">
        <v>1827</v>
      </c>
      <c r="BM104" s="12" t="s">
        <v>1827</v>
      </c>
      <c r="BN104" s="12" t="e">
        <v>#VALUE!</v>
      </c>
      <c r="BO104" s="17" t="s">
        <v>1827</v>
      </c>
      <c r="BP104" s="17" t="s">
        <v>1827</v>
      </c>
      <c r="BQ104" s="17" t="s">
        <v>1827</v>
      </c>
      <c r="BR104" s="17" t="s">
        <v>1827</v>
      </c>
      <c r="BS104" s="17" t="s">
        <v>1827</v>
      </c>
      <c r="BT104" s="17" t="e">
        <v>#VALUE!</v>
      </c>
    </row>
    <row r="105" spans="1:72" ht="13.5">
      <c r="A105" s="26" t="s">
        <v>495</v>
      </c>
      <c r="B105" s="19" t="s">
        <v>496</v>
      </c>
      <c r="C105" s="27" t="s">
        <v>1827</v>
      </c>
      <c r="D105" s="26" t="s">
        <v>256</v>
      </c>
      <c r="E105" s="31" t="s">
        <v>1827</v>
      </c>
      <c r="F105" s="31" t="s">
        <v>1827</v>
      </c>
      <c r="G105" s="28" t="s">
        <v>1827</v>
      </c>
      <c r="H105" s="28" t="s">
        <v>1827</v>
      </c>
      <c r="I105" s="28" t="s">
        <v>1827</v>
      </c>
      <c r="J105" s="26" t="s">
        <v>1828</v>
      </c>
      <c r="K105" s="26" t="s">
        <v>497</v>
      </c>
      <c r="L105" s="26">
        <v>763</v>
      </c>
      <c r="M105" s="2">
        <v>3</v>
      </c>
      <c r="N105" s="2" t="s">
        <v>1828</v>
      </c>
      <c r="O105" s="2">
        <v>6</v>
      </c>
      <c r="P105" s="3">
        <v>9.801769</v>
      </c>
      <c r="Q105" s="4">
        <v>6.6289887</v>
      </c>
      <c r="R105" s="2" t="s">
        <v>1828</v>
      </c>
      <c r="S105" s="2">
        <v>6</v>
      </c>
      <c r="T105" s="3">
        <v>13.613323</v>
      </c>
      <c r="U105" s="4">
        <v>12.729639</v>
      </c>
      <c r="V105" s="4" t="s">
        <v>1828</v>
      </c>
      <c r="W105" s="5">
        <v>0.47390527</v>
      </c>
      <c r="X105" s="6">
        <v>1.1867018</v>
      </c>
      <c r="Y105" s="7" t="s">
        <v>1831</v>
      </c>
      <c r="Z105" s="8">
        <v>8</v>
      </c>
      <c r="AA105" s="8" t="s">
        <v>1830</v>
      </c>
      <c r="AB105" s="8">
        <v>5</v>
      </c>
      <c r="AC105" s="9">
        <v>8.931738</v>
      </c>
      <c r="AD105" s="10">
        <v>5.2942758</v>
      </c>
      <c r="AE105" s="8" t="s">
        <v>1828</v>
      </c>
      <c r="AF105" s="8">
        <v>5</v>
      </c>
      <c r="AG105" s="9">
        <v>11.190905</v>
      </c>
      <c r="AH105" s="10">
        <v>7.5608897</v>
      </c>
      <c r="AI105" s="10" t="s">
        <v>1828</v>
      </c>
      <c r="AJ105" s="11">
        <v>0.32531384</v>
      </c>
      <c r="AK105" s="12">
        <v>0.5193952</v>
      </c>
      <c r="AL105" s="12" t="s">
        <v>1831</v>
      </c>
      <c r="AM105" s="13">
        <v>24</v>
      </c>
      <c r="AN105" s="13" t="s">
        <v>1828</v>
      </c>
      <c r="AO105" s="13">
        <v>6</v>
      </c>
      <c r="AP105" s="14">
        <v>12.789519</v>
      </c>
      <c r="AQ105" s="15">
        <v>10.351074</v>
      </c>
      <c r="AR105" s="13" t="s">
        <v>1828</v>
      </c>
      <c r="AS105" s="13">
        <v>6</v>
      </c>
      <c r="AT105" s="14">
        <v>22.195465</v>
      </c>
      <c r="AU105" s="15">
        <v>18.333473</v>
      </c>
      <c r="AV105" s="15" t="s">
        <v>1828</v>
      </c>
      <c r="AW105" s="16">
        <v>0.79530287</v>
      </c>
      <c r="AX105" s="17">
        <v>1.6108406</v>
      </c>
      <c r="AY105" s="17" t="s">
        <v>1831</v>
      </c>
      <c r="AZ105" s="18"/>
      <c r="BA105" s="19">
        <v>10.507675333333333</v>
      </c>
      <c r="BB105" s="19">
        <f t="shared" si="16"/>
        <v>0</v>
      </c>
      <c r="BC105" s="6" t="s">
        <v>1827</v>
      </c>
      <c r="BD105" s="6" t="s">
        <v>1827</v>
      </c>
      <c r="BE105" s="6" t="s">
        <v>1827</v>
      </c>
      <c r="BF105" s="6" t="s">
        <v>1827</v>
      </c>
      <c r="BG105" s="6" t="s">
        <v>1827</v>
      </c>
      <c r="BH105" s="6">
        <v>0</v>
      </c>
      <c r="BI105" s="12" t="s">
        <v>1827</v>
      </c>
      <c r="BJ105" s="12" t="s">
        <v>1827</v>
      </c>
      <c r="BK105" s="12" t="s">
        <v>1827</v>
      </c>
      <c r="BL105" s="12" t="s">
        <v>1827</v>
      </c>
      <c r="BM105" s="12" t="s">
        <v>1827</v>
      </c>
      <c r="BN105" s="12" t="e">
        <v>#VALUE!</v>
      </c>
      <c r="BO105" s="17" t="s">
        <v>1827</v>
      </c>
      <c r="BP105" s="17" t="s">
        <v>1827</v>
      </c>
      <c r="BQ105" s="17" t="s">
        <v>1827</v>
      </c>
      <c r="BR105" s="17" t="s">
        <v>1827</v>
      </c>
      <c r="BS105" s="17" t="s">
        <v>1827</v>
      </c>
      <c r="BT105" s="17" t="e">
        <v>#VALUE!</v>
      </c>
    </row>
    <row r="106" spans="1:72" ht="13.5">
      <c r="A106" s="26" t="s">
        <v>916</v>
      </c>
      <c r="B106" s="19" t="s">
        <v>917</v>
      </c>
      <c r="C106" s="27" t="s">
        <v>1827</v>
      </c>
      <c r="D106" s="26" t="s">
        <v>812</v>
      </c>
      <c r="E106" s="31" t="s">
        <v>1827</v>
      </c>
      <c r="F106" s="31" t="s">
        <v>1827</v>
      </c>
      <c r="G106" s="28" t="s">
        <v>1827</v>
      </c>
      <c r="H106" s="28" t="s">
        <v>1827</v>
      </c>
      <c r="I106" s="28" t="s">
        <v>1827</v>
      </c>
      <c r="J106" s="26" t="s">
        <v>1828</v>
      </c>
      <c r="K106" s="26" t="s">
        <v>918</v>
      </c>
      <c r="L106" s="26">
        <v>747</v>
      </c>
      <c r="M106" s="2">
        <v>3</v>
      </c>
      <c r="N106" s="2" t="s">
        <v>1828</v>
      </c>
      <c r="O106" s="2">
        <v>6</v>
      </c>
      <c r="P106" s="3">
        <v>16.993162</v>
      </c>
      <c r="Q106" s="4">
        <v>11.205786</v>
      </c>
      <c r="R106" s="2" t="s">
        <v>1830</v>
      </c>
      <c r="S106" s="2">
        <v>6</v>
      </c>
      <c r="T106" s="3">
        <v>24.351303</v>
      </c>
      <c r="U106" s="4">
        <v>15.99988</v>
      </c>
      <c r="V106" s="4" t="s">
        <v>1828</v>
      </c>
      <c r="W106" s="5">
        <v>0.5190446</v>
      </c>
      <c r="X106" s="6">
        <v>1.8574953</v>
      </c>
      <c r="Y106" s="7" t="s">
        <v>1831</v>
      </c>
      <c r="Z106" s="8">
        <v>8</v>
      </c>
      <c r="AA106" s="8" t="s">
        <v>1830</v>
      </c>
      <c r="AB106" s="8">
        <v>5</v>
      </c>
      <c r="AC106" s="9">
        <v>13.403547</v>
      </c>
      <c r="AD106" s="10">
        <v>11.386549</v>
      </c>
      <c r="AE106" s="8" t="s">
        <v>1828</v>
      </c>
      <c r="AF106" s="8">
        <v>5</v>
      </c>
      <c r="AG106" s="9">
        <v>16.529758</v>
      </c>
      <c r="AH106" s="10">
        <v>7.556049</v>
      </c>
      <c r="AI106" s="10" t="s">
        <v>1828</v>
      </c>
      <c r="AJ106" s="11">
        <v>0.3024508</v>
      </c>
      <c r="AK106" s="12">
        <v>0.7227347</v>
      </c>
      <c r="AL106" s="12" t="s">
        <v>1831</v>
      </c>
      <c r="AM106" s="13">
        <v>24</v>
      </c>
      <c r="AN106" s="13" t="s">
        <v>1828</v>
      </c>
      <c r="AO106" s="13">
        <v>6</v>
      </c>
      <c r="AP106" s="14">
        <v>17.146744</v>
      </c>
      <c r="AQ106" s="15">
        <v>9.534364</v>
      </c>
      <c r="AR106" s="13" t="s">
        <v>1828</v>
      </c>
      <c r="AS106" s="13">
        <v>6</v>
      </c>
      <c r="AT106" s="14">
        <v>25.564941</v>
      </c>
      <c r="AU106" s="15">
        <v>15.608777</v>
      </c>
      <c r="AV106" s="15" t="s">
        <v>1828</v>
      </c>
      <c r="AW106" s="16">
        <v>0.5762321</v>
      </c>
      <c r="AX106" s="17">
        <v>1.798848</v>
      </c>
      <c r="AY106" s="17" t="s">
        <v>1831</v>
      </c>
      <c r="AZ106" s="18"/>
      <c r="BA106" s="19">
        <v>15.847817666666666</v>
      </c>
      <c r="BB106" s="19">
        <f t="shared" si="16"/>
        <v>24.351303</v>
      </c>
      <c r="BC106" s="6">
        <v>0.94</v>
      </c>
      <c r="BD106" s="6">
        <v>0.52</v>
      </c>
      <c r="BE106" s="6">
        <v>0.32</v>
      </c>
      <c r="BF106" s="6">
        <v>1.24</v>
      </c>
      <c r="BG106" s="6">
        <v>0.3482</v>
      </c>
      <c r="BH106" s="6">
        <v>-0.62</v>
      </c>
      <c r="BI106" s="12">
        <v>0.56</v>
      </c>
      <c r="BJ106" s="12">
        <v>0.87</v>
      </c>
      <c r="BK106" s="12">
        <v>0.56</v>
      </c>
      <c r="BL106" s="12">
        <v>0.32</v>
      </c>
      <c r="BM106" s="12">
        <v>0.9871</v>
      </c>
      <c r="BN106" s="12">
        <v>0</v>
      </c>
      <c r="BO106" s="17">
        <v>0.63</v>
      </c>
      <c r="BP106" s="17">
        <v>0.64</v>
      </c>
      <c r="BQ106" s="17">
        <v>1.14</v>
      </c>
      <c r="BR106" s="17">
        <v>0.19</v>
      </c>
      <c r="BS106" s="17">
        <v>0.1153</v>
      </c>
      <c r="BT106" s="17">
        <v>0.51</v>
      </c>
    </row>
    <row r="107" spans="1:72" ht="13.5">
      <c r="A107" s="26" t="s">
        <v>452</v>
      </c>
      <c r="B107" s="19" t="s">
        <v>453</v>
      </c>
      <c r="C107" s="27" t="s">
        <v>1827</v>
      </c>
      <c r="D107" s="26" t="s">
        <v>256</v>
      </c>
      <c r="E107" s="31" t="s">
        <v>1827</v>
      </c>
      <c r="F107" s="31" t="s">
        <v>1827</v>
      </c>
      <c r="G107" s="28" t="s">
        <v>1827</v>
      </c>
      <c r="H107" s="28" t="s">
        <v>1827</v>
      </c>
      <c r="I107" s="28" t="s">
        <v>1827</v>
      </c>
      <c r="J107" s="26" t="s">
        <v>1828</v>
      </c>
      <c r="K107" s="26" t="s">
        <v>454</v>
      </c>
      <c r="L107" s="26">
        <v>0</v>
      </c>
      <c r="M107" s="2">
        <v>3</v>
      </c>
      <c r="N107" s="2" t="s">
        <v>1830</v>
      </c>
      <c r="O107" s="2">
        <v>6</v>
      </c>
      <c r="P107" s="3">
        <v>18.289335</v>
      </c>
      <c r="Q107" s="4">
        <v>10.317112</v>
      </c>
      <c r="R107" s="2" t="s">
        <v>1830</v>
      </c>
      <c r="S107" s="2">
        <v>6</v>
      </c>
      <c r="T107" s="3">
        <v>24.420202</v>
      </c>
      <c r="U107" s="4">
        <v>13.610529</v>
      </c>
      <c r="V107" s="4" t="s">
        <v>1830</v>
      </c>
      <c r="W107" s="5">
        <v>0.41707256</v>
      </c>
      <c r="X107" s="6">
        <v>1.3152692</v>
      </c>
      <c r="Y107" s="7" t="s">
        <v>1831</v>
      </c>
      <c r="Z107" s="8">
        <v>8</v>
      </c>
      <c r="AA107" s="8" t="s">
        <v>1828</v>
      </c>
      <c r="AB107" s="8">
        <v>5</v>
      </c>
      <c r="AC107" s="9">
        <v>10.0916605</v>
      </c>
      <c r="AD107" s="10">
        <v>5.6040745</v>
      </c>
      <c r="AE107" s="8" t="s">
        <v>1828</v>
      </c>
      <c r="AF107" s="8">
        <v>5</v>
      </c>
      <c r="AG107" s="9">
        <v>10.793936</v>
      </c>
      <c r="AH107" s="10">
        <v>5.153496</v>
      </c>
      <c r="AI107" s="10" t="s">
        <v>1828</v>
      </c>
      <c r="AJ107" s="11">
        <v>0.097057365</v>
      </c>
      <c r="AK107" s="12">
        <v>0.16634981</v>
      </c>
      <c r="AL107" s="12" t="s">
        <v>1831</v>
      </c>
      <c r="AM107" s="13">
        <v>24</v>
      </c>
      <c r="AN107" s="13" t="s">
        <v>1828</v>
      </c>
      <c r="AO107" s="13">
        <v>6</v>
      </c>
      <c r="AP107" s="14">
        <v>12.360358</v>
      </c>
      <c r="AQ107" s="15">
        <v>6.523696</v>
      </c>
      <c r="AR107" s="13" t="s">
        <v>1828</v>
      </c>
      <c r="AS107" s="13">
        <v>6</v>
      </c>
      <c r="AT107" s="14">
        <v>20.45851</v>
      </c>
      <c r="AU107" s="15">
        <v>16.156874</v>
      </c>
      <c r="AV107" s="15" t="s">
        <v>1828</v>
      </c>
      <c r="AW107" s="16">
        <v>0.7269805</v>
      </c>
      <c r="AX107" s="17">
        <v>1.5893773</v>
      </c>
      <c r="AY107" s="17" t="s">
        <v>1831</v>
      </c>
      <c r="AZ107" s="18"/>
      <c r="BA107" s="19">
        <v>13.580451166666668</v>
      </c>
      <c r="BB107" s="19">
        <f t="shared" si="16"/>
        <v>24.420202</v>
      </c>
      <c r="BC107" s="6" t="s">
        <v>1827</v>
      </c>
      <c r="BD107" s="6" t="s">
        <v>1827</v>
      </c>
      <c r="BE107" s="6" t="s">
        <v>1827</v>
      </c>
      <c r="BF107" s="6" t="s">
        <v>1827</v>
      </c>
      <c r="BG107" s="6" t="s">
        <v>1827</v>
      </c>
      <c r="BH107" s="6">
        <v>0</v>
      </c>
      <c r="BI107" s="12">
        <v>0.05</v>
      </c>
      <c r="BJ107" s="12">
        <v>0.88</v>
      </c>
      <c r="BK107" s="12">
        <v>0.32</v>
      </c>
      <c r="BL107" s="12">
        <v>0.55</v>
      </c>
      <c r="BM107" s="12">
        <v>0.6015</v>
      </c>
      <c r="BN107" s="12">
        <v>0.27</v>
      </c>
      <c r="BO107" s="17">
        <v>0.71</v>
      </c>
      <c r="BP107" s="17">
        <v>0.97</v>
      </c>
      <c r="BQ107" s="17">
        <v>1.73</v>
      </c>
      <c r="BR107" s="17">
        <v>1.17</v>
      </c>
      <c r="BS107" s="17">
        <v>0.2081</v>
      </c>
      <c r="BT107" s="17">
        <v>1.02</v>
      </c>
    </row>
    <row r="108" spans="1:72" ht="13.5">
      <c r="A108" s="26" t="s">
        <v>919</v>
      </c>
      <c r="B108" s="19" t="s">
        <v>920</v>
      </c>
      <c r="C108" s="27" t="s">
        <v>1827</v>
      </c>
      <c r="D108" s="26" t="s">
        <v>853</v>
      </c>
      <c r="E108" s="31" t="s">
        <v>1827</v>
      </c>
      <c r="F108" s="31" t="s">
        <v>1827</v>
      </c>
      <c r="G108" s="28" t="s">
        <v>1827</v>
      </c>
      <c r="H108" s="28" t="s">
        <v>1827</v>
      </c>
      <c r="I108" s="28" t="s">
        <v>1827</v>
      </c>
      <c r="J108" s="26" t="s">
        <v>1828</v>
      </c>
      <c r="K108" s="31" t="s">
        <v>1827</v>
      </c>
      <c r="L108" s="26">
        <v>156</v>
      </c>
      <c r="M108" s="2">
        <v>3</v>
      </c>
      <c r="N108" s="2" t="s">
        <v>1830</v>
      </c>
      <c r="O108" s="2">
        <v>6</v>
      </c>
      <c r="P108" s="3">
        <v>18.141897</v>
      </c>
      <c r="Q108" s="4">
        <v>7.0729985</v>
      </c>
      <c r="R108" s="2" t="s">
        <v>1828</v>
      </c>
      <c r="S108" s="2">
        <v>6</v>
      </c>
      <c r="T108" s="3">
        <v>25.246248</v>
      </c>
      <c r="U108" s="4">
        <v>20.034533</v>
      </c>
      <c r="V108" s="4" t="s">
        <v>1828</v>
      </c>
      <c r="W108" s="5">
        <v>0.47674373</v>
      </c>
      <c r="X108" s="6">
        <v>1.0683295</v>
      </c>
      <c r="Y108" s="7" t="s">
        <v>1831</v>
      </c>
      <c r="Z108" s="8">
        <v>8</v>
      </c>
      <c r="AA108" s="8" t="s">
        <v>1828</v>
      </c>
      <c r="AB108" s="8">
        <v>5</v>
      </c>
      <c r="AC108" s="9">
        <v>12.63147</v>
      </c>
      <c r="AD108" s="10">
        <v>6.348849</v>
      </c>
      <c r="AE108" s="8" t="s">
        <v>1830</v>
      </c>
      <c r="AF108" s="8">
        <v>5</v>
      </c>
      <c r="AG108" s="9">
        <v>14.503349</v>
      </c>
      <c r="AH108" s="10">
        <v>3.7085173</v>
      </c>
      <c r="AI108" s="10" t="s">
        <v>1828</v>
      </c>
      <c r="AJ108" s="11">
        <v>0.19936351</v>
      </c>
      <c r="AK108" s="12">
        <v>0.4433068</v>
      </c>
      <c r="AL108" s="12" t="s">
        <v>1831</v>
      </c>
      <c r="AM108" s="13">
        <v>24</v>
      </c>
      <c r="AN108" s="13" t="s">
        <v>1828</v>
      </c>
      <c r="AO108" s="13">
        <v>6</v>
      </c>
      <c r="AP108" s="14">
        <v>15.199046</v>
      </c>
      <c r="AQ108" s="15">
        <v>5.4879813</v>
      </c>
      <c r="AR108" s="13" t="s">
        <v>1828</v>
      </c>
      <c r="AS108" s="13">
        <v>6</v>
      </c>
      <c r="AT108" s="14">
        <v>25.635382</v>
      </c>
      <c r="AU108" s="15">
        <v>18.664204</v>
      </c>
      <c r="AV108" s="15" t="s">
        <v>1828</v>
      </c>
      <c r="AW108" s="16">
        <v>0.7541556</v>
      </c>
      <c r="AX108" s="17">
        <v>1.8339806</v>
      </c>
      <c r="AY108" s="17" t="s">
        <v>1831</v>
      </c>
      <c r="AZ108" s="18"/>
      <c r="BA108" s="19">
        <v>15.324137666666667</v>
      </c>
      <c r="BB108" s="19">
        <f t="shared" si="16"/>
        <v>14.503349</v>
      </c>
      <c r="BC108" s="6">
        <v>0.54</v>
      </c>
      <c r="BD108" s="6">
        <v>0.83</v>
      </c>
      <c r="BE108" s="6">
        <v>0.66</v>
      </c>
      <c r="BF108" s="6">
        <v>0.67</v>
      </c>
      <c r="BG108" s="6">
        <v>0.8086</v>
      </c>
      <c r="BH108" s="6">
        <v>0.12</v>
      </c>
      <c r="BI108" s="12">
        <v>0.6</v>
      </c>
      <c r="BJ108" s="12">
        <v>1.02</v>
      </c>
      <c r="BK108" s="12">
        <v>0.54</v>
      </c>
      <c r="BL108" s="12">
        <v>0.82</v>
      </c>
      <c r="BM108" s="12">
        <v>0.9229</v>
      </c>
      <c r="BN108" s="12">
        <v>-0.05999999999999994</v>
      </c>
      <c r="BO108" s="17">
        <v>0.34</v>
      </c>
      <c r="BP108" s="17">
        <v>1.28</v>
      </c>
      <c r="BQ108" s="17">
        <v>1.3</v>
      </c>
      <c r="BR108" s="17">
        <v>0.82</v>
      </c>
      <c r="BS108" s="17">
        <v>0.1878</v>
      </c>
      <c r="BT108" s="17">
        <v>0.96</v>
      </c>
    </row>
    <row r="109" spans="1:72" ht="13.5">
      <c r="A109" s="26" t="s">
        <v>921</v>
      </c>
      <c r="B109" s="19" t="s">
        <v>922</v>
      </c>
      <c r="C109" s="27" t="s">
        <v>1827</v>
      </c>
      <c r="D109" s="26" t="s">
        <v>853</v>
      </c>
      <c r="E109" s="31" t="s">
        <v>1827</v>
      </c>
      <c r="F109" s="31" t="s">
        <v>1827</v>
      </c>
      <c r="G109" s="27" t="s">
        <v>1828</v>
      </c>
      <c r="H109" s="28" t="s">
        <v>1827</v>
      </c>
      <c r="I109" s="28" t="s">
        <v>1827</v>
      </c>
      <c r="J109" s="26" t="s">
        <v>1828</v>
      </c>
      <c r="K109" s="26" t="s">
        <v>923</v>
      </c>
      <c r="L109" s="26">
        <v>21</v>
      </c>
      <c r="M109" s="2">
        <v>3</v>
      </c>
      <c r="N109" s="2" t="s">
        <v>1828</v>
      </c>
      <c r="O109" s="2">
        <v>6</v>
      </c>
      <c r="P109" s="3">
        <v>8.892619</v>
      </c>
      <c r="Q109" s="4">
        <v>5.0404024</v>
      </c>
      <c r="R109" s="2" t="s">
        <v>1828</v>
      </c>
      <c r="S109" s="2">
        <v>6</v>
      </c>
      <c r="T109" s="3">
        <v>13.368794</v>
      </c>
      <c r="U109" s="4">
        <v>9.410204</v>
      </c>
      <c r="V109" s="4" t="s">
        <v>1828</v>
      </c>
      <c r="W109" s="5">
        <v>0.58818907</v>
      </c>
      <c r="X109" s="6">
        <v>0.8899486</v>
      </c>
      <c r="Y109" s="7" t="s">
        <v>1831</v>
      </c>
      <c r="Z109" s="8">
        <v>8</v>
      </c>
      <c r="AA109" s="8" t="s">
        <v>1828</v>
      </c>
      <c r="AB109" s="8">
        <v>5</v>
      </c>
      <c r="AC109" s="9">
        <v>4.342617</v>
      </c>
      <c r="AD109" s="10">
        <v>9.385188</v>
      </c>
      <c r="AE109" s="8" t="s">
        <v>1828</v>
      </c>
      <c r="AF109" s="8">
        <v>5</v>
      </c>
      <c r="AG109" s="9">
        <v>5.300752</v>
      </c>
      <c r="AH109" s="10">
        <v>2.8665936</v>
      </c>
      <c r="AI109" s="10" t="s">
        <v>1828</v>
      </c>
      <c r="AJ109" s="11">
        <v>0.28763235</v>
      </c>
      <c r="AK109" s="12">
        <v>0.22471312</v>
      </c>
      <c r="AL109" s="12" t="s">
        <v>1831</v>
      </c>
      <c r="AM109" s="13">
        <v>24</v>
      </c>
      <c r="AN109" s="13" t="s">
        <v>1828</v>
      </c>
      <c r="AO109" s="13">
        <v>6</v>
      </c>
      <c r="AP109" s="14">
        <v>5.3146954</v>
      </c>
      <c r="AQ109" s="15">
        <v>4.716452</v>
      </c>
      <c r="AR109" s="13" t="s">
        <v>1828</v>
      </c>
      <c r="AS109" s="13">
        <v>6</v>
      </c>
      <c r="AT109" s="14">
        <v>14.755692</v>
      </c>
      <c r="AU109" s="15">
        <v>12.182481</v>
      </c>
      <c r="AV109" s="15" t="s">
        <v>1828</v>
      </c>
      <c r="AW109" s="16">
        <v>1.4732126</v>
      </c>
      <c r="AX109" s="17">
        <v>1.8797202</v>
      </c>
      <c r="AY109" s="17" t="s">
        <v>1831</v>
      </c>
      <c r="AZ109" s="18"/>
      <c r="BA109" s="19">
        <v>6.183310466666666</v>
      </c>
      <c r="BB109" s="19">
        <f t="shared" si="16"/>
        <v>0</v>
      </c>
      <c r="BC109" s="6">
        <v>0.23</v>
      </c>
      <c r="BD109" s="6">
        <v>1.75</v>
      </c>
      <c r="BE109" s="6">
        <v>0.2</v>
      </c>
      <c r="BF109" s="6">
        <v>1.91</v>
      </c>
      <c r="BG109" s="6">
        <v>0.9812</v>
      </c>
      <c r="BH109" s="6">
        <v>-0.03</v>
      </c>
      <c r="BI109" s="12" t="s">
        <v>1827</v>
      </c>
      <c r="BJ109" s="12" t="s">
        <v>1827</v>
      </c>
      <c r="BK109" s="12" t="s">
        <v>1827</v>
      </c>
      <c r="BL109" s="12" t="s">
        <v>1827</v>
      </c>
      <c r="BM109" s="12" t="s">
        <v>1827</v>
      </c>
      <c r="BN109" s="12" t="e">
        <v>#VALUE!</v>
      </c>
      <c r="BO109" s="17">
        <v>0.97</v>
      </c>
      <c r="BP109" s="17">
        <v>1.16</v>
      </c>
      <c r="BQ109" s="17">
        <v>0.16</v>
      </c>
      <c r="BR109" s="17">
        <v>1.56</v>
      </c>
      <c r="BS109" s="17">
        <v>0.4372</v>
      </c>
      <c r="BT109" s="17">
        <v>-0.81</v>
      </c>
    </row>
    <row r="110" spans="1:72" ht="13.5">
      <c r="A110" s="26" t="s">
        <v>924</v>
      </c>
      <c r="B110" s="19" t="s">
        <v>925</v>
      </c>
      <c r="C110" s="27" t="s">
        <v>1827</v>
      </c>
      <c r="D110" s="26" t="s">
        <v>812</v>
      </c>
      <c r="E110" s="31" t="s">
        <v>1827</v>
      </c>
      <c r="F110" s="31" t="s">
        <v>1827</v>
      </c>
      <c r="G110" s="28" t="s">
        <v>1827</v>
      </c>
      <c r="H110" s="28" t="s">
        <v>1827</v>
      </c>
      <c r="I110" s="28" t="s">
        <v>1827</v>
      </c>
      <c r="J110" s="26" t="s">
        <v>1828</v>
      </c>
      <c r="K110" s="26" t="s">
        <v>926</v>
      </c>
      <c r="L110" s="26">
        <v>656</v>
      </c>
      <c r="M110" s="2">
        <v>3</v>
      </c>
      <c r="N110" s="2" t="s">
        <v>1828</v>
      </c>
      <c r="O110" s="2">
        <v>6</v>
      </c>
      <c r="P110" s="3">
        <v>6.3574696</v>
      </c>
      <c r="Q110" s="4">
        <v>8.962421</v>
      </c>
      <c r="R110" s="2" t="s">
        <v>1828</v>
      </c>
      <c r="S110" s="2">
        <v>6</v>
      </c>
      <c r="T110" s="3">
        <v>14.918508</v>
      </c>
      <c r="U110" s="4">
        <v>18.185017</v>
      </c>
      <c r="V110" s="4" t="s">
        <v>1828</v>
      </c>
      <c r="W110" s="5">
        <v>1.2305787</v>
      </c>
      <c r="X110" s="6">
        <v>1.1463913</v>
      </c>
      <c r="Y110" s="7" t="s">
        <v>1831</v>
      </c>
      <c r="Z110" s="8">
        <v>8</v>
      </c>
      <c r="AA110" s="8" t="s">
        <v>1828</v>
      </c>
      <c r="AB110" s="8">
        <v>5</v>
      </c>
      <c r="AC110" s="9">
        <v>3.2475142</v>
      </c>
      <c r="AD110" s="10">
        <v>3.067832</v>
      </c>
      <c r="AE110" s="8" t="s">
        <v>1828</v>
      </c>
      <c r="AF110" s="8">
        <v>5</v>
      </c>
      <c r="AG110" s="9">
        <v>4.816326</v>
      </c>
      <c r="AH110" s="10">
        <v>4.878388</v>
      </c>
      <c r="AI110" s="10" t="s">
        <v>1828</v>
      </c>
      <c r="AJ110" s="11">
        <v>0.56859726</v>
      </c>
      <c r="AK110" s="12">
        <v>0.49988827</v>
      </c>
      <c r="AL110" s="12" t="s">
        <v>1831</v>
      </c>
      <c r="AM110" s="13">
        <v>24</v>
      </c>
      <c r="AN110" s="13" t="s">
        <v>1828</v>
      </c>
      <c r="AO110" s="13">
        <v>6</v>
      </c>
      <c r="AP110" s="14">
        <v>6.6191964</v>
      </c>
      <c r="AQ110" s="15">
        <v>10.866051</v>
      </c>
      <c r="AR110" s="13" t="s">
        <v>1828</v>
      </c>
      <c r="AS110" s="13">
        <v>6</v>
      </c>
      <c r="AT110" s="14">
        <v>13.189754</v>
      </c>
      <c r="AU110" s="15">
        <v>16.85835</v>
      </c>
      <c r="AV110" s="15" t="s">
        <v>1828</v>
      </c>
      <c r="AW110" s="16">
        <v>0.99468964</v>
      </c>
      <c r="AX110" s="17">
        <v>1.5737504</v>
      </c>
      <c r="AY110" s="17" t="s">
        <v>1831</v>
      </c>
      <c r="AZ110" s="18"/>
      <c r="BA110" s="19">
        <v>5.408060066666667</v>
      </c>
      <c r="BB110" s="19">
        <f t="shared" si="16"/>
        <v>0</v>
      </c>
      <c r="BC110" s="6" t="s">
        <v>1827</v>
      </c>
      <c r="BD110" s="6" t="s">
        <v>1827</v>
      </c>
      <c r="BE110" s="6" t="s">
        <v>1827</v>
      </c>
      <c r="BF110" s="6" t="s">
        <v>1827</v>
      </c>
      <c r="BG110" s="6" t="s">
        <v>1827</v>
      </c>
      <c r="BH110" s="6">
        <v>0</v>
      </c>
      <c r="BI110" s="12" t="s">
        <v>1827</v>
      </c>
      <c r="BJ110" s="12" t="s">
        <v>1827</v>
      </c>
      <c r="BK110" s="12" t="s">
        <v>1827</v>
      </c>
      <c r="BL110" s="12" t="s">
        <v>1827</v>
      </c>
      <c r="BM110" s="12" t="s">
        <v>1827</v>
      </c>
      <c r="BN110" s="12" t="e">
        <v>#VALUE!</v>
      </c>
      <c r="BO110" s="17" t="s">
        <v>1827</v>
      </c>
      <c r="BP110" s="17" t="s">
        <v>1827</v>
      </c>
      <c r="BQ110" s="17" t="s">
        <v>1827</v>
      </c>
      <c r="BR110" s="17" t="s">
        <v>1827</v>
      </c>
      <c r="BS110" s="17" t="s">
        <v>1827</v>
      </c>
      <c r="BT110" s="17" t="e">
        <v>#VALUE!</v>
      </c>
    </row>
    <row r="111" spans="1:72" ht="13.5">
      <c r="A111" s="26" t="s">
        <v>443</v>
      </c>
      <c r="B111" s="19" t="s">
        <v>444</v>
      </c>
      <c r="C111" s="27" t="s">
        <v>1827</v>
      </c>
      <c r="D111" s="26" t="s">
        <v>256</v>
      </c>
      <c r="E111" s="31" t="s">
        <v>1827</v>
      </c>
      <c r="F111" s="31" t="s">
        <v>1827</v>
      </c>
      <c r="G111" s="28" t="s">
        <v>1827</v>
      </c>
      <c r="H111" s="28" t="s">
        <v>1827</v>
      </c>
      <c r="I111" s="28" t="s">
        <v>1827</v>
      </c>
      <c r="J111" s="26" t="s">
        <v>1828</v>
      </c>
      <c r="K111" s="26" t="s">
        <v>445</v>
      </c>
      <c r="L111" s="26">
        <v>337</v>
      </c>
      <c r="M111" s="2">
        <v>3</v>
      </c>
      <c r="N111" s="2" t="s">
        <v>1828</v>
      </c>
      <c r="O111" s="2">
        <v>6</v>
      </c>
      <c r="P111" s="3">
        <v>18.04409</v>
      </c>
      <c r="Q111" s="4">
        <v>10.660039</v>
      </c>
      <c r="R111" s="2" t="s">
        <v>1830</v>
      </c>
      <c r="S111" s="2">
        <v>6</v>
      </c>
      <c r="T111" s="3">
        <v>28.339218</v>
      </c>
      <c r="U111" s="4">
        <v>11.716033</v>
      </c>
      <c r="V111" s="4" t="s">
        <v>1828</v>
      </c>
      <c r="W111" s="5">
        <v>0.65127355</v>
      </c>
      <c r="X111" s="6">
        <v>5.3356605</v>
      </c>
      <c r="Y111" s="7" t="s">
        <v>1828</v>
      </c>
      <c r="Z111" s="8">
        <v>8</v>
      </c>
      <c r="AA111" s="8" t="s">
        <v>1830</v>
      </c>
      <c r="AB111" s="8">
        <v>5</v>
      </c>
      <c r="AC111" s="9">
        <v>11.755636</v>
      </c>
      <c r="AD111" s="10">
        <v>6.561625</v>
      </c>
      <c r="AE111" s="8" t="s">
        <v>1830</v>
      </c>
      <c r="AF111" s="8">
        <v>5</v>
      </c>
      <c r="AG111" s="9">
        <v>19.898445</v>
      </c>
      <c r="AH111" s="10">
        <v>4.5406156</v>
      </c>
      <c r="AI111" s="10" t="s">
        <v>1830</v>
      </c>
      <c r="AJ111" s="11">
        <v>0.75930303</v>
      </c>
      <c r="AK111" s="12">
        <v>2.5504687</v>
      </c>
      <c r="AL111" s="12" t="s">
        <v>1831</v>
      </c>
      <c r="AM111" s="13">
        <v>24</v>
      </c>
      <c r="AN111" s="13" t="s">
        <v>1830</v>
      </c>
      <c r="AO111" s="13">
        <v>6</v>
      </c>
      <c r="AP111" s="14">
        <v>13.278979</v>
      </c>
      <c r="AQ111" s="15">
        <v>8.389752</v>
      </c>
      <c r="AR111" s="13" t="s">
        <v>1828</v>
      </c>
      <c r="AS111" s="13">
        <v>6</v>
      </c>
      <c r="AT111" s="14">
        <v>18.733934</v>
      </c>
      <c r="AU111" s="15">
        <v>9.884899</v>
      </c>
      <c r="AV111" s="15" t="s">
        <v>1828</v>
      </c>
      <c r="AW111" s="16">
        <v>0.49650967</v>
      </c>
      <c r="AX111" s="17">
        <v>2.0450363</v>
      </c>
      <c r="AY111" s="17" t="s">
        <v>1831</v>
      </c>
      <c r="AZ111" s="18"/>
      <c r="BA111" s="19">
        <v>14.359568333333334</v>
      </c>
      <c r="BB111" s="19">
        <f t="shared" si="16"/>
        <v>28.339218</v>
      </c>
      <c r="BC111" s="6">
        <v>1.09</v>
      </c>
      <c r="BD111" s="6">
        <v>0.48</v>
      </c>
      <c r="BE111" s="6">
        <v>1.12</v>
      </c>
      <c r="BF111" s="6">
        <v>1.11</v>
      </c>
      <c r="BG111" s="6">
        <v>0.9635</v>
      </c>
      <c r="BH111" s="6">
        <v>0.03</v>
      </c>
      <c r="BI111" s="12" t="s">
        <v>1827</v>
      </c>
      <c r="BJ111" s="12" t="s">
        <v>1827</v>
      </c>
      <c r="BK111" s="12" t="s">
        <v>1827</v>
      </c>
      <c r="BL111" s="12" t="s">
        <v>1827</v>
      </c>
      <c r="BM111" s="12" t="s">
        <v>1827</v>
      </c>
      <c r="BN111" s="12" t="e">
        <v>#VALUE!</v>
      </c>
      <c r="BO111" s="17" t="s">
        <v>1827</v>
      </c>
      <c r="BP111" s="17" t="s">
        <v>1827</v>
      </c>
      <c r="BQ111" s="17" t="s">
        <v>1827</v>
      </c>
      <c r="BR111" s="17" t="s">
        <v>1827</v>
      </c>
      <c r="BS111" s="17" t="s">
        <v>1827</v>
      </c>
      <c r="BT111" s="17" t="e">
        <v>#VALUE!</v>
      </c>
    </row>
    <row r="112" spans="1:72" ht="13.5">
      <c r="A112" s="26" t="s">
        <v>927</v>
      </c>
      <c r="B112" s="19" t="s">
        <v>928</v>
      </c>
      <c r="C112" s="27" t="s">
        <v>1827</v>
      </c>
      <c r="D112" s="26" t="s">
        <v>853</v>
      </c>
      <c r="E112" s="31" t="s">
        <v>1827</v>
      </c>
      <c r="F112" s="31" t="s">
        <v>1827</v>
      </c>
      <c r="G112" s="27" t="s">
        <v>1828</v>
      </c>
      <c r="H112" s="28" t="s">
        <v>1827</v>
      </c>
      <c r="I112" s="28" t="s">
        <v>1827</v>
      </c>
      <c r="J112" s="26" t="s">
        <v>1828</v>
      </c>
      <c r="K112" s="26" t="s">
        <v>929</v>
      </c>
      <c r="L112" s="26">
        <v>190</v>
      </c>
      <c r="M112" s="2">
        <v>3</v>
      </c>
      <c r="N112" s="2" t="s">
        <v>1830</v>
      </c>
      <c r="O112" s="2">
        <v>6</v>
      </c>
      <c r="P112" s="3">
        <v>46.30102</v>
      </c>
      <c r="Q112" s="4">
        <v>18.321144</v>
      </c>
      <c r="R112" s="2" t="s">
        <v>1830</v>
      </c>
      <c r="S112" s="2">
        <v>6</v>
      </c>
      <c r="T112" s="3">
        <v>90.66006</v>
      </c>
      <c r="U112" s="4">
        <v>28.053446</v>
      </c>
      <c r="V112" s="4" t="s">
        <v>1830</v>
      </c>
      <c r="W112" s="5">
        <v>0.96942306</v>
      </c>
      <c r="X112" s="6">
        <v>9.078101</v>
      </c>
      <c r="Y112" s="7" t="s">
        <v>1828</v>
      </c>
      <c r="Z112" s="8">
        <v>8</v>
      </c>
      <c r="AA112" s="8" t="s">
        <v>1830</v>
      </c>
      <c r="AB112" s="8">
        <v>5</v>
      </c>
      <c r="AC112" s="9">
        <v>45.625366</v>
      </c>
      <c r="AD112" s="10">
        <v>23.464546</v>
      </c>
      <c r="AE112" s="8" t="s">
        <v>1830</v>
      </c>
      <c r="AF112" s="8">
        <v>5</v>
      </c>
      <c r="AG112" s="9">
        <v>62.714775</v>
      </c>
      <c r="AH112" s="10">
        <v>28.520018</v>
      </c>
      <c r="AI112" s="10" t="s">
        <v>1830</v>
      </c>
      <c r="AJ112" s="11">
        <v>0.45896927</v>
      </c>
      <c r="AK112" s="12">
        <v>2.2126856</v>
      </c>
      <c r="AL112" s="12" t="s">
        <v>1831</v>
      </c>
      <c r="AM112" s="13">
        <v>24</v>
      </c>
      <c r="AN112" s="13" t="s">
        <v>1830</v>
      </c>
      <c r="AO112" s="13">
        <v>6</v>
      </c>
      <c r="AP112" s="14">
        <v>48.580074</v>
      </c>
      <c r="AQ112" s="15">
        <v>19.85527</v>
      </c>
      <c r="AR112" s="13" t="s">
        <v>1830</v>
      </c>
      <c r="AS112" s="13">
        <v>6</v>
      </c>
      <c r="AT112" s="14">
        <v>43.289032</v>
      </c>
      <c r="AU112" s="15">
        <v>14.01124</v>
      </c>
      <c r="AV112" s="15" t="s">
        <v>1830</v>
      </c>
      <c r="AW112" s="16">
        <v>-0.16636316</v>
      </c>
      <c r="AX112" s="17">
        <v>-0.7196497</v>
      </c>
      <c r="AY112" s="17" t="s">
        <v>1831</v>
      </c>
      <c r="AZ112" s="18"/>
      <c r="BA112" s="19">
        <v>46.83548666666667</v>
      </c>
      <c r="BB112" s="19">
        <f t="shared" si="16"/>
        <v>90.66006</v>
      </c>
      <c r="BC112" s="6">
        <v>1.34</v>
      </c>
      <c r="BD112" s="6">
        <v>0.2</v>
      </c>
      <c r="BE112" s="6">
        <v>1.24</v>
      </c>
      <c r="BF112" s="6">
        <v>0.62</v>
      </c>
      <c r="BG112" s="6">
        <v>0.7296</v>
      </c>
      <c r="BH112" s="6">
        <v>-0.1</v>
      </c>
      <c r="BI112" s="12">
        <v>0.99</v>
      </c>
      <c r="BJ112" s="12">
        <v>0.71</v>
      </c>
      <c r="BK112" s="12">
        <v>0.73</v>
      </c>
      <c r="BL112" s="12">
        <v>0.83</v>
      </c>
      <c r="BM112" s="12">
        <v>0.596</v>
      </c>
      <c r="BN112" s="12">
        <v>-0.26</v>
      </c>
      <c r="BO112" s="17">
        <v>-0.07</v>
      </c>
      <c r="BP112" s="17">
        <v>0.56</v>
      </c>
      <c r="BQ112" s="17">
        <v>1.39</v>
      </c>
      <c r="BR112" s="17">
        <v>0.41</v>
      </c>
      <c r="BS112" s="17">
        <v>0.0006</v>
      </c>
      <c r="BT112" s="17">
        <v>1.46</v>
      </c>
    </row>
    <row r="113" spans="1:72" ht="13.5">
      <c r="A113" s="26" t="s">
        <v>930</v>
      </c>
      <c r="B113" s="19" t="s">
        <v>931</v>
      </c>
      <c r="C113" s="27" t="s">
        <v>1827</v>
      </c>
      <c r="D113" s="26" t="s">
        <v>812</v>
      </c>
      <c r="E113" s="31" t="s">
        <v>1827</v>
      </c>
      <c r="F113" s="31" t="s">
        <v>1827</v>
      </c>
      <c r="G113" s="28" t="s">
        <v>1827</v>
      </c>
      <c r="H113" s="28" t="s">
        <v>1827</v>
      </c>
      <c r="I113" s="28" t="s">
        <v>1827</v>
      </c>
      <c r="J113" s="26" t="s">
        <v>1828</v>
      </c>
      <c r="K113" s="26" t="s">
        <v>932</v>
      </c>
      <c r="L113" s="26">
        <v>182</v>
      </c>
      <c r="M113" s="2">
        <v>3</v>
      </c>
      <c r="N113" s="2" t="s">
        <v>1830</v>
      </c>
      <c r="O113" s="2">
        <v>6</v>
      </c>
      <c r="P113" s="3">
        <v>36.648804</v>
      </c>
      <c r="Q113" s="4">
        <v>14.076595</v>
      </c>
      <c r="R113" s="2" t="s">
        <v>1830</v>
      </c>
      <c r="S113" s="2">
        <v>6</v>
      </c>
      <c r="T113" s="3">
        <v>33.44559</v>
      </c>
      <c r="U113" s="4">
        <v>16.254744</v>
      </c>
      <c r="V113" s="4" t="s">
        <v>1830</v>
      </c>
      <c r="W113" s="5">
        <v>-0.1319501</v>
      </c>
      <c r="X113" s="6">
        <v>-1.910757</v>
      </c>
      <c r="Y113" s="7" t="s">
        <v>1831</v>
      </c>
      <c r="Z113" s="8">
        <v>8</v>
      </c>
      <c r="AA113" s="8" t="s">
        <v>1830</v>
      </c>
      <c r="AB113" s="8">
        <v>5</v>
      </c>
      <c r="AC113" s="9">
        <v>23.412827</v>
      </c>
      <c r="AD113" s="10">
        <v>10.8651495</v>
      </c>
      <c r="AE113" s="8" t="s">
        <v>1830</v>
      </c>
      <c r="AF113" s="8">
        <v>5</v>
      </c>
      <c r="AG113" s="9">
        <v>26.094172</v>
      </c>
      <c r="AH113" s="10">
        <v>6.294141</v>
      </c>
      <c r="AI113" s="10" t="s">
        <v>1830</v>
      </c>
      <c r="AJ113" s="11">
        <v>0.15642847</v>
      </c>
      <c r="AK113" s="12">
        <v>0.42367646</v>
      </c>
      <c r="AL113" s="12" t="s">
        <v>1831</v>
      </c>
      <c r="AM113" s="13">
        <v>24</v>
      </c>
      <c r="AN113" s="13" t="s">
        <v>1830</v>
      </c>
      <c r="AO113" s="13">
        <v>6</v>
      </c>
      <c r="AP113" s="14">
        <v>32.906857</v>
      </c>
      <c r="AQ113" s="15">
        <v>11.973723</v>
      </c>
      <c r="AR113" s="13" t="s">
        <v>1830</v>
      </c>
      <c r="AS113" s="13">
        <v>6</v>
      </c>
      <c r="AT113" s="14">
        <v>33.48394</v>
      </c>
      <c r="AU113" s="15">
        <v>15.2113495</v>
      </c>
      <c r="AV113" s="15" t="s">
        <v>1830</v>
      </c>
      <c r="AW113" s="16">
        <v>0.025081083</v>
      </c>
      <c r="AX113" s="17">
        <v>0.09503275</v>
      </c>
      <c r="AY113" s="17" t="s">
        <v>1831</v>
      </c>
      <c r="AZ113" s="18"/>
      <c r="BA113" s="19">
        <v>30.989496000000003</v>
      </c>
      <c r="BB113" s="19">
        <f t="shared" si="16"/>
        <v>33.48394</v>
      </c>
      <c r="BC113" s="6">
        <v>0.16</v>
      </c>
      <c r="BD113" s="6">
        <v>0.28</v>
      </c>
      <c r="BE113" s="6">
        <v>0.69</v>
      </c>
      <c r="BF113" s="6">
        <v>0.55</v>
      </c>
      <c r="BG113" s="6">
        <v>0.0983</v>
      </c>
      <c r="BH113" s="6">
        <v>0.53</v>
      </c>
      <c r="BI113" s="12">
        <v>0.46</v>
      </c>
      <c r="BJ113" s="12">
        <v>0.82</v>
      </c>
      <c r="BK113" s="12">
        <v>0.57</v>
      </c>
      <c r="BL113" s="12">
        <v>0.72</v>
      </c>
      <c r="BM113" s="12">
        <v>0.825</v>
      </c>
      <c r="BN113" s="12">
        <v>0.11</v>
      </c>
      <c r="BO113" s="17" t="s">
        <v>1827</v>
      </c>
      <c r="BP113" s="17" t="s">
        <v>1827</v>
      </c>
      <c r="BQ113" s="17" t="s">
        <v>1827</v>
      </c>
      <c r="BR113" s="17" t="s">
        <v>1827</v>
      </c>
      <c r="BS113" s="17" t="s">
        <v>1827</v>
      </c>
      <c r="BT113" s="17" t="e">
        <v>#VALUE!</v>
      </c>
    </row>
    <row r="114" spans="1:72" ht="13.5">
      <c r="A114" s="26" t="s">
        <v>933</v>
      </c>
      <c r="B114" s="19" t="s">
        <v>934</v>
      </c>
      <c r="C114" s="27" t="s">
        <v>1827</v>
      </c>
      <c r="D114" s="26" t="s">
        <v>853</v>
      </c>
      <c r="E114" s="31" t="s">
        <v>1827</v>
      </c>
      <c r="F114" s="31" t="s">
        <v>1827</v>
      </c>
      <c r="G114" s="27" t="s">
        <v>1828</v>
      </c>
      <c r="H114" s="28" t="s">
        <v>1827</v>
      </c>
      <c r="I114" s="28" t="s">
        <v>1827</v>
      </c>
      <c r="J114" s="26" t="s">
        <v>1828</v>
      </c>
      <c r="K114" s="26" t="s">
        <v>935</v>
      </c>
      <c r="L114" s="26">
        <v>0</v>
      </c>
      <c r="M114" s="2">
        <v>3</v>
      </c>
      <c r="N114" s="2" t="s">
        <v>1828</v>
      </c>
      <c r="O114" s="2">
        <v>6</v>
      </c>
      <c r="P114" s="3">
        <v>3.7425785</v>
      </c>
      <c r="Q114" s="4">
        <v>4.89017</v>
      </c>
      <c r="R114" s="2" t="s">
        <v>1828</v>
      </c>
      <c r="S114" s="2">
        <v>6</v>
      </c>
      <c r="T114" s="3">
        <v>8.748247</v>
      </c>
      <c r="U114" s="4">
        <v>7.894799</v>
      </c>
      <c r="V114" s="4" t="s">
        <v>1828</v>
      </c>
      <c r="W114" s="5">
        <v>1.2249614</v>
      </c>
      <c r="X114" s="6">
        <v>1.4178822</v>
      </c>
      <c r="Y114" s="7" t="s">
        <v>1831</v>
      </c>
      <c r="Z114" s="8">
        <v>8</v>
      </c>
      <c r="AA114" s="8" t="s">
        <v>1828</v>
      </c>
      <c r="AB114" s="8">
        <v>5</v>
      </c>
      <c r="AC114" s="9">
        <v>3.9823642</v>
      </c>
      <c r="AD114" s="10">
        <v>4.6379714</v>
      </c>
      <c r="AE114" s="8" t="s">
        <v>1828</v>
      </c>
      <c r="AF114" s="8">
        <v>5</v>
      </c>
      <c r="AG114" s="9">
        <v>7.6719465</v>
      </c>
      <c r="AH114" s="10">
        <v>4.6354756</v>
      </c>
      <c r="AI114" s="10" t="s">
        <v>1828</v>
      </c>
      <c r="AJ114" s="11">
        <v>0.9459675</v>
      </c>
      <c r="AK114" s="12">
        <v>1.5547345</v>
      </c>
      <c r="AL114" s="12" t="s">
        <v>1831</v>
      </c>
      <c r="AM114" s="13">
        <v>24</v>
      </c>
      <c r="AN114" s="13" t="s">
        <v>1828</v>
      </c>
      <c r="AO114" s="13">
        <v>6</v>
      </c>
      <c r="AP114" s="14">
        <v>3.9217203</v>
      </c>
      <c r="AQ114" s="15">
        <v>7.9924073</v>
      </c>
      <c r="AR114" s="13" t="s">
        <v>1828</v>
      </c>
      <c r="AS114" s="13">
        <v>6</v>
      </c>
      <c r="AT114" s="14">
        <v>5.007084</v>
      </c>
      <c r="AU114" s="15">
        <v>12.470964</v>
      </c>
      <c r="AV114" s="15" t="s">
        <v>1828</v>
      </c>
      <c r="AW114" s="16">
        <v>0.35248396</v>
      </c>
      <c r="AX114" s="17">
        <v>0.30181503</v>
      </c>
      <c r="AY114" s="17" t="s">
        <v>1831</v>
      </c>
      <c r="AZ114" s="18"/>
      <c r="BA114" s="19">
        <v>3.882221</v>
      </c>
      <c r="BB114" s="19">
        <f t="shared" si="16"/>
        <v>0</v>
      </c>
      <c r="BC114" s="6" t="s">
        <v>1827</v>
      </c>
      <c r="BD114" s="6" t="s">
        <v>1827</v>
      </c>
      <c r="BE114" s="6" t="s">
        <v>1827</v>
      </c>
      <c r="BF114" s="6" t="s">
        <v>1827</v>
      </c>
      <c r="BG114" s="6" t="s">
        <v>1827</v>
      </c>
      <c r="BH114" s="6">
        <v>0</v>
      </c>
      <c r="BI114" s="12" t="s">
        <v>1827</v>
      </c>
      <c r="BJ114" s="12" t="s">
        <v>1827</v>
      </c>
      <c r="BK114" s="12" t="s">
        <v>1827</v>
      </c>
      <c r="BL114" s="12" t="s">
        <v>1827</v>
      </c>
      <c r="BM114" s="12" t="s">
        <v>1827</v>
      </c>
      <c r="BN114" s="12" t="e">
        <v>#VALUE!</v>
      </c>
      <c r="BO114" s="17" t="s">
        <v>1827</v>
      </c>
      <c r="BP114" s="17" t="s">
        <v>1827</v>
      </c>
      <c r="BQ114" s="17" t="s">
        <v>1827</v>
      </c>
      <c r="BR114" s="17" t="s">
        <v>1827</v>
      </c>
      <c r="BS114" s="17" t="s">
        <v>1827</v>
      </c>
      <c r="BT114" s="17" t="e">
        <v>#VALUE!</v>
      </c>
    </row>
    <row r="115" spans="1:72" ht="13.5">
      <c r="A115" s="26" t="s">
        <v>936</v>
      </c>
      <c r="B115" s="19" t="s">
        <v>937</v>
      </c>
      <c r="C115" s="27" t="s">
        <v>1827</v>
      </c>
      <c r="D115" s="26" t="s">
        <v>853</v>
      </c>
      <c r="E115" s="31" t="s">
        <v>1827</v>
      </c>
      <c r="F115" s="31" t="s">
        <v>1827</v>
      </c>
      <c r="G115" s="27" t="s">
        <v>1828</v>
      </c>
      <c r="H115" s="28" t="s">
        <v>1827</v>
      </c>
      <c r="I115" s="28" t="s">
        <v>1827</v>
      </c>
      <c r="J115" s="31" t="s">
        <v>1827</v>
      </c>
      <c r="K115" s="26" t="s">
        <v>938</v>
      </c>
      <c r="L115" s="26">
        <v>377</v>
      </c>
      <c r="M115" s="2">
        <v>3</v>
      </c>
      <c r="N115" s="2" t="s">
        <v>1828</v>
      </c>
      <c r="O115" s="2">
        <v>6</v>
      </c>
      <c r="P115" s="3">
        <v>7.9634633</v>
      </c>
      <c r="Q115" s="4">
        <v>12.06064</v>
      </c>
      <c r="R115" s="2" t="s">
        <v>1828</v>
      </c>
      <c r="S115" s="2">
        <v>6</v>
      </c>
      <c r="T115" s="3">
        <v>13.266903</v>
      </c>
      <c r="U115" s="4">
        <v>13.446217</v>
      </c>
      <c r="V115" s="4" t="s">
        <v>1828</v>
      </c>
      <c r="W115" s="5">
        <v>0.7363637</v>
      </c>
      <c r="X115" s="6">
        <v>1.0278083</v>
      </c>
      <c r="Y115" s="7" t="s">
        <v>1831</v>
      </c>
      <c r="Z115" s="8">
        <v>8</v>
      </c>
      <c r="AA115" s="8" t="s">
        <v>1828</v>
      </c>
      <c r="AB115" s="8">
        <v>5</v>
      </c>
      <c r="AC115" s="9">
        <v>3.6551445</v>
      </c>
      <c r="AD115" s="10">
        <v>2.106816</v>
      </c>
      <c r="AE115" s="8" t="s">
        <v>1828</v>
      </c>
      <c r="AF115" s="8">
        <v>5</v>
      </c>
      <c r="AG115" s="9">
        <v>7.3427887</v>
      </c>
      <c r="AH115" s="10">
        <v>4.053651</v>
      </c>
      <c r="AI115" s="10" t="s">
        <v>1828</v>
      </c>
      <c r="AJ115" s="11">
        <v>1.0063998</v>
      </c>
      <c r="AK115" s="12">
        <v>1.6106353</v>
      </c>
      <c r="AL115" s="12" t="s">
        <v>1831</v>
      </c>
      <c r="AM115" s="13">
        <v>24</v>
      </c>
      <c r="AN115" s="13" t="s">
        <v>1828</v>
      </c>
      <c r="AO115" s="13">
        <v>6</v>
      </c>
      <c r="AP115" s="14">
        <v>-0.2585455</v>
      </c>
      <c r="AQ115" s="15">
        <v>7.757273</v>
      </c>
      <c r="AR115" s="13" t="s">
        <v>1828</v>
      </c>
      <c r="AS115" s="13">
        <v>6</v>
      </c>
      <c r="AT115" s="14">
        <v>13.110415</v>
      </c>
      <c r="AU115" s="15">
        <v>13.869583</v>
      </c>
      <c r="AV115" s="15" t="s">
        <v>1828</v>
      </c>
      <c r="AW115" s="16" t="s">
        <v>1827</v>
      </c>
      <c r="AX115" s="17">
        <v>1.5675427</v>
      </c>
      <c r="AY115" s="17" t="s">
        <v>1831</v>
      </c>
      <c r="AZ115" s="18"/>
      <c r="BA115" s="19">
        <v>3.786687433333333</v>
      </c>
      <c r="BB115" s="19">
        <f t="shared" si="16"/>
        <v>0</v>
      </c>
      <c r="BC115" s="6" t="s">
        <v>1827</v>
      </c>
      <c r="BD115" s="6" t="s">
        <v>1827</v>
      </c>
      <c r="BE115" s="6" t="s">
        <v>1827</v>
      </c>
      <c r="BF115" s="6" t="s">
        <v>1827</v>
      </c>
      <c r="BG115" s="6" t="s">
        <v>1827</v>
      </c>
      <c r="BH115" s="6">
        <v>0</v>
      </c>
      <c r="BI115" s="12" t="s">
        <v>1827</v>
      </c>
      <c r="BJ115" s="12" t="s">
        <v>1827</v>
      </c>
      <c r="BK115" s="12" t="s">
        <v>1827</v>
      </c>
      <c r="BL115" s="12" t="s">
        <v>1827</v>
      </c>
      <c r="BM115" s="12" t="s">
        <v>1827</v>
      </c>
      <c r="BN115" s="12" t="e">
        <v>#VALUE!</v>
      </c>
      <c r="BO115" s="17" t="s">
        <v>1827</v>
      </c>
      <c r="BP115" s="17" t="s">
        <v>1827</v>
      </c>
      <c r="BQ115" s="17" t="s">
        <v>1827</v>
      </c>
      <c r="BR115" s="17" t="s">
        <v>1827</v>
      </c>
      <c r="BS115" s="17" t="s">
        <v>1827</v>
      </c>
      <c r="BT115" s="17" t="e">
        <v>#VALUE!</v>
      </c>
    </row>
    <row r="116" spans="1:72" ht="13.5">
      <c r="A116" s="26" t="s">
        <v>939</v>
      </c>
      <c r="B116" s="19" t="s">
        <v>940</v>
      </c>
      <c r="C116" s="27" t="s">
        <v>1827</v>
      </c>
      <c r="D116" s="26" t="s">
        <v>812</v>
      </c>
      <c r="E116" s="31" t="s">
        <v>1827</v>
      </c>
      <c r="F116" s="31" t="s">
        <v>1827</v>
      </c>
      <c r="G116" s="28" t="s">
        <v>1827</v>
      </c>
      <c r="H116" s="28" t="s">
        <v>1827</v>
      </c>
      <c r="I116" s="28" t="s">
        <v>1827</v>
      </c>
      <c r="J116" s="31" t="s">
        <v>1827</v>
      </c>
      <c r="K116" s="26" t="s">
        <v>941</v>
      </c>
      <c r="L116" s="26">
        <v>86</v>
      </c>
      <c r="M116" s="2">
        <v>3</v>
      </c>
      <c r="N116" s="2" t="s">
        <v>1828</v>
      </c>
      <c r="O116" s="2">
        <v>6</v>
      </c>
      <c r="P116" s="3">
        <v>-3.5790548</v>
      </c>
      <c r="Q116" s="4">
        <v>8.544775</v>
      </c>
      <c r="R116" s="2" t="s">
        <v>1828</v>
      </c>
      <c r="S116" s="2">
        <v>6</v>
      </c>
      <c r="T116" s="3">
        <v>3.4549274</v>
      </c>
      <c r="U116" s="4">
        <v>16.477705</v>
      </c>
      <c r="V116" s="4" t="s">
        <v>1828</v>
      </c>
      <c r="W116" s="5" t="s">
        <v>1827</v>
      </c>
      <c r="X116" s="6">
        <v>0.81224364</v>
      </c>
      <c r="Y116" s="7" t="s">
        <v>1831</v>
      </c>
      <c r="Z116" s="8">
        <v>8</v>
      </c>
      <c r="AA116" s="8" t="s">
        <v>1828</v>
      </c>
      <c r="AB116" s="8">
        <v>5</v>
      </c>
      <c r="AC116" s="9">
        <v>2.7305691</v>
      </c>
      <c r="AD116" s="10">
        <v>7.043852</v>
      </c>
      <c r="AE116" s="8" t="s">
        <v>1828</v>
      </c>
      <c r="AF116" s="8">
        <v>5</v>
      </c>
      <c r="AG116" s="9">
        <v>-0.72801167</v>
      </c>
      <c r="AH116" s="10">
        <v>13.026782</v>
      </c>
      <c r="AI116" s="10" t="s">
        <v>1828</v>
      </c>
      <c r="AJ116" s="11" t="s">
        <v>1827</v>
      </c>
      <c r="AK116" s="12">
        <v>-0.4771239</v>
      </c>
      <c r="AL116" s="12" t="s">
        <v>1831</v>
      </c>
      <c r="AM116" s="13">
        <v>24</v>
      </c>
      <c r="AN116" s="13" t="s">
        <v>1828</v>
      </c>
      <c r="AO116" s="13">
        <v>6</v>
      </c>
      <c r="AP116" s="14">
        <v>-0.41590253</v>
      </c>
      <c r="AQ116" s="15">
        <v>19.769789</v>
      </c>
      <c r="AR116" s="13" t="s">
        <v>1828</v>
      </c>
      <c r="AS116" s="13">
        <v>6</v>
      </c>
      <c r="AT116" s="14">
        <v>-3.9897373</v>
      </c>
      <c r="AU116" s="15">
        <v>10.735548</v>
      </c>
      <c r="AV116" s="15" t="s">
        <v>1828</v>
      </c>
      <c r="AW116" s="16" t="s">
        <v>1827</v>
      </c>
      <c r="AX116" s="17">
        <v>-0.6298729</v>
      </c>
      <c r="AY116" s="17" t="s">
        <v>1831</v>
      </c>
      <c r="AZ116" s="18"/>
      <c r="BA116" s="19">
        <v>-0.4214627433333334</v>
      </c>
      <c r="BB116" s="19">
        <f t="shared" si="16"/>
        <v>0</v>
      </c>
      <c r="BC116" s="6" t="s">
        <v>1827</v>
      </c>
      <c r="BD116" s="6" t="s">
        <v>1827</v>
      </c>
      <c r="BE116" s="6" t="s">
        <v>1827</v>
      </c>
      <c r="BF116" s="6" t="s">
        <v>1827</v>
      </c>
      <c r="BG116" s="6" t="s">
        <v>1827</v>
      </c>
      <c r="BH116" s="6">
        <v>0</v>
      </c>
      <c r="BI116" s="12" t="s">
        <v>1827</v>
      </c>
      <c r="BJ116" s="12" t="s">
        <v>1827</v>
      </c>
      <c r="BK116" s="12" t="s">
        <v>1827</v>
      </c>
      <c r="BL116" s="12" t="s">
        <v>1827</v>
      </c>
      <c r="BM116" s="12" t="s">
        <v>1827</v>
      </c>
      <c r="BN116" s="12" t="e">
        <v>#VALUE!</v>
      </c>
      <c r="BO116" s="17" t="s">
        <v>1827</v>
      </c>
      <c r="BP116" s="17" t="s">
        <v>1827</v>
      </c>
      <c r="BQ116" s="17" t="s">
        <v>1827</v>
      </c>
      <c r="BR116" s="17" t="s">
        <v>1827</v>
      </c>
      <c r="BS116" s="17" t="s">
        <v>1827</v>
      </c>
      <c r="BT116" s="17" t="e">
        <v>#VALUE!</v>
      </c>
    </row>
    <row r="117" spans="1:72" ht="13.5">
      <c r="A117" s="26" t="s">
        <v>942</v>
      </c>
      <c r="B117" s="19" t="s">
        <v>943</v>
      </c>
      <c r="C117" s="27" t="s">
        <v>1827</v>
      </c>
      <c r="D117" s="26" t="s">
        <v>853</v>
      </c>
      <c r="E117" s="31" t="s">
        <v>1827</v>
      </c>
      <c r="F117" s="31" t="s">
        <v>1827</v>
      </c>
      <c r="G117" s="28" t="s">
        <v>1827</v>
      </c>
      <c r="H117" s="28" t="s">
        <v>1827</v>
      </c>
      <c r="I117" s="28" t="s">
        <v>1827</v>
      </c>
      <c r="J117" s="26" t="s">
        <v>1828</v>
      </c>
      <c r="K117" s="31" t="s">
        <v>1827</v>
      </c>
      <c r="L117" s="26">
        <v>389</v>
      </c>
      <c r="M117" s="2">
        <v>3</v>
      </c>
      <c r="N117" s="2" t="s">
        <v>1828</v>
      </c>
      <c r="O117" s="2">
        <v>6</v>
      </c>
      <c r="P117" s="3">
        <v>2.7622116</v>
      </c>
      <c r="Q117" s="4">
        <v>3.984254</v>
      </c>
      <c r="R117" s="2" t="s">
        <v>1828</v>
      </c>
      <c r="S117" s="2">
        <v>6</v>
      </c>
      <c r="T117" s="3">
        <v>3.9097278</v>
      </c>
      <c r="U117" s="4">
        <v>3.6147566</v>
      </c>
      <c r="V117" s="4" t="s">
        <v>1828</v>
      </c>
      <c r="W117" s="5">
        <v>0.50124437</v>
      </c>
      <c r="X117" s="6">
        <v>0.5366874</v>
      </c>
      <c r="Y117" s="7" t="s">
        <v>1831</v>
      </c>
      <c r="Z117" s="8">
        <v>8</v>
      </c>
      <c r="AA117" s="8" t="s">
        <v>1828</v>
      </c>
      <c r="AB117" s="8">
        <v>5</v>
      </c>
      <c r="AC117" s="9">
        <v>14.14666</v>
      </c>
      <c r="AD117" s="10">
        <v>25.388348</v>
      </c>
      <c r="AE117" s="8" t="s">
        <v>1828</v>
      </c>
      <c r="AF117" s="8">
        <v>5</v>
      </c>
      <c r="AG117" s="9">
        <v>7.572957</v>
      </c>
      <c r="AH117" s="10">
        <v>17.224115</v>
      </c>
      <c r="AI117" s="10" t="s">
        <v>1828</v>
      </c>
      <c r="AJ117" s="11">
        <v>-0.9015328</v>
      </c>
      <c r="AK117" s="12">
        <v>-1.5279751</v>
      </c>
      <c r="AL117" s="12" t="s">
        <v>1831</v>
      </c>
      <c r="AM117" s="13">
        <v>24</v>
      </c>
      <c r="AN117" s="13" t="s">
        <v>1828</v>
      </c>
      <c r="AO117" s="13">
        <v>5</v>
      </c>
      <c r="AP117" s="14">
        <v>3.1539772</v>
      </c>
      <c r="AQ117" s="15">
        <v>3.4669402</v>
      </c>
      <c r="AR117" s="13" t="s">
        <v>1828</v>
      </c>
      <c r="AS117" s="13">
        <v>5</v>
      </c>
      <c r="AT117" s="14">
        <v>4.38622</v>
      </c>
      <c r="AU117" s="15">
        <v>2.8858895</v>
      </c>
      <c r="AV117" s="15" t="s">
        <v>1828</v>
      </c>
      <c r="AW117" s="16">
        <v>0.4758059</v>
      </c>
      <c r="AX117" s="17">
        <v>0.9492033</v>
      </c>
      <c r="AY117" s="17" t="s">
        <v>1831</v>
      </c>
      <c r="AZ117" s="18"/>
      <c r="BA117" s="19">
        <v>6.687616266666667</v>
      </c>
      <c r="BB117" s="19">
        <f t="shared" si="16"/>
        <v>0</v>
      </c>
      <c r="BC117" s="6" t="s">
        <v>1827</v>
      </c>
      <c r="BD117" s="6" t="s">
        <v>1827</v>
      </c>
      <c r="BE117" s="6" t="s">
        <v>1827</v>
      </c>
      <c r="BF117" s="6" t="s">
        <v>1827</v>
      </c>
      <c r="BG117" s="6" t="s">
        <v>1827</v>
      </c>
      <c r="BH117" s="6">
        <v>0</v>
      </c>
      <c r="BI117" s="12" t="s">
        <v>1827</v>
      </c>
      <c r="BJ117" s="12" t="s">
        <v>1827</v>
      </c>
      <c r="BK117" s="12" t="s">
        <v>1827</v>
      </c>
      <c r="BL117" s="12" t="s">
        <v>1827</v>
      </c>
      <c r="BM117" s="12" t="s">
        <v>1827</v>
      </c>
      <c r="BN117" s="12" t="e">
        <v>#VALUE!</v>
      </c>
      <c r="BO117" s="17" t="s">
        <v>1827</v>
      </c>
      <c r="BP117" s="17" t="s">
        <v>1827</v>
      </c>
      <c r="BQ117" s="17" t="s">
        <v>1827</v>
      </c>
      <c r="BR117" s="17" t="s">
        <v>1827</v>
      </c>
      <c r="BS117" s="17" t="s">
        <v>1827</v>
      </c>
      <c r="BT117" s="17" t="e">
        <v>#VALUE!</v>
      </c>
    </row>
    <row r="118" spans="1:72" ht="13.5">
      <c r="A118" s="26" t="s">
        <v>589</v>
      </c>
      <c r="B118" s="19" t="s">
        <v>590</v>
      </c>
      <c r="C118" s="27" t="s">
        <v>1827</v>
      </c>
      <c r="D118" s="26" t="s">
        <v>256</v>
      </c>
      <c r="E118" s="31" t="s">
        <v>1827</v>
      </c>
      <c r="F118" s="31" t="s">
        <v>1827</v>
      </c>
      <c r="G118" s="28" t="s">
        <v>1827</v>
      </c>
      <c r="H118" s="28" t="s">
        <v>1827</v>
      </c>
      <c r="I118" s="28" t="s">
        <v>1827</v>
      </c>
      <c r="J118" s="31" t="s">
        <v>1827</v>
      </c>
      <c r="K118" s="31" t="s">
        <v>1827</v>
      </c>
      <c r="L118" s="26">
        <v>962</v>
      </c>
      <c r="M118" s="2">
        <v>3</v>
      </c>
      <c r="N118" s="2" t="s">
        <v>1828</v>
      </c>
      <c r="O118" s="2">
        <v>6</v>
      </c>
      <c r="P118" s="3">
        <v>7.4217453</v>
      </c>
      <c r="Q118" s="4">
        <v>6.675463</v>
      </c>
      <c r="R118" s="2" t="s">
        <v>1828</v>
      </c>
      <c r="S118" s="2">
        <v>6</v>
      </c>
      <c r="T118" s="3">
        <v>14.501346</v>
      </c>
      <c r="U118" s="4">
        <v>9.12653</v>
      </c>
      <c r="V118" s="4" t="s">
        <v>1828</v>
      </c>
      <c r="W118" s="5">
        <v>0.96635634</v>
      </c>
      <c r="X118" s="6">
        <v>2.1897607</v>
      </c>
      <c r="Y118" s="7" t="s">
        <v>1831</v>
      </c>
      <c r="Z118" s="8">
        <v>8</v>
      </c>
      <c r="AA118" s="8" t="s">
        <v>1830</v>
      </c>
      <c r="AB118" s="8">
        <v>5</v>
      </c>
      <c r="AC118" s="9">
        <v>4.8493824</v>
      </c>
      <c r="AD118" s="10">
        <v>3.4492886</v>
      </c>
      <c r="AE118" s="8" t="s">
        <v>1828</v>
      </c>
      <c r="AF118" s="8">
        <v>5</v>
      </c>
      <c r="AG118" s="9">
        <v>9.771813</v>
      </c>
      <c r="AH118" s="10">
        <v>5.439198</v>
      </c>
      <c r="AI118" s="10" t="s">
        <v>1828</v>
      </c>
      <c r="AJ118" s="11">
        <v>1.0108253</v>
      </c>
      <c r="AK118" s="12">
        <v>1.6568902</v>
      </c>
      <c r="AL118" s="12" t="s">
        <v>1831</v>
      </c>
      <c r="AM118" s="13">
        <v>24</v>
      </c>
      <c r="AN118" s="13" t="s">
        <v>1828</v>
      </c>
      <c r="AO118" s="13">
        <v>6</v>
      </c>
      <c r="AP118" s="14">
        <v>2.8281748</v>
      </c>
      <c r="AQ118" s="15">
        <v>17.959759</v>
      </c>
      <c r="AR118" s="13" t="s">
        <v>1828</v>
      </c>
      <c r="AS118" s="13">
        <v>6</v>
      </c>
      <c r="AT118" s="14">
        <v>21.237268</v>
      </c>
      <c r="AU118" s="15">
        <v>21.957657</v>
      </c>
      <c r="AV118" s="15" t="s">
        <v>1828</v>
      </c>
      <c r="AW118" s="16">
        <v>2.908655</v>
      </c>
      <c r="AX118" s="17">
        <v>1.6062821</v>
      </c>
      <c r="AY118" s="17" t="s">
        <v>1831</v>
      </c>
      <c r="AZ118" s="18"/>
      <c r="BA118" s="19">
        <v>5.033100833333333</v>
      </c>
      <c r="BB118" s="19">
        <f t="shared" si="16"/>
        <v>0</v>
      </c>
      <c r="BC118" s="6" t="s">
        <v>1827</v>
      </c>
      <c r="BD118" s="6" t="s">
        <v>1827</v>
      </c>
      <c r="BE118" s="6" t="s">
        <v>1827</v>
      </c>
      <c r="BF118" s="6" t="s">
        <v>1827</v>
      </c>
      <c r="BG118" s="6" t="s">
        <v>1827</v>
      </c>
      <c r="BH118" s="6">
        <v>0</v>
      </c>
      <c r="BI118" s="12" t="s">
        <v>1827</v>
      </c>
      <c r="BJ118" s="12" t="s">
        <v>1827</v>
      </c>
      <c r="BK118" s="12" t="s">
        <v>1827</v>
      </c>
      <c r="BL118" s="12" t="s">
        <v>1827</v>
      </c>
      <c r="BM118" s="12" t="s">
        <v>1827</v>
      </c>
      <c r="BN118" s="12" t="e">
        <v>#VALUE!</v>
      </c>
      <c r="BO118" s="17" t="s">
        <v>1827</v>
      </c>
      <c r="BP118" s="17" t="s">
        <v>1827</v>
      </c>
      <c r="BQ118" s="17" t="s">
        <v>1827</v>
      </c>
      <c r="BR118" s="17" t="s">
        <v>1827</v>
      </c>
      <c r="BS118" s="17" t="s">
        <v>1827</v>
      </c>
      <c r="BT118" s="17" t="e">
        <v>#VALUE!</v>
      </c>
    </row>
    <row r="119" spans="1:72" ht="13.5">
      <c r="A119" s="26" t="s">
        <v>944</v>
      </c>
      <c r="B119" s="19" t="s">
        <v>945</v>
      </c>
      <c r="C119" s="27" t="s">
        <v>1827</v>
      </c>
      <c r="D119" s="26" t="s">
        <v>812</v>
      </c>
      <c r="E119" s="31" t="s">
        <v>1827</v>
      </c>
      <c r="F119" s="31" t="s">
        <v>1827</v>
      </c>
      <c r="G119" s="28" t="s">
        <v>1827</v>
      </c>
      <c r="H119" s="28" t="s">
        <v>1827</v>
      </c>
      <c r="I119" s="28" t="s">
        <v>1827</v>
      </c>
      <c r="J119" s="26" t="s">
        <v>1828</v>
      </c>
      <c r="K119" s="26" t="s">
        <v>946</v>
      </c>
      <c r="L119" s="26">
        <v>362</v>
      </c>
      <c r="M119" s="2">
        <v>3</v>
      </c>
      <c r="N119" s="2" t="s">
        <v>1828</v>
      </c>
      <c r="O119" s="2">
        <v>6</v>
      </c>
      <c r="P119" s="3">
        <v>9.194503</v>
      </c>
      <c r="Q119" s="4">
        <v>8.087645</v>
      </c>
      <c r="R119" s="2" t="s">
        <v>1828</v>
      </c>
      <c r="S119" s="2">
        <v>6</v>
      </c>
      <c r="T119" s="3">
        <v>20.50956</v>
      </c>
      <c r="U119" s="4">
        <v>15.840493</v>
      </c>
      <c r="V119" s="4" t="s">
        <v>1828</v>
      </c>
      <c r="W119" s="5">
        <v>1.1574531</v>
      </c>
      <c r="X119" s="6">
        <v>1.6510874</v>
      </c>
      <c r="Y119" s="7" t="s">
        <v>1831</v>
      </c>
      <c r="Z119" s="8">
        <v>8</v>
      </c>
      <c r="AA119" s="8" t="s">
        <v>1830</v>
      </c>
      <c r="AB119" s="8">
        <v>5</v>
      </c>
      <c r="AC119" s="9">
        <v>12.634439</v>
      </c>
      <c r="AD119" s="10">
        <v>4.0499945</v>
      </c>
      <c r="AE119" s="8" t="s">
        <v>1828</v>
      </c>
      <c r="AF119" s="8">
        <v>5</v>
      </c>
      <c r="AG119" s="9">
        <v>11.290609</v>
      </c>
      <c r="AH119" s="10">
        <v>6.633867</v>
      </c>
      <c r="AI119" s="10" t="s">
        <v>1828</v>
      </c>
      <c r="AJ119" s="11">
        <v>-0.1622383</v>
      </c>
      <c r="AK119" s="12">
        <v>-0.77300686</v>
      </c>
      <c r="AL119" s="12" t="s">
        <v>1831</v>
      </c>
      <c r="AM119" s="13">
        <v>24</v>
      </c>
      <c r="AN119" s="13" t="s">
        <v>1828</v>
      </c>
      <c r="AO119" s="13">
        <v>6</v>
      </c>
      <c r="AP119" s="14">
        <v>13.8320875</v>
      </c>
      <c r="AQ119" s="15">
        <v>13.161229</v>
      </c>
      <c r="AR119" s="13" t="s">
        <v>1828</v>
      </c>
      <c r="AS119" s="13">
        <v>6</v>
      </c>
      <c r="AT119" s="14">
        <v>7.1081004</v>
      </c>
      <c r="AU119" s="15">
        <v>11.934987</v>
      </c>
      <c r="AV119" s="15" t="s">
        <v>1828</v>
      </c>
      <c r="AW119" s="16">
        <v>-0.960483</v>
      </c>
      <c r="AX119" s="17">
        <v>-1.5893612</v>
      </c>
      <c r="AY119" s="17" t="s">
        <v>1831</v>
      </c>
      <c r="AZ119" s="18"/>
      <c r="BA119" s="19">
        <v>11.887009833333332</v>
      </c>
      <c r="BB119" s="19">
        <f t="shared" si="16"/>
        <v>0</v>
      </c>
      <c r="BC119" s="6">
        <v>1.01</v>
      </c>
      <c r="BD119" s="6">
        <v>1.11</v>
      </c>
      <c r="BE119" s="6">
        <v>0.05</v>
      </c>
      <c r="BF119" s="6">
        <v>1.2</v>
      </c>
      <c r="BG119" s="6">
        <v>0.2271</v>
      </c>
      <c r="BH119" s="6">
        <v>-0.96</v>
      </c>
      <c r="BI119" s="12">
        <v>0.22</v>
      </c>
      <c r="BJ119" s="12">
        <v>0.87</v>
      </c>
      <c r="BK119" s="12">
        <v>-0.04</v>
      </c>
      <c r="BL119" s="12">
        <v>1.24</v>
      </c>
      <c r="BM119" s="12">
        <v>0.7366</v>
      </c>
      <c r="BN119" s="12">
        <v>-0.26</v>
      </c>
      <c r="BO119" s="17" t="s">
        <v>1827</v>
      </c>
      <c r="BP119" s="17" t="s">
        <v>1827</v>
      </c>
      <c r="BQ119" s="17" t="s">
        <v>1827</v>
      </c>
      <c r="BR119" s="17" t="s">
        <v>1827</v>
      </c>
      <c r="BS119" s="17" t="s">
        <v>1827</v>
      </c>
      <c r="BT119" s="17" t="e">
        <v>#VALUE!</v>
      </c>
    </row>
    <row r="120" spans="1:72" ht="13.5">
      <c r="A120" s="26" t="s">
        <v>947</v>
      </c>
      <c r="B120" s="19" t="s">
        <v>948</v>
      </c>
      <c r="C120" s="27" t="s">
        <v>1827</v>
      </c>
      <c r="D120" s="26" t="s">
        <v>949</v>
      </c>
      <c r="E120" s="31" t="s">
        <v>1827</v>
      </c>
      <c r="F120" s="31" t="s">
        <v>1827</v>
      </c>
      <c r="G120" s="27" t="s">
        <v>1828</v>
      </c>
      <c r="H120" s="28" t="s">
        <v>1827</v>
      </c>
      <c r="I120" s="28" t="s">
        <v>1827</v>
      </c>
      <c r="J120" s="26" t="s">
        <v>1828</v>
      </c>
      <c r="K120" s="26" t="s">
        <v>950</v>
      </c>
      <c r="L120" s="26">
        <v>394</v>
      </c>
      <c r="M120" s="2">
        <v>3</v>
      </c>
      <c r="N120" s="2" t="s">
        <v>1828</v>
      </c>
      <c r="O120" s="2">
        <v>6</v>
      </c>
      <c r="P120" s="3">
        <v>6.065546</v>
      </c>
      <c r="Q120" s="4">
        <v>5.657662</v>
      </c>
      <c r="R120" s="2" t="s">
        <v>1828</v>
      </c>
      <c r="S120" s="2">
        <v>6</v>
      </c>
      <c r="T120" s="3">
        <v>10.947747</v>
      </c>
      <c r="U120" s="4">
        <v>8.89229</v>
      </c>
      <c r="V120" s="4" t="s">
        <v>1828</v>
      </c>
      <c r="W120" s="5">
        <v>0.8519246</v>
      </c>
      <c r="X120" s="6">
        <v>1.5423397</v>
      </c>
      <c r="Y120" s="7" t="s">
        <v>1831</v>
      </c>
      <c r="Z120" s="8">
        <v>8</v>
      </c>
      <c r="AA120" s="8" t="s">
        <v>1828</v>
      </c>
      <c r="AB120" s="8">
        <v>5</v>
      </c>
      <c r="AC120" s="9">
        <v>6.010087</v>
      </c>
      <c r="AD120" s="10">
        <v>4.568051</v>
      </c>
      <c r="AE120" s="8" t="s">
        <v>1828</v>
      </c>
      <c r="AF120" s="8">
        <v>5</v>
      </c>
      <c r="AG120" s="9">
        <v>6.298318</v>
      </c>
      <c r="AH120" s="10">
        <v>6.1374583</v>
      </c>
      <c r="AI120" s="10" t="s">
        <v>1828</v>
      </c>
      <c r="AJ120" s="11">
        <v>0.06758076</v>
      </c>
      <c r="AK120" s="12">
        <v>0.12549575</v>
      </c>
      <c r="AL120" s="12" t="s">
        <v>1831</v>
      </c>
      <c r="AM120" s="13">
        <v>24</v>
      </c>
      <c r="AN120" s="13" t="s">
        <v>1828</v>
      </c>
      <c r="AO120" s="13">
        <v>6</v>
      </c>
      <c r="AP120" s="14">
        <v>11.60465</v>
      </c>
      <c r="AQ120" s="15">
        <v>16.785606</v>
      </c>
      <c r="AR120" s="13" t="s">
        <v>1828</v>
      </c>
      <c r="AS120" s="13">
        <v>6</v>
      </c>
      <c r="AT120" s="14">
        <v>13.2171135</v>
      </c>
      <c r="AU120" s="15">
        <v>16.503302</v>
      </c>
      <c r="AV120" s="15" t="s">
        <v>1828</v>
      </c>
      <c r="AW120" s="16">
        <v>0.18770425</v>
      </c>
      <c r="AX120" s="17">
        <v>0.6272136</v>
      </c>
      <c r="AY120" s="17" t="s">
        <v>1831</v>
      </c>
      <c r="AZ120" s="18"/>
      <c r="BA120" s="19">
        <v>7.893427666666667</v>
      </c>
      <c r="BB120" s="19">
        <f t="shared" si="16"/>
        <v>0</v>
      </c>
      <c r="BC120" s="6" t="s">
        <v>1827</v>
      </c>
      <c r="BD120" s="6" t="s">
        <v>1827</v>
      </c>
      <c r="BE120" s="6" t="s">
        <v>1827</v>
      </c>
      <c r="BF120" s="6" t="s">
        <v>1827</v>
      </c>
      <c r="BG120" s="6" t="s">
        <v>1827</v>
      </c>
      <c r="BH120" s="6">
        <v>0</v>
      </c>
      <c r="BI120" s="12" t="s">
        <v>1827</v>
      </c>
      <c r="BJ120" s="12" t="s">
        <v>1827</v>
      </c>
      <c r="BK120" s="12" t="s">
        <v>1827</v>
      </c>
      <c r="BL120" s="12" t="s">
        <v>1827</v>
      </c>
      <c r="BM120" s="12" t="s">
        <v>1827</v>
      </c>
      <c r="BN120" s="12" t="e">
        <v>#VALUE!</v>
      </c>
      <c r="BO120" s="17" t="s">
        <v>1827</v>
      </c>
      <c r="BP120" s="17" t="s">
        <v>1827</v>
      </c>
      <c r="BQ120" s="17" t="s">
        <v>1827</v>
      </c>
      <c r="BR120" s="17" t="s">
        <v>1827</v>
      </c>
      <c r="BS120" s="17" t="s">
        <v>1827</v>
      </c>
      <c r="BT120" s="17" t="e">
        <v>#VALUE!</v>
      </c>
    </row>
    <row r="121" spans="1:72" ht="13.5">
      <c r="A121" s="26" t="s">
        <v>951</v>
      </c>
      <c r="B121" s="19" t="s">
        <v>952</v>
      </c>
      <c r="C121" s="27" t="s">
        <v>1827</v>
      </c>
      <c r="D121" s="26" t="s">
        <v>812</v>
      </c>
      <c r="E121" s="31" t="s">
        <v>1827</v>
      </c>
      <c r="F121" s="31" t="s">
        <v>1827</v>
      </c>
      <c r="G121" s="28" t="s">
        <v>1827</v>
      </c>
      <c r="H121" s="28" t="s">
        <v>1827</v>
      </c>
      <c r="I121" s="28" t="s">
        <v>1827</v>
      </c>
      <c r="J121" s="26" t="s">
        <v>1828</v>
      </c>
      <c r="K121" s="26" t="s">
        <v>953</v>
      </c>
      <c r="L121" s="26">
        <v>84</v>
      </c>
      <c r="M121" s="2">
        <v>3</v>
      </c>
      <c r="N121" s="2" t="s">
        <v>1828</v>
      </c>
      <c r="O121" s="2">
        <v>6</v>
      </c>
      <c r="P121" s="3">
        <v>9.836525</v>
      </c>
      <c r="Q121" s="4">
        <v>12.496452</v>
      </c>
      <c r="R121" s="2" t="s">
        <v>1830</v>
      </c>
      <c r="S121" s="2">
        <v>6</v>
      </c>
      <c r="T121" s="3">
        <v>14.579347</v>
      </c>
      <c r="U121" s="4">
        <v>9.031429</v>
      </c>
      <c r="V121" s="4" t="s">
        <v>1828</v>
      </c>
      <c r="W121" s="5">
        <v>0.56770545</v>
      </c>
      <c r="X121" s="6">
        <v>0.97283876</v>
      </c>
      <c r="Y121" s="7" t="s">
        <v>1831</v>
      </c>
      <c r="Z121" s="8">
        <v>8</v>
      </c>
      <c r="AA121" s="8" t="s">
        <v>1828</v>
      </c>
      <c r="AB121" s="8">
        <v>5</v>
      </c>
      <c r="AC121" s="9">
        <v>6.427652</v>
      </c>
      <c r="AD121" s="10">
        <v>4.574308</v>
      </c>
      <c r="AE121" s="8" t="s">
        <v>1828</v>
      </c>
      <c r="AF121" s="8">
        <v>5</v>
      </c>
      <c r="AG121" s="9">
        <v>7.4281754</v>
      </c>
      <c r="AH121" s="10">
        <v>7.907776</v>
      </c>
      <c r="AI121" s="10" t="s">
        <v>1828</v>
      </c>
      <c r="AJ121" s="11">
        <v>0.20871617</v>
      </c>
      <c r="AK121" s="12">
        <v>0.58539116</v>
      </c>
      <c r="AL121" s="12" t="s">
        <v>1831</v>
      </c>
      <c r="AM121" s="13">
        <v>24</v>
      </c>
      <c r="AN121" s="13" t="s">
        <v>1828</v>
      </c>
      <c r="AO121" s="13">
        <v>6</v>
      </c>
      <c r="AP121" s="14">
        <v>5.546414</v>
      </c>
      <c r="AQ121" s="15">
        <v>2.8904603</v>
      </c>
      <c r="AR121" s="13" t="s">
        <v>1828</v>
      </c>
      <c r="AS121" s="13">
        <v>6</v>
      </c>
      <c r="AT121" s="14">
        <v>10.692103</v>
      </c>
      <c r="AU121" s="15">
        <v>12.102723</v>
      </c>
      <c r="AV121" s="15" t="s">
        <v>1828</v>
      </c>
      <c r="AW121" s="16">
        <v>0.9469185</v>
      </c>
      <c r="AX121" s="17">
        <v>1.1012121</v>
      </c>
      <c r="AY121" s="17" t="s">
        <v>1831</v>
      </c>
      <c r="AZ121" s="18"/>
      <c r="BA121" s="19">
        <v>7.2701970000000005</v>
      </c>
      <c r="BB121" s="19">
        <f t="shared" si="16"/>
        <v>14.579347</v>
      </c>
      <c r="BC121" s="6">
        <v>0.65</v>
      </c>
      <c r="BD121" s="6">
        <v>1.49</v>
      </c>
      <c r="BE121" s="6">
        <v>0.34</v>
      </c>
      <c r="BF121" s="6">
        <v>2.09</v>
      </c>
      <c r="BG121" s="6">
        <v>0.8222</v>
      </c>
      <c r="BH121" s="6">
        <v>-0.31</v>
      </c>
      <c r="BI121" s="12" t="s">
        <v>1827</v>
      </c>
      <c r="BJ121" s="12" t="s">
        <v>1827</v>
      </c>
      <c r="BK121" s="12" t="s">
        <v>1827</v>
      </c>
      <c r="BL121" s="12" t="s">
        <v>1827</v>
      </c>
      <c r="BM121" s="12" t="s">
        <v>1827</v>
      </c>
      <c r="BN121" s="12" t="e">
        <v>#VALUE!</v>
      </c>
      <c r="BO121" s="17">
        <v>0.6</v>
      </c>
      <c r="BP121" s="17">
        <v>1.49</v>
      </c>
      <c r="BQ121" s="17">
        <v>1.72</v>
      </c>
      <c r="BR121" s="17">
        <v>2.06</v>
      </c>
      <c r="BS121" s="17">
        <v>0.3594</v>
      </c>
      <c r="BT121" s="17">
        <v>1.12</v>
      </c>
    </row>
    <row r="122" spans="1:72" ht="13.5">
      <c r="A122" s="26" t="s">
        <v>313</v>
      </c>
      <c r="B122" s="19" t="s">
        <v>314</v>
      </c>
      <c r="C122" s="27" t="s">
        <v>1827</v>
      </c>
      <c r="D122" s="26" t="s">
        <v>256</v>
      </c>
      <c r="E122" s="31" t="s">
        <v>1827</v>
      </c>
      <c r="F122" s="31" t="s">
        <v>1827</v>
      </c>
      <c r="G122" s="28" t="s">
        <v>1827</v>
      </c>
      <c r="H122" s="27" t="s">
        <v>1828</v>
      </c>
      <c r="I122" s="28" t="s">
        <v>1827</v>
      </c>
      <c r="J122" s="26" t="s">
        <v>1828</v>
      </c>
      <c r="K122" s="26" t="s">
        <v>315</v>
      </c>
      <c r="L122" s="26">
        <v>169</v>
      </c>
      <c r="M122" s="2">
        <v>3</v>
      </c>
      <c r="N122" s="2" t="s">
        <v>1830</v>
      </c>
      <c r="O122" s="2">
        <v>6</v>
      </c>
      <c r="P122" s="3">
        <v>57.24512</v>
      </c>
      <c r="Q122" s="4">
        <v>28.24805</v>
      </c>
      <c r="R122" s="2" t="s">
        <v>1830</v>
      </c>
      <c r="S122" s="2">
        <v>6</v>
      </c>
      <c r="T122" s="3">
        <v>86.20658</v>
      </c>
      <c r="U122" s="4">
        <v>35.57716</v>
      </c>
      <c r="V122" s="4" t="s">
        <v>1830</v>
      </c>
      <c r="W122" s="5">
        <v>0.5906453</v>
      </c>
      <c r="X122" s="6">
        <v>5.3070917</v>
      </c>
      <c r="Y122" s="7" t="s">
        <v>1828</v>
      </c>
      <c r="Z122" s="8">
        <v>8</v>
      </c>
      <c r="AA122" s="8" t="s">
        <v>1830</v>
      </c>
      <c r="AB122" s="8">
        <v>5</v>
      </c>
      <c r="AC122" s="9">
        <v>62.81843</v>
      </c>
      <c r="AD122" s="10">
        <v>40.37174</v>
      </c>
      <c r="AE122" s="8" t="s">
        <v>1830</v>
      </c>
      <c r="AF122" s="8">
        <v>5</v>
      </c>
      <c r="AG122" s="9">
        <v>79.21677</v>
      </c>
      <c r="AH122" s="10">
        <v>34.068542</v>
      </c>
      <c r="AI122" s="10" t="s">
        <v>1830</v>
      </c>
      <c r="AJ122" s="11">
        <v>0.33461782</v>
      </c>
      <c r="AK122" s="12">
        <v>2.369114</v>
      </c>
      <c r="AL122" s="12" t="s">
        <v>1831</v>
      </c>
      <c r="AM122" s="13">
        <v>24</v>
      </c>
      <c r="AN122" s="13" t="s">
        <v>1830</v>
      </c>
      <c r="AO122" s="13">
        <v>6</v>
      </c>
      <c r="AP122" s="14">
        <v>56.75974</v>
      </c>
      <c r="AQ122" s="15">
        <v>24.240715</v>
      </c>
      <c r="AR122" s="13" t="s">
        <v>1830</v>
      </c>
      <c r="AS122" s="13">
        <v>6</v>
      </c>
      <c r="AT122" s="14">
        <v>48.71266</v>
      </c>
      <c r="AU122" s="15">
        <v>17.717796</v>
      </c>
      <c r="AV122" s="15" t="s">
        <v>1830</v>
      </c>
      <c r="AW122" s="16">
        <v>-0.22057119</v>
      </c>
      <c r="AX122" s="17">
        <v>-0.7748193</v>
      </c>
      <c r="AY122" s="17" t="s">
        <v>1831</v>
      </c>
      <c r="AZ122" s="18"/>
      <c r="BA122" s="19">
        <v>58.94109666666666</v>
      </c>
      <c r="BB122" s="19">
        <f t="shared" si="16"/>
        <v>86.20658</v>
      </c>
      <c r="BC122" s="6">
        <v>0.98</v>
      </c>
      <c r="BD122" s="6">
        <v>0.3</v>
      </c>
      <c r="BE122" s="6">
        <v>1.12</v>
      </c>
      <c r="BF122" s="6">
        <v>0.72</v>
      </c>
      <c r="BG122" s="6">
        <v>0.7247</v>
      </c>
      <c r="BH122" s="6">
        <v>0.14</v>
      </c>
      <c r="BI122" s="12">
        <v>0.87</v>
      </c>
      <c r="BJ122" s="12">
        <v>0.68</v>
      </c>
      <c r="BK122" s="12">
        <v>0.77</v>
      </c>
      <c r="BL122" s="12">
        <v>0.63</v>
      </c>
      <c r="BM122" s="12">
        <v>0.7876</v>
      </c>
      <c r="BN122" s="12">
        <v>-0.1</v>
      </c>
      <c r="BO122" s="17">
        <v>-0.12</v>
      </c>
      <c r="BP122" s="17">
        <v>0.68</v>
      </c>
      <c r="BQ122" s="17">
        <v>0.19</v>
      </c>
      <c r="BR122" s="17">
        <v>0.95</v>
      </c>
      <c r="BS122" s="17">
        <v>0.5574</v>
      </c>
      <c r="BT122" s="17">
        <v>0.31</v>
      </c>
    </row>
    <row r="123" spans="1:72" ht="13.5">
      <c r="A123" s="26" t="s">
        <v>404</v>
      </c>
      <c r="B123" s="19" t="s">
        <v>405</v>
      </c>
      <c r="C123" s="27" t="s">
        <v>1827</v>
      </c>
      <c r="D123" s="26" t="s">
        <v>256</v>
      </c>
      <c r="E123" s="31" t="s">
        <v>1827</v>
      </c>
      <c r="F123" s="31" t="s">
        <v>1827</v>
      </c>
      <c r="G123" s="28" t="s">
        <v>1827</v>
      </c>
      <c r="H123" s="28" t="s">
        <v>1827</v>
      </c>
      <c r="I123" s="28" t="s">
        <v>1827</v>
      </c>
      <c r="J123" s="26" t="s">
        <v>1828</v>
      </c>
      <c r="K123" s="26" t="s">
        <v>406</v>
      </c>
      <c r="L123" s="26">
        <v>806</v>
      </c>
      <c r="M123" s="2">
        <v>3</v>
      </c>
      <c r="N123" s="2" t="s">
        <v>1828</v>
      </c>
      <c r="O123" s="2">
        <v>6</v>
      </c>
      <c r="P123" s="3">
        <v>22.293509</v>
      </c>
      <c r="Q123" s="4">
        <v>13.807692</v>
      </c>
      <c r="R123" s="2" t="s">
        <v>1830</v>
      </c>
      <c r="S123" s="2">
        <v>6</v>
      </c>
      <c r="T123" s="3">
        <v>42.79544</v>
      </c>
      <c r="U123" s="4">
        <v>10.891248</v>
      </c>
      <c r="V123" s="4" t="s">
        <v>1828</v>
      </c>
      <c r="W123" s="5">
        <v>0.9408334</v>
      </c>
      <c r="X123" s="6">
        <v>3.338294</v>
      </c>
      <c r="Y123" s="7" t="s">
        <v>1828</v>
      </c>
      <c r="Z123" s="8">
        <v>8</v>
      </c>
      <c r="AA123" s="8" t="s">
        <v>1828</v>
      </c>
      <c r="AB123" s="8">
        <v>5</v>
      </c>
      <c r="AC123" s="9">
        <v>23.670412</v>
      </c>
      <c r="AD123" s="10">
        <v>10.707392</v>
      </c>
      <c r="AE123" s="8" t="s">
        <v>1828</v>
      </c>
      <c r="AF123" s="8">
        <v>5</v>
      </c>
      <c r="AG123" s="9">
        <v>35.782753</v>
      </c>
      <c r="AH123" s="10">
        <v>12.947822</v>
      </c>
      <c r="AI123" s="10" t="s">
        <v>1828</v>
      </c>
      <c r="AJ123" s="11">
        <v>0.59617954</v>
      </c>
      <c r="AK123" s="12">
        <v>2.9915552</v>
      </c>
      <c r="AL123" s="12" t="s">
        <v>1831</v>
      </c>
      <c r="AM123" s="13">
        <v>24</v>
      </c>
      <c r="AN123" s="13" t="s">
        <v>1828</v>
      </c>
      <c r="AO123" s="13">
        <v>6</v>
      </c>
      <c r="AP123" s="14">
        <v>21.2594</v>
      </c>
      <c r="AQ123" s="15">
        <v>10.465342</v>
      </c>
      <c r="AR123" s="13" t="s">
        <v>1828</v>
      </c>
      <c r="AS123" s="13">
        <v>6</v>
      </c>
      <c r="AT123" s="14">
        <v>25.987167</v>
      </c>
      <c r="AU123" s="15">
        <v>28.647715</v>
      </c>
      <c r="AV123" s="15" t="s">
        <v>1828</v>
      </c>
      <c r="AW123" s="16">
        <v>0.2896985</v>
      </c>
      <c r="AX123" s="17">
        <v>0.40140927</v>
      </c>
      <c r="AY123" s="17" t="s">
        <v>1831</v>
      </c>
      <c r="AZ123" s="18"/>
      <c r="BA123" s="19">
        <v>22.407773666666667</v>
      </c>
      <c r="BB123" s="19">
        <f t="shared" si="16"/>
        <v>42.79544</v>
      </c>
      <c r="BC123" s="6">
        <v>1.43</v>
      </c>
      <c r="BD123" s="6">
        <v>0.75</v>
      </c>
      <c r="BE123" s="6">
        <v>0.26</v>
      </c>
      <c r="BF123" s="6">
        <v>1.09</v>
      </c>
      <c r="BG123" s="6">
        <v>0.0815</v>
      </c>
      <c r="BH123" s="6">
        <v>-1.17</v>
      </c>
      <c r="BI123" s="12">
        <v>0.96</v>
      </c>
      <c r="BJ123" s="12">
        <v>0.6</v>
      </c>
      <c r="BK123" s="12">
        <v>0.96</v>
      </c>
      <c r="BL123" s="12">
        <v>1.09</v>
      </c>
      <c r="BM123" s="12">
        <v>0.9923</v>
      </c>
      <c r="BN123" s="12">
        <v>0</v>
      </c>
      <c r="BO123" s="17" t="s">
        <v>1827</v>
      </c>
      <c r="BP123" s="17" t="s">
        <v>1827</v>
      </c>
      <c r="BQ123" s="17" t="s">
        <v>1827</v>
      </c>
      <c r="BR123" s="17" t="s">
        <v>1827</v>
      </c>
      <c r="BS123" s="17" t="s">
        <v>1827</v>
      </c>
      <c r="BT123" s="17" t="e">
        <v>#VALUE!</v>
      </c>
    </row>
    <row r="124" spans="1:72" ht="13.5">
      <c r="A124" s="26" t="s">
        <v>954</v>
      </c>
      <c r="B124" s="19" t="s">
        <v>955</v>
      </c>
      <c r="C124" s="27" t="s">
        <v>1827</v>
      </c>
      <c r="D124" s="26" t="s">
        <v>853</v>
      </c>
      <c r="E124" s="26" t="s">
        <v>956</v>
      </c>
      <c r="F124" s="26" t="s">
        <v>957</v>
      </c>
      <c r="G124" s="28" t="s">
        <v>1827</v>
      </c>
      <c r="H124" s="28" t="s">
        <v>1827</v>
      </c>
      <c r="I124" s="28" t="s">
        <v>1827</v>
      </c>
      <c r="J124" s="26" t="s">
        <v>1828</v>
      </c>
      <c r="K124" s="31" t="s">
        <v>1827</v>
      </c>
      <c r="L124" s="26">
        <v>762</v>
      </c>
      <c r="M124" s="2">
        <v>3</v>
      </c>
      <c r="N124" s="2" t="s">
        <v>1828</v>
      </c>
      <c r="O124" s="2">
        <v>6</v>
      </c>
      <c r="P124" s="3">
        <v>4.4133964</v>
      </c>
      <c r="Q124" s="4">
        <v>6.564385</v>
      </c>
      <c r="R124" s="2" t="s">
        <v>1828</v>
      </c>
      <c r="S124" s="2">
        <v>6</v>
      </c>
      <c r="T124" s="3">
        <v>20.560463</v>
      </c>
      <c r="U124" s="4">
        <v>17.012585</v>
      </c>
      <c r="V124" s="4" t="s">
        <v>1828</v>
      </c>
      <c r="W124" s="5">
        <v>2.2199116</v>
      </c>
      <c r="X124" s="6">
        <v>1.7910324</v>
      </c>
      <c r="Y124" s="7" t="s">
        <v>1831</v>
      </c>
      <c r="Z124" s="8">
        <v>8</v>
      </c>
      <c r="AA124" s="8" t="s">
        <v>1828</v>
      </c>
      <c r="AB124" s="8">
        <v>5</v>
      </c>
      <c r="AC124" s="9">
        <v>6.193078</v>
      </c>
      <c r="AD124" s="10">
        <v>3.5858037</v>
      </c>
      <c r="AE124" s="8" t="s">
        <v>1828</v>
      </c>
      <c r="AF124" s="8">
        <v>5</v>
      </c>
      <c r="AG124" s="9">
        <v>9.766893</v>
      </c>
      <c r="AH124" s="10">
        <v>8.452445</v>
      </c>
      <c r="AI124" s="10" t="s">
        <v>1828</v>
      </c>
      <c r="AJ124" s="11">
        <v>0.6572431</v>
      </c>
      <c r="AK124" s="12">
        <v>1.1050332</v>
      </c>
      <c r="AL124" s="12" t="s">
        <v>1831</v>
      </c>
      <c r="AM124" s="13">
        <v>24</v>
      </c>
      <c r="AN124" s="13" t="s">
        <v>1828</v>
      </c>
      <c r="AO124" s="13">
        <v>6</v>
      </c>
      <c r="AP124" s="14">
        <v>4.671201</v>
      </c>
      <c r="AQ124" s="15">
        <v>3.1512213</v>
      </c>
      <c r="AR124" s="13" t="s">
        <v>1828</v>
      </c>
      <c r="AS124" s="13">
        <v>6</v>
      </c>
      <c r="AT124" s="14">
        <v>22.400024</v>
      </c>
      <c r="AU124" s="15">
        <v>22.960506</v>
      </c>
      <c r="AV124" s="15" t="s">
        <v>1828</v>
      </c>
      <c r="AW124" s="16">
        <v>2.2616348</v>
      </c>
      <c r="AX124" s="17">
        <v>1.8870853</v>
      </c>
      <c r="AY124" s="17" t="s">
        <v>1831</v>
      </c>
      <c r="AZ124" s="18"/>
      <c r="BA124" s="19">
        <v>5.092558466666667</v>
      </c>
      <c r="BB124" s="19">
        <f t="shared" si="16"/>
        <v>0</v>
      </c>
      <c r="BC124" s="6" t="s">
        <v>1827</v>
      </c>
      <c r="BD124" s="6" t="s">
        <v>1827</v>
      </c>
      <c r="BE124" s="6" t="s">
        <v>1827</v>
      </c>
      <c r="BF124" s="6" t="s">
        <v>1827</v>
      </c>
      <c r="BG124" s="6" t="s">
        <v>1827</v>
      </c>
      <c r="BH124" s="6">
        <v>0</v>
      </c>
      <c r="BI124" s="12" t="s">
        <v>1827</v>
      </c>
      <c r="BJ124" s="12" t="s">
        <v>1827</v>
      </c>
      <c r="BK124" s="12" t="s">
        <v>1827</v>
      </c>
      <c r="BL124" s="12" t="s">
        <v>1827</v>
      </c>
      <c r="BM124" s="12" t="s">
        <v>1827</v>
      </c>
      <c r="BN124" s="12" t="e">
        <v>#VALUE!</v>
      </c>
      <c r="BO124" s="17" t="s">
        <v>1827</v>
      </c>
      <c r="BP124" s="17" t="s">
        <v>1827</v>
      </c>
      <c r="BQ124" s="17" t="s">
        <v>1827</v>
      </c>
      <c r="BR124" s="17" t="s">
        <v>1827</v>
      </c>
      <c r="BS124" s="17" t="s">
        <v>1827</v>
      </c>
      <c r="BT124" s="17" t="e">
        <v>#VALUE!</v>
      </c>
    </row>
    <row r="125" spans="1:72" ht="13.5">
      <c r="A125" s="26" t="s">
        <v>457</v>
      </c>
      <c r="B125" s="19" t="s">
        <v>458</v>
      </c>
      <c r="C125" s="27" t="s">
        <v>1827</v>
      </c>
      <c r="D125" s="26" t="s">
        <v>256</v>
      </c>
      <c r="E125" s="31" t="s">
        <v>1827</v>
      </c>
      <c r="F125" s="31" t="s">
        <v>1827</v>
      </c>
      <c r="G125" s="28" t="s">
        <v>1827</v>
      </c>
      <c r="H125" s="28" t="s">
        <v>1827</v>
      </c>
      <c r="I125" s="28" t="s">
        <v>1827</v>
      </c>
      <c r="J125" s="26" t="s">
        <v>1828</v>
      </c>
      <c r="K125" s="26" t="s">
        <v>459</v>
      </c>
      <c r="L125" s="26">
        <v>65</v>
      </c>
      <c r="M125" s="2">
        <v>3</v>
      </c>
      <c r="N125" s="2" t="s">
        <v>1828</v>
      </c>
      <c r="O125" s="2">
        <v>6</v>
      </c>
      <c r="P125" s="3">
        <v>14.829793</v>
      </c>
      <c r="Q125" s="4">
        <v>9.47507</v>
      </c>
      <c r="R125" s="2" t="s">
        <v>1828</v>
      </c>
      <c r="S125" s="2">
        <v>6</v>
      </c>
      <c r="T125" s="3">
        <v>16.203867</v>
      </c>
      <c r="U125" s="4">
        <v>12.4636135</v>
      </c>
      <c r="V125" s="4" t="s">
        <v>1828</v>
      </c>
      <c r="W125" s="5">
        <v>0.12783976</v>
      </c>
      <c r="X125" s="6">
        <v>0.40759632</v>
      </c>
      <c r="Y125" s="7" t="s">
        <v>1831</v>
      </c>
      <c r="Z125" s="8">
        <v>8</v>
      </c>
      <c r="AA125" s="8" t="s">
        <v>1828</v>
      </c>
      <c r="AB125" s="8">
        <v>5</v>
      </c>
      <c r="AC125" s="9">
        <v>8.193975</v>
      </c>
      <c r="AD125" s="10">
        <v>10.848036</v>
      </c>
      <c r="AE125" s="8" t="s">
        <v>1828</v>
      </c>
      <c r="AF125" s="8">
        <v>5</v>
      </c>
      <c r="AG125" s="9">
        <v>12.730631</v>
      </c>
      <c r="AH125" s="10">
        <v>7.7725925</v>
      </c>
      <c r="AI125" s="10" t="s">
        <v>1828</v>
      </c>
      <c r="AJ125" s="11">
        <v>0.6356684</v>
      </c>
      <c r="AK125" s="12">
        <v>1.2586036</v>
      </c>
      <c r="AL125" s="12" t="s">
        <v>1831</v>
      </c>
      <c r="AM125" s="13">
        <v>24</v>
      </c>
      <c r="AN125" s="13" t="s">
        <v>1828</v>
      </c>
      <c r="AO125" s="13">
        <v>6</v>
      </c>
      <c r="AP125" s="14">
        <v>14.755677</v>
      </c>
      <c r="AQ125" s="15">
        <v>7.461589</v>
      </c>
      <c r="AR125" s="13" t="s">
        <v>1828</v>
      </c>
      <c r="AS125" s="13">
        <v>6</v>
      </c>
      <c r="AT125" s="14">
        <v>18.843725</v>
      </c>
      <c r="AU125" s="15">
        <v>12.423121</v>
      </c>
      <c r="AV125" s="15" t="s">
        <v>1828</v>
      </c>
      <c r="AW125" s="16">
        <v>0.35281408</v>
      </c>
      <c r="AX125" s="17">
        <v>1.3030686</v>
      </c>
      <c r="AY125" s="17" t="s">
        <v>1831</v>
      </c>
      <c r="AZ125" s="18"/>
      <c r="BA125" s="19">
        <v>12.593148333333334</v>
      </c>
      <c r="BB125" s="19">
        <f t="shared" si="16"/>
        <v>0</v>
      </c>
      <c r="BC125" s="6">
        <v>0.34</v>
      </c>
      <c r="BD125" s="6">
        <v>1.43</v>
      </c>
      <c r="BE125" s="6">
        <v>-0.28</v>
      </c>
      <c r="BF125" s="6">
        <v>1.66</v>
      </c>
      <c r="BG125" s="6">
        <v>0.5293</v>
      </c>
      <c r="BH125" s="6">
        <v>-0.62</v>
      </c>
      <c r="BI125" s="12" t="s">
        <v>1827</v>
      </c>
      <c r="BJ125" s="12" t="s">
        <v>1827</v>
      </c>
      <c r="BK125" s="12" t="s">
        <v>1827</v>
      </c>
      <c r="BL125" s="12" t="s">
        <v>1827</v>
      </c>
      <c r="BM125" s="12" t="s">
        <v>1827</v>
      </c>
      <c r="BN125" s="12" t="e">
        <v>#VALUE!</v>
      </c>
      <c r="BO125" s="17" t="s">
        <v>1827</v>
      </c>
      <c r="BP125" s="17" t="s">
        <v>1827</v>
      </c>
      <c r="BQ125" s="17" t="s">
        <v>1827</v>
      </c>
      <c r="BR125" s="17" t="s">
        <v>1827</v>
      </c>
      <c r="BS125" s="17" t="s">
        <v>1827</v>
      </c>
      <c r="BT125" s="17" t="e">
        <v>#VALUE!</v>
      </c>
    </row>
    <row r="126" spans="1:72" ht="13.5">
      <c r="A126" s="26" t="s">
        <v>958</v>
      </c>
      <c r="B126" s="19" t="s">
        <v>959</v>
      </c>
      <c r="C126" s="27" t="s">
        <v>1827</v>
      </c>
      <c r="D126" s="26" t="s">
        <v>853</v>
      </c>
      <c r="E126" s="31" t="s">
        <v>1827</v>
      </c>
      <c r="F126" s="31" t="s">
        <v>1827</v>
      </c>
      <c r="G126" s="27" t="s">
        <v>1828</v>
      </c>
      <c r="H126" s="28" t="s">
        <v>1827</v>
      </c>
      <c r="I126" s="28" t="s">
        <v>1827</v>
      </c>
      <c r="J126" s="26" t="s">
        <v>1828</v>
      </c>
      <c r="K126" s="26" t="s">
        <v>960</v>
      </c>
      <c r="L126" s="26">
        <v>1366</v>
      </c>
      <c r="M126" s="2">
        <v>3</v>
      </c>
      <c r="N126" s="2" t="s">
        <v>1828</v>
      </c>
      <c r="O126" s="2">
        <v>6</v>
      </c>
      <c r="P126" s="3">
        <v>18.922054</v>
      </c>
      <c r="Q126" s="4">
        <v>11.70977</v>
      </c>
      <c r="R126" s="2" t="s">
        <v>1828</v>
      </c>
      <c r="S126" s="2">
        <v>6</v>
      </c>
      <c r="T126" s="3">
        <v>33.98746</v>
      </c>
      <c r="U126" s="4">
        <v>25.344296</v>
      </c>
      <c r="V126" s="4" t="s">
        <v>1828</v>
      </c>
      <c r="W126" s="5">
        <v>0.84493387</v>
      </c>
      <c r="X126" s="6">
        <v>1.2370375</v>
      </c>
      <c r="Y126" s="7" t="s">
        <v>1831</v>
      </c>
      <c r="Z126" s="8">
        <v>8</v>
      </c>
      <c r="AA126" s="8" t="s">
        <v>1828</v>
      </c>
      <c r="AB126" s="8">
        <v>4</v>
      </c>
      <c r="AC126" s="9">
        <v>13.714571</v>
      </c>
      <c r="AD126" s="10">
        <v>17.599773</v>
      </c>
      <c r="AE126" s="8" t="s">
        <v>1830</v>
      </c>
      <c r="AF126" s="8">
        <v>4</v>
      </c>
      <c r="AG126" s="9">
        <v>21.210297</v>
      </c>
      <c r="AH126" s="10">
        <v>3.0640209</v>
      </c>
      <c r="AI126" s="10" t="s">
        <v>1828</v>
      </c>
      <c r="AJ126" s="11">
        <v>0.62905526</v>
      </c>
      <c r="AK126" s="12">
        <v>0.8948762</v>
      </c>
      <c r="AL126" s="12" t="s">
        <v>1831</v>
      </c>
      <c r="AM126" s="13">
        <v>24</v>
      </c>
      <c r="AN126" s="13" t="s">
        <v>1828</v>
      </c>
      <c r="AO126" s="13">
        <v>6</v>
      </c>
      <c r="AP126" s="14">
        <v>17.713522</v>
      </c>
      <c r="AQ126" s="15">
        <v>11.463026</v>
      </c>
      <c r="AR126" s="13" t="s">
        <v>1828</v>
      </c>
      <c r="AS126" s="13">
        <v>6</v>
      </c>
      <c r="AT126" s="14">
        <v>30.578028</v>
      </c>
      <c r="AU126" s="15">
        <v>20.828789</v>
      </c>
      <c r="AV126" s="15" t="s">
        <v>1828</v>
      </c>
      <c r="AW126" s="16">
        <v>0.78764427</v>
      </c>
      <c r="AX126" s="17">
        <v>1.3885733</v>
      </c>
      <c r="AY126" s="17" t="s">
        <v>1831</v>
      </c>
      <c r="AZ126" s="18"/>
      <c r="BA126" s="19">
        <v>16.783382333333332</v>
      </c>
      <c r="BB126" s="19">
        <f t="shared" si="16"/>
        <v>21.210297</v>
      </c>
      <c r="BC126" s="6">
        <v>0.68</v>
      </c>
      <c r="BD126" s="6">
        <v>1.28</v>
      </c>
      <c r="BE126" s="6">
        <v>0.69</v>
      </c>
      <c r="BF126" s="6">
        <v>0.84</v>
      </c>
      <c r="BG126" s="6">
        <v>0.9893</v>
      </c>
      <c r="BH126" s="6">
        <v>0.009999999999999898</v>
      </c>
      <c r="BI126" s="12">
        <v>0.56</v>
      </c>
      <c r="BJ126" s="12">
        <v>0.55</v>
      </c>
      <c r="BK126" s="12">
        <v>0.75</v>
      </c>
      <c r="BL126" s="12">
        <v>0.63</v>
      </c>
      <c r="BM126" s="12">
        <v>0.6685</v>
      </c>
      <c r="BN126" s="12">
        <v>0.19</v>
      </c>
      <c r="BO126" s="17" t="s">
        <v>1827</v>
      </c>
      <c r="BP126" s="17" t="s">
        <v>1827</v>
      </c>
      <c r="BQ126" s="17" t="s">
        <v>1827</v>
      </c>
      <c r="BR126" s="17" t="s">
        <v>1827</v>
      </c>
      <c r="BS126" s="17" t="s">
        <v>1827</v>
      </c>
      <c r="BT126" s="17" t="e">
        <v>#VALUE!</v>
      </c>
    </row>
    <row r="127" spans="1:72" ht="13.5">
      <c r="A127" s="26" t="s">
        <v>961</v>
      </c>
      <c r="B127" s="19" t="s">
        <v>962</v>
      </c>
      <c r="C127" s="27" t="s">
        <v>1827</v>
      </c>
      <c r="D127" s="26" t="s">
        <v>853</v>
      </c>
      <c r="E127" s="31" t="s">
        <v>1827</v>
      </c>
      <c r="F127" s="31" t="s">
        <v>1827</v>
      </c>
      <c r="G127" s="28" t="s">
        <v>1827</v>
      </c>
      <c r="H127" s="28" t="s">
        <v>1827</v>
      </c>
      <c r="I127" s="28" t="s">
        <v>1827</v>
      </c>
      <c r="J127" s="26" t="s">
        <v>1828</v>
      </c>
      <c r="K127" s="26" t="s">
        <v>963</v>
      </c>
      <c r="L127" s="26">
        <v>4</v>
      </c>
      <c r="M127" s="2">
        <v>3</v>
      </c>
      <c r="N127" s="2" t="s">
        <v>1828</v>
      </c>
      <c r="O127" s="2">
        <v>6</v>
      </c>
      <c r="P127" s="3">
        <v>13.500252</v>
      </c>
      <c r="Q127" s="4">
        <v>9.405337</v>
      </c>
      <c r="R127" s="2" t="s">
        <v>1828</v>
      </c>
      <c r="S127" s="2">
        <v>6</v>
      </c>
      <c r="T127" s="3">
        <v>23.634989</v>
      </c>
      <c r="U127" s="4">
        <v>21.688652</v>
      </c>
      <c r="V127" s="4" t="s">
        <v>1828</v>
      </c>
      <c r="W127" s="5">
        <v>0.80793786</v>
      </c>
      <c r="X127" s="6">
        <v>1.3815653</v>
      </c>
      <c r="Y127" s="7" t="s">
        <v>1831</v>
      </c>
      <c r="Z127" s="8">
        <v>8</v>
      </c>
      <c r="AA127" s="8" t="s">
        <v>1830</v>
      </c>
      <c r="AB127" s="8">
        <v>5</v>
      </c>
      <c r="AC127" s="9">
        <v>8.182943</v>
      </c>
      <c r="AD127" s="10">
        <v>11.614055</v>
      </c>
      <c r="AE127" s="8" t="s">
        <v>1828</v>
      </c>
      <c r="AF127" s="8">
        <v>5</v>
      </c>
      <c r="AG127" s="9">
        <v>11.974214</v>
      </c>
      <c r="AH127" s="10">
        <v>7.8526864</v>
      </c>
      <c r="AI127" s="10" t="s">
        <v>1828</v>
      </c>
      <c r="AJ127" s="11">
        <v>0.5492392</v>
      </c>
      <c r="AK127" s="12">
        <v>0.4858668</v>
      </c>
      <c r="AL127" s="12" t="s">
        <v>1831</v>
      </c>
      <c r="AM127" s="13">
        <v>24</v>
      </c>
      <c r="AN127" s="13" t="s">
        <v>1828</v>
      </c>
      <c r="AO127" s="13">
        <v>6</v>
      </c>
      <c r="AP127" s="14">
        <v>8.774957</v>
      </c>
      <c r="AQ127" s="15">
        <v>4.8834543</v>
      </c>
      <c r="AR127" s="13" t="s">
        <v>1828</v>
      </c>
      <c r="AS127" s="13">
        <v>6</v>
      </c>
      <c r="AT127" s="14">
        <v>27.15705</v>
      </c>
      <c r="AU127" s="15">
        <v>19.68731</v>
      </c>
      <c r="AV127" s="15" t="s">
        <v>1828</v>
      </c>
      <c r="AW127" s="16">
        <v>1.6298629</v>
      </c>
      <c r="AX127" s="17">
        <v>2.4556606</v>
      </c>
      <c r="AY127" s="17" t="s">
        <v>1831</v>
      </c>
      <c r="AZ127" s="18"/>
      <c r="BA127" s="19">
        <v>10.152717333333333</v>
      </c>
      <c r="BB127" s="19">
        <f t="shared" si="16"/>
        <v>0</v>
      </c>
      <c r="BC127" s="6">
        <v>0.38</v>
      </c>
      <c r="BD127" s="6">
        <v>1.21</v>
      </c>
      <c r="BE127" s="6">
        <v>0.86</v>
      </c>
      <c r="BF127" s="6">
        <v>0.65</v>
      </c>
      <c r="BG127" s="6">
        <v>0.5195</v>
      </c>
      <c r="BH127" s="6">
        <v>0.48</v>
      </c>
      <c r="BI127" s="12" t="s">
        <v>1827</v>
      </c>
      <c r="BJ127" s="12" t="s">
        <v>1827</v>
      </c>
      <c r="BK127" s="12" t="s">
        <v>1827</v>
      </c>
      <c r="BL127" s="12" t="s">
        <v>1827</v>
      </c>
      <c r="BM127" s="12" t="s">
        <v>1827</v>
      </c>
      <c r="BN127" s="12" t="e">
        <v>#VALUE!</v>
      </c>
      <c r="BO127" s="17" t="s">
        <v>1827</v>
      </c>
      <c r="BP127" s="17" t="s">
        <v>1827</v>
      </c>
      <c r="BQ127" s="17" t="s">
        <v>1827</v>
      </c>
      <c r="BR127" s="17" t="s">
        <v>1827</v>
      </c>
      <c r="BS127" s="17" t="s">
        <v>1827</v>
      </c>
      <c r="BT127" s="17" t="e">
        <v>#VALUE!</v>
      </c>
    </row>
    <row r="128" spans="1:72" ht="13.5">
      <c r="A128" s="26" t="s">
        <v>964</v>
      </c>
      <c r="B128" s="19" t="s">
        <v>965</v>
      </c>
      <c r="C128" s="27" t="s">
        <v>1827</v>
      </c>
      <c r="D128" s="26" t="s">
        <v>853</v>
      </c>
      <c r="E128" s="31" t="s">
        <v>1827</v>
      </c>
      <c r="F128" s="31" t="s">
        <v>1827</v>
      </c>
      <c r="G128" s="28" t="s">
        <v>1827</v>
      </c>
      <c r="H128" s="28" t="s">
        <v>1827</v>
      </c>
      <c r="I128" s="28" t="s">
        <v>1827</v>
      </c>
      <c r="J128" s="31" t="s">
        <v>1827</v>
      </c>
      <c r="K128" s="31" t="s">
        <v>1827</v>
      </c>
      <c r="L128" s="26">
        <v>331</v>
      </c>
      <c r="M128" s="2">
        <v>3</v>
      </c>
      <c r="N128" s="2" t="s">
        <v>1830</v>
      </c>
      <c r="O128" s="2">
        <v>6</v>
      </c>
      <c r="P128" s="3">
        <v>66.68592</v>
      </c>
      <c r="Q128" s="4">
        <v>16.058407</v>
      </c>
      <c r="R128" s="2" t="s">
        <v>1830</v>
      </c>
      <c r="S128" s="2">
        <v>6</v>
      </c>
      <c r="T128" s="3">
        <v>51.524708</v>
      </c>
      <c r="U128" s="4">
        <v>20.876448</v>
      </c>
      <c r="V128" s="4" t="s">
        <v>1830</v>
      </c>
      <c r="W128" s="5">
        <v>-0.37211785</v>
      </c>
      <c r="X128" s="6">
        <v>-1.5399617</v>
      </c>
      <c r="Y128" s="7" t="s">
        <v>1831</v>
      </c>
      <c r="Z128" s="8">
        <v>8</v>
      </c>
      <c r="AA128" s="8" t="s">
        <v>1830</v>
      </c>
      <c r="AB128" s="8">
        <v>5</v>
      </c>
      <c r="AC128" s="9">
        <v>57.4893</v>
      </c>
      <c r="AD128" s="10">
        <v>23.126917</v>
      </c>
      <c r="AE128" s="8" t="s">
        <v>1830</v>
      </c>
      <c r="AF128" s="8">
        <v>5</v>
      </c>
      <c r="AG128" s="9">
        <v>37.932243</v>
      </c>
      <c r="AH128" s="10">
        <v>11.929325</v>
      </c>
      <c r="AI128" s="10" t="s">
        <v>1830</v>
      </c>
      <c r="AJ128" s="11">
        <v>-0.5998687</v>
      </c>
      <c r="AK128" s="12">
        <v>-2.1736693</v>
      </c>
      <c r="AL128" s="12" t="s">
        <v>1831</v>
      </c>
      <c r="AM128" s="13">
        <v>24</v>
      </c>
      <c r="AN128" s="13" t="s">
        <v>1830</v>
      </c>
      <c r="AO128" s="13">
        <v>6</v>
      </c>
      <c r="AP128" s="14">
        <v>68.45239</v>
      </c>
      <c r="AQ128" s="15">
        <v>29.457615</v>
      </c>
      <c r="AR128" s="13" t="s">
        <v>1830</v>
      </c>
      <c r="AS128" s="13">
        <v>6</v>
      </c>
      <c r="AT128" s="14">
        <v>67.631355</v>
      </c>
      <c r="AU128" s="15">
        <v>26.972113</v>
      </c>
      <c r="AV128" s="15" t="s">
        <v>1830</v>
      </c>
      <c r="AW128" s="16">
        <v>-0.017408732</v>
      </c>
      <c r="AX128" s="17">
        <v>-0.051792353</v>
      </c>
      <c r="AY128" s="17" t="s">
        <v>1831</v>
      </c>
      <c r="AZ128" s="18"/>
      <c r="BA128" s="19">
        <v>64.20920333333333</v>
      </c>
      <c r="BB128" s="19">
        <f t="shared" si="16"/>
        <v>67.631355</v>
      </c>
      <c r="BC128" s="6">
        <v>-0.07</v>
      </c>
      <c r="BD128" s="6">
        <v>0.63</v>
      </c>
      <c r="BE128" s="6">
        <v>0.13</v>
      </c>
      <c r="BF128" s="6">
        <v>0.68</v>
      </c>
      <c r="BG128" s="6">
        <v>0.614</v>
      </c>
      <c r="BH128" s="6">
        <v>0.2</v>
      </c>
      <c r="BI128" s="12">
        <v>-0.22</v>
      </c>
      <c r="BJ128" s="12">
        <v>0.51</v>
      </c>
      <c r="BK128" s="12">
        <v>0.17</v>
      </c>
      <c r="BL128" s="12">
        <v>0.51</v>
      </c>
      <c r="BM128" s="12">
        <v>0.245</v>
      </c>
      <c r="BN128" s="12">
        <v>0.39</v>
      </c>
      <c r="BO128" s="17">
        <v>0.08</v>
      </c>
      <c r="BP128" s="17">
        <v>0.75</v>
      </c>
      <c r="BQ128" s="17">
        <v>-0.12</v>
      </c>
      <c r="BR128" s="17">
        <v>0.71</v>
      </c>
      <c r="BS128" s="17">
        <v>0.6484</v>
      </c>
      <c r="BT128" s="17">
        <v>-0.2</v>
      </c>
    </row>
    <row r="129" spans="1:72" ht="13.5">
      <c r="A129" s="26" t="s">
        <v>966</v>
      </c>
      <c r="B129" s="19" t="s">
        <v>967</v>
      </c>
      <c r="C129" s="27" t="s">
        <v>1827</v>
      </c>
      <c r="D129" s="26" t="s">
        <v>949</v>
      </c>
      <c r="E129" s="31" t="s">
        <v>1827</v>
      </c>
      <c r="F129" s="31" t="s">
        <v>1827</v>
      </c>
      <c r="G129" s="28" t="s">
        <v>1827</v>
      </c>
      <c r="H129" s="28" t="s">
        <v>1827</v>
      </c>
      <c r="I129" s="28" t="s">
        <v>1827</v>
      </c>
      <c r="J129" s="26" t="s">
        <v>1828</v>
      </c>
      <c r="K129" s="26" t="s">
        <v>968</v>
      </c>
      <c r="L129" s="26">
        <v>311</v>
      </c>
      <c r="M129" s="2">
        <v>3</v>
      </c>
      <c r="N129" s="2" t="s">
        <v>1828</v>
      </c>
      <c r="O129" s="2">
        <v>6</v>
      </c>
      <c r="P129" s="3">
        <v>-1.8180189</v>
      </c>
      <c r="Q129" s="4">
        <v>9.674267</v>
      </c>
      <c r="R129" s="2" t="s">
        <v>1828</v>
      </c>
      <c r="S129" s="2">
        <v>6</v>
      </c>
      <c r="T129" s="3">
        <v>6.145447</v>
      </c>
      <c r="U129" s="4">
        <v>5.7236648</v>
      </c>
      <c r="V129" s="4" t="s">
        <v>1828</v>
      </c>
      <c r="W129" s="5" t="s">
        <v>1827</v>
      </c>
      <c r="X129" s="6">
        <v>1.4683275</v>
      </c>
      <c r="Y129" s="7" t="s">
        <v>1831</v>
      </c>
      <c r="Z129" s="8">
        <v>8</v>
      </c>
      <c r="AA129" s="8" t="s">
        <v>1828</v>
      </c>
      <c r="AB129" s="8">
        <v>5</v>
      </c>
      <c r="AC129" s="9">
        <v>-0.9228393</v>
      </c>
      <c r="AD129" s="10">
        <v>6.947696</v>
      </c>
      <c r="AE129" s="8" t="s">
        <v>1828</v>
      </c>
      <c r="AF129" s="8">
        <v>5</v>
      </c>
      <c r="AG129" s="9">
        <v>3.239125</v>
      </c>
      <c r="AH129" s="10">
        <v>4.564214</v>
      </c>
      <c r="AI129" s="10" t="s">
        <v>1828</v>
      </c>
      <c r="AJ129" s="11" t="s">
        <v>1827</v>
      </c>
      <c r="AK129" s="12">
        <v>0.95597535</v>
      </c>
      <c r="AL129" s="12" t="s">
        <v>1831</v>
      </c>
      <c r="AM129" s="13">
        <v>24</v>
      </c>
      <c r="AN129" s="13" t="s">
        <v>1828</v>
      </c>
      <c r="AO129" s="13">
        <v>5</v>
      </c>
      <c r="AP129" s="14">
        <v>3.8720698</v>
      </c>
      <c r="AQ129" s="15">
        <v>2.3458323</v>
      </c>
      <c r="AR129" s="13" t="s">
        <v>1828</v>
      </c>
      <c r="AS129" s="13">
        <v>5</v>
      </c>
      <c r="AT129" s="14">
        <v>1.1499939</v>
      </c>
      <c r="AU129" s="15">
        <v>6.5006537</v>
      </c>
      <c r="AV129" s="15" t="s">
        <v>1828</v>
      </c>
      <c r="AW129" s="16">
        <v>-1.7514788</v>
      </c>
      <c r="AX129" s="17">
        <v>-0.9217558</v>
      </c>
      <c r="AY129" s="17" t="s">
        <v>1831</v>
      </c>
      <c r="AZ129" s="18"/>
      <c r="BA129" s="19">
        <v>0.3770705333333333</v>
      </c>
      <c r="BB129" s="19">
        <f t="shared" si="16"/>
        <v>0</v>
      </c>
      <c r="BC129" s="6" t="s">
        <v>1827</v>
      </c>
      <c r="BD129" s="6" t="s">
        <v>1827</v>
      </c>
      <c r="BE129" s="6" t="s">
        <v>1827</v>
      </c>
      <c r="BF129" s="6" t="s">
        <v>1827</v>
      </c>
      <c r="BG129" s="6" t="s">
        <v>1827</v>
      </c>
      <c r="BH129" s="6">
        <v>0</v>
      </c>
      <c r="BI129" s="12" t="s">
        <v>1827</v>
      </c>
      <c r="BJ129" s="12" t="s">
        <v>1827</v>
      </c>
      <c r="BK129" s="12" t="s">
        <v>1827</v>
      </c>
      <c r="BL129" s="12" t="s">
        <v>1827</v>
      </c>
      <c r="BM129" s="12" t="s">
        <v>1827</v>
      </c>
      <c r="BN129" s="12" t="e">
        <v>#VALUE!</v>
      </c>
      <c r="BO129" s="17" t="s">
        <v>1827</v>
      </c>
      <c r="BP129" s="17" t="s">
        <v>1827</v>
      </c>
      <c r="BQ129" s="17" t="s">
        <v>1827</v>
      </c>
      <c r="BR129" s="17" t="s">
        <v>1827</v>
      </c>
      <c r="BS129" s="17" t="s">
        <v>1827</v>
      </c>
      <c r="BT129" s="17" t="e">
        <v>#VALUE!</v>
      </c>
    </row>
    <row r="130" spans="1:72" ht="13.5">
      <c r="A130" s="26" t="s">
        <v>969</v>
      </c>
      <c r="B130" s="19" t="s">
        <v>970</v>
      </c>
      <c r="C130" s="27" t="s">
        <v>1827</v>
      </c>
      <c r="D130" s="26" t="s">
        <v>843</v>
      </c>
      <c r="E130" s="31" t="s">
        <v>1827</v>
      </c>
      <c r="F130" s="31" t="s">
        <v>1827</v>
      </c>
      <c r="G130" s="28" t="s">
        <v>1827</v>
      </c>
      <c r="H130" s="28" t="s">
        <v>1827</v>
      </c>
      <c r="I130" s="28" t="s">
        <v>1827</v>
      </c>
      <c r="J130" s="26" t="s">
        <v>1828</v>
      </c>
      <c r="K130" s="26" t="s">
        <v>971</v>
      </c>
      <c r="L130" s="26">
        <v>80</v>
      </c>
      <c r="M130" s="2">
        <v>3</v>
      </c>
      <c r="N130" s="2" t="s">
        <v>1828</v>
      </c>
      <c r="O130" s="2">
        <v>6</v>
      </c>
      <c r="P130" s="3">
        <v>7.363281</v>
      </c>
      <c r="Q130" s="4">
        <v>11.620214</v>
      </c>
      <c r="R130" s="2" t="s">
        <v>1828</v>
      </c>
      <c r="S130" s="2">
        <v>6</v>
      </c>
      <c r="T130" s="3">
        <v>8.79202</v>
      </c>
      <c r="U130" s="4">
        <v>7.710776</v>
      </c>
      <c r="V130" s="4" t="s">
        <v>1828</v>
      </c>
      <c r="W130" s="5">
        <v>0.2558459</v>
      </c>
      <c r="X130" s="6">
        <v>0.36373568</v>
      </c>
      <c r="Y130" s="7" t="s">
        <v>1831</v>
      </c>
      <c r="Z130" s="8">
        <v>8</v>
      </c>
      <c r="AA130" s="8" t="s">
        <v>1830</v>
      </c>
      <c r="AB130" s="8">
        <v>5</v>
      </c>
      <c r="AC130" s="9">
        <v>5.9220114</v>
      </c>
      <c r="AD130" s="10">
        <v>7.8600397</v>
      </c>
      <c r="AE130" s="8" t="s">
        <v>1828</v>
      </c>
      <c r="AF130" s="8">
        <v>5</v>
      </c>
      <c r="AG130" s="9">
        <v>10.496501</v>
      </c>
      <c r="AH130" s="10">
        <v>10.485534</v>
      </c>
      <c r="AI130" s="10" t="s">
        <v>1828</v>
      </c>
      <c r="AJ130" s="11">
        <v>0.8257493</v>
      </c>
      <c r="AK130" s="12">
        <v>1.2168542</v>
      </c>
      <c r="AL130" s="12" t="s">
        <v>1831</v>
      </c>
      <c r="AM130" s="13">
        <v>24</v>
      </c>
      <c r="AN130" s="13" t="s">
        <v>1828</v>
      </c>
      <c r="AO130" s="13">
        <v>6</v>
      </c>
      <c r="AP130" s="14">
        <v>7.8101726</v>
      </c>
      <c r="AQ130" s="15">
        <v>4.1970954</v>
      </c>
      <c r="AR130" s="13" t="s">
        <v>1828</v>
      </c>
      <c r="AS130" s="13">
        <v>6</v>
      </c>
      <c r="AT130" s="14">
        <v>12.548424</v>
      </c>
      <c r="AU130" s="15">
        <v>12.902496</v>
      </c>
      <c r="AV130" s="15" t="s">
        <v>1828</v>
      </c>
      <c r="AW130" s="16">
        <v>0.6840799</v>
      </c>
      <c r="AX130" s="17">
        <v>0.85562944</v>
      </c>
      <c r="AY130" s="17" t="s">
        <v>1831</v>
      </c>
      <c r="AZ130" s="18"/>
      <c r="BA130" s="19">
        <v>7.031821666666666</v>
      </c>
      <c r="BB130" s="19">
        <f aca="true" t="shared" si="17" ref="BB130:BB193">MAX(IF(AR130="OK",AT130,-999),IF(AE130="OK",AG130,-99),IF(R130="OK",T130,0))</f>
        <v>0</v>
      </c>
      <c r="BC130" s="6" t="s">
        <v>1827</v>
      </c>
      <c r="BD130" s="6" t="s">
        <v>1827</v>
      </c>
      <c r="BE130" s="6" t="s">
        <v>1827</v>
      </c>
      <c r="BF130" s="6" t="s">
        <v>1827</v>
      </c>
      <c r="BG130" s="6" t="s">
        <v>1827</v>
      </c>
      <c r="BH130" s="6">
        <v>0</v>
      </c>
      <c r="BI130" s="12" t="s">
        <v>1827</v>
      </c>
      <c r="BJ130" s="12" t="s">
        <v>1827</v>
      </c>
      <c r="BK130" s="12" t="s">
        <v>1827</v>
      </c>
      <c r="BL130" s="12" t="s">
        <v>1827</v>
      </c>
      <c r="BM130" s="12" t="s">
        <v>1827</v>
      </c>
      <c r="BN130" s="12" t="e">
        <v>#VALUE!</v>
      </c>
      <c r="BO130" s="17" t="s">
        <v>1827</v>
      </c>
      <c r="BP130" s="17" t="s">
        <v>1827</v>
      </c>
      <c r="BQ130" s="17" t="s">
        <v>1827</v>
      </c>
      <c r="BR130" s="17" t="s">
        <v>1827</v>
      </c>
      <c r="BS130" s="17" t="s">
        <v>1827</v>
      </c>
      <c r="BT130" s="17" t="e">
        <v>#VALUE!</v>
      </c>
    </row>
    <row r="131" spans="1:72" ht="13.5">
      <c r="A131" s="26" t="s">
        <v>972</v>
      </c>
      <c r="B131" s="19" t="s">
        <v>973</v>
      </c>
      <c r="C131" s="27" t="s">
        <v>1827</v>
      </c>
      <c r="D131" s="26" t="s">
        <v>812</v>
      </c>
      <c r="E131" s="31" t="s">
        <v>1827</v>
      </c>
      <c r="F131" s="31" t="s">
        <v>1827</v>
      </c>
      <c r="G131" s="28" t="s">
        <v>1827</v>
      </c>
      <c r="H131" s="28" t="s">
        <v>1827</v>
      </c>
      <c r="I131" s="28" t="s">
        <v>1827</v>
      </c>
      <c r="J131" s="26" t="s">
        <v>1828</v>
      </c>
      <c r="K131" s="26" t="s">
        <v>974</v>
      </c>
      <c r="L131" s="26">
        <v>259</v>
      </c>
      <c r="M131" s="2">
        <v>3</v>
      </c>
      <c r="N131" s="2" t="s">
        <v>1828</v>
      </c>
      <c r="O131" s="2">
        <v>6</v>
      </c>
      <c r="P131" s="3">
        <v>15.776261</v>
      </c>
      <c r="Q131" s="4">
        <v>12.49572</v>
      </c>
      <c r="R131" s="2" t="s">
        <v>1828</v>
      </c>
      <c r="S131" s="2">
        <v>6</v>
      </c>
      <c r="T131" s="3">
        <v>22.51078</v>
      </c>
      <c r="U131" s="4">
        <v>10.881003</v>
      </c>
      <c r="V131" s="4" t="s">
        <v>1828</v>
      </c>
      <c r="W131" s="5">
        <v>0.5128608</v>
      </c>
      <c r="X131" s="6">
        <v>1.8105603</v>
      </c>
      <c r="Y131" s="7" t="s">
        <v>1831</v>
      </c>
      <c r="Z131" s="8">
        <v>8</v>
      </c>
      <c r="AA131" s="8" t="s">
        <v>1830</v>
      </c>
      <c r="AB131" s="8">
        <v>5</v>
      </c>
      <c r="AC131" s="9">
        <v>17.574993</v>
      </c>
      <c r="AD131" s="10">
        <v>6.249533</v>
      </c>
      <c r="AE131" s="8" t="s">
        <v>1828</v>
      </c>
      <c r="AF131" s="8">
        <v>5</v>
      </c>
      <c r="AG131" s="9">
        <v>15.876497</v>
      </c>
      <c r="AH131" s="10">
        <v>7.147595</v>
      </c>
      <c r="AI131" s="10" t="s">
        <v>1828</v>
      </c>
      <c r="AJ131" s="11">
        <v>-0.14663142</v>
      </c>
      <c r="AK131" s="12">
        <v>-0.58084595</v>
      </c>
      <c r="AL131" s="12" t="s">
        <v>1831</v>
      </c>
      <c r="AM131" s="13">
        <v>24</v>
      </c>
      <c r="AN131" s="13" t="s">
        <v>1830</v>
      </c>
      <c r="AO131" s="13">
        <v>6</v>
      </c>
      <c r="AP131" s="14">
        <v>36.026592</v>
      </c>
      <c r="AQ131" s="15">
        <v>48.021973</v>
      </c>
      <c r="AR131" s="13" t="s">
        <v>1830</v>
      </c>
      <c r="AS131" s="13">
        <v>6</v>
      </c>
      <c r="AT131" s="14">
        <v>47.34285</v>
      </c>
      <c r="AU131" s="15">
        <v>86.76452</v>
      </c>
      <c r="AV131" s="15" t="s">
        <v>1830</v>
      </c>
      <c r="AW131" s="16">
        <v>0.3940844</v>
      </c>
      <c r="AX131" s="17">
        <v>0.7087844</v>
      </c>
      <c r="AY131" s="17" t="s">
        <v>1831</v>
      </c>
      <c r="AZ131" s="18"/>
      <c r="BA131" s="19">
        <v>23.12594866666667</v>
      </c>
      <c r="BB131" s="19">
        <f t="shared" si="17"/>
        <v>47.34285</v>
      </c>
      <c r="BC131" s="6" t="s">
        <v>1827</v>
      </c>
      <c r="BD131" s="6" t="s">
        <v>1827</v>
      </c>
      <c r="BE131" s="6" t="s">
        <v>1827</v>
      </c>
      <c r="BF131" s="6" t="s">
        <v>1827</v>
      </c>
      <c r="BG131" s="6" t="s">
        <v>1827</v>
      </c>
      <c r="BH131" s="6">
        <v>0</v>
      </c>
      <c r="BI131" s="12">
        <v>0.14</v>
      </c>
      <c r="BJ131" s="12">
        <v>0.6</v>
      </c>
      <c r="BK131" s="12">
        <v>-0.48</v>
      </c>
      <c r="BL131" s="12">
        <v>0.81</v>
      </c>
      <c r="BM131" s="12">
        <v>0.1669</v>
      </c>
      <c r="BN131" s="12">
        <v>-0.62</v>
      </c>
      <c r="BO131" s="17">
        <v>-0.28</v>
      </c>
      <c r="BP131" s="17">
        <v>0.83</v>
      </c>
      <c r="BQ131" s="17">
        <v>1.28</v>
      </c>
      <c r="BR131" s="17">
        <v>1.52</v>
      </c>
      <c r="BS131" s="17">
        <v>0.1337</v>
      </c>
      <c r="BT131" s="17">
        <v>1.56</v>
      </c>
    </row>
    <row r="132" spans="1:72" ht="13.5">
      <c r="A132" s="26" t="s">
        <v>573</v>
      </c>
      <c r="B132" s="19" t="s">
        <v>574</v>
      </c>
      <c r="C132" s="27" t="s">
        <v>1827</v>
      </c>
      <c r="D132" s="26" t="s">
        <v>256</v>
      </c>
      <c r="E132" s="31" t="s">
        <v>1827</v>
      </c>
      <c r="F132" s="31" t="s">
        <v>1827</v>
      </c>
      <c r="G132" s="28" t="s">
        <v>1827</v>
      </c>
      <c r="H132" s="28" t="s">
        <v>1827</v>
      </c>
      <c r="I132" s="28" t="s">
        <v>1827</v>
      </c>
      <c r="J132" s="26" t="s">
        <v>1828</v>
      </c>
      <c r="K132" s="26" t="s">
        <v>575</v>
      </c>
      <c r="L132" s="26">
        <v>0</v>
      </c>
      <c r="M132" s="2">
        <v>3</v>
      </c>
      <c r="N132" s="2" t="s">
        <v>1828</v>
      </c>
      <c r="O132" s="2">
        <v>6</v>
      </c>
      <c r="P132" s="3">
        <v>5.703026</v>
      </c>
      <c r="Q132" s="4">
        <v>6.849969</v>
      </c>
      <c r="R132" s="2" t="s">
        <v>1828</v>
      </c>
      <c r="S132" s="2">
        <v>6</v>
      </c>
      <c r="T132" s="3">
        <v>12.289092</v>
      </c>
      <c r="U132" s="4">
        <v>13.860724</v>
      </c>
      <c r="V132" s="4" t="s">
        <v>1828</v>
      </c>
      <c r="W132" s="5">
        <v>1.1075789</v>
      </c>
      <c r="X132" s="6">
        <v>0.903429</v>
      </c>
      <c r="Y132" s="7" t="s">
        <v>1831</v>
      </c>
      <c r="Z132" s="8">
        <v>8</v>
      </c>
      <c r="AA132" s="8" t="s">
        <v>1828</v>
      </c>
      <c r="AB132" s="8">
        <v>5</v>
      </c>
      <c r="AC132" s="9">
        <v>7.0428133</v>
      </c>
      <c r="AD132" s="10">
        <v>2.7293737</v>
      </c>
      <c r="AE132" s="8" t="s">
        <v>1828</v>
      </c>
      <c r="AF132" s="8">
        <v>5</v>
      </c>
      <c r="AG132" s="9">
        <v>8.6318245</v>
      </c>
      <c r="AH132" s="10">
        <v>3.2140524</v>
      </c>
      <c r="AI132" s="10" t="s">
        <v>1828</v>
      </c>
      <c r="AJ132" s="11">
        <v>0.29351375</v>
      </c>
      <c r="AK132" s="12">
        <v>0.73437136</v>
      </c>
      <c r="AL132" s="12" t="s">
        <v>1831</v>
      </c>
      <c r="AM132" s="13">
        <v>24</v>
      </c>
      <c r="AN132" s="13" t="s">
        <v>1828</v>
      </c>
      <c r="AO132" s="13">
        <v>6</v>
      </c>
      <c r="AP132" s="14">
        <v>4.11668</v>
      </c>
      <c r="AQ132" s="15">
        <v>3.694885</v>
      </c>
      <c r="AR132" s="13" t="s">
        <v>1828</v>
      </c>
      <c r="AS132" s="13">
        <v>6</v>
      </c>
      <c r="AT132" s="14">
        <v>11.338468</v>
      </c>
      <c r="AU132" s="15">
        <v>8.917198</v>
      </c>
      <c r="AV132" s="15" t="s">
        <v>1828</v>
      </c>
      <c r="AW132" s="16">
        <v>1.4616724</v>
      </c>
      <c r="AX132" s="17">
        <v>2.375084</v>
      </c>
      <c r="AY132" s="17" t="s">
        <v>1831</v>
      </c>
      <c r="AZ132" s="18"/>
      <c r="BA132" s="19">
        <v>5.620839766666666</v>
      </c>
      <c r="BB132" s="19">
        <f t="shared" si="17"/>
        <v>0</v>
      </c>
      <c r="BC132" s="6" t="s">
        <v>1827</v>
      </c>
      <c r="BD132" s="6" t="s">
        <v>1827</v>
      </c>
      <c r="BE132" s="6" t="s">
        <v>1827</v>
      </c>
      <c r="BF132" s="6" t="s">
        <v>1827</v>
      </c>
      <c r="BG132" s="6" t="s">
        <v>1827</v>
      </c>
      <c r="BH132" s="6">
        <v>0</v>
      </c>
      <c r="BI132" s="12">
        <v>0.44</v>
      </c>
      <c r="BJ132" s="12">
        <v>0.96</v>
      </c>
      <c r="BK132" s="12">
        <v>0.09</v>
      </c>
      <c r="BL132" s="12">
        <v>0.75</v>
      </c>
      <c r="BM132" s="12">
        <v>0.5908</v>
      </c>
      <c r="BN132" s="12">
        <v>-0.35</v>
      </c>
      <c r="BO132" s="17" t="s">
        <v>1827</v>
      </c>
      <c r="BP132" s="17" t="s">
        <v>1827</v>
      </c>
      <c r="BQ132" s="17" t="s">
        <v>1827</v>
      </c>
      <c r="BR132" s="17" t="s">
        <v>1827</v>
      </c>
      <c r="BS132" s="17" t="s">
        <v>1827</v>
      </c>
      <c r="BT132" s="17" t="e">
        <v>#VALUE!</v>
      </c>
    </row>
    <row r="133" spans="1:72" ht="13.5">
      <c r="A133" s="26" t="s">
        <v>975</v>
      </c>
      <c r="B133" s="19" t="s">
        <v>976</v>
      </c>
      <c r="C133" s="27" t="s">
        <v>1827</v>
      </c>
      <c r="D133" s="26" t="s">
        <v>853</v>
      </c>
      <c r="E133" s="31" t="s">
        <v>1827</v>
      </c>
      <c r="F133" s="31" t="s">
        <v>1827</v>
      </c>
      <c r="G133" s="28" t="s">
        <v>1827</v>
      </c>
      <c r="H133" s="28" t="s">
        <v>1827</v>
      </c>
      <c r="I133" s="28" t="s">
        <v>1827</v>
      </c>
      <c r="J133" s="26" t="s">
        <v>1828</v>
      </c>
      <c r="K133" s="26" t="s">
        <v>977</v>
      </c>
      <c r="L133" s="26">
        <v>4</v>
      </c>
      <c r="M133" s="2">
        <v>3</v>
      </c>
      <c r="N133" s="2" t="s">
        <v>1830</v>
      </c>
      <c r="O133" s="2">
        <v>6</v>
      </c>
      <c r="P133" s="3">
        <v>53.644535</v>
      </c>
      <c r="Q133" s="4">
        <v>26.136929</v>
      </c>
      <c r="R133" s="2" t="s">
        <v>1830</v>
      </c>
      <c r="S133" s="2">
        <v>6</v>
      </c>
      <c r="T133" s="3">
        <v>62.10814</v>
      </c>
      <c r="U133" s="4">
        <v>31.811275</v>
      </c>
      <c r="V133" s="4" t="s">
        <v>1830</v>
      </c>
      <c r="W133" s="5">
        <v>0.2113511</v>
      </c>
      <c r="X133" s="6">
        <v>1.7431096</v>
      </c>
      <c r="Y133" s="7" t="s">
        <v>1831</v>
      </c>
      <c r="Z133" s="8">
        <v>8</v>
      </c>
      <c r="AA133" s="8" t="s">
        <v>1830</v>
      </c>
      <c r="AB133" s="8">
        <v>5</v>
      </c>
      <c r="AC133" s="9">
        <v>38.167915</v>
      </c>
      <c r="AD133" s="10">
        <v>21.434078</v>
      </c>
      <c r="AE133" s="8" t="s">
        <v>1830</v>
      </c>
      <c r="AF133" s="8">
        <v>5</v>
      </c>
      <c r="AG133" s="9">
        <v>41.207977</v>
      </c>
      <c r="AH133" s="10">
        <v>18.403597</v>
      </c>
      <c r="AI133" s="10" t="s">
        <v>1830</v>
      </c>
      <c r="AJ133" s="11">
        <v>0.11056328</v>
      </c>
      <c r="AK133" s="12">
        <v>0.6220668</v>
      </c>
      <c r="AL133" s="12" t="s">
        <v>1831</v>
      </c>
      <c r="AM133" s="13">
        <v>24</v>
      </c>
      <c r="AN133" s="13" t="s">
        <v>1830</v>
      </c>
      <c r="AO133" s="13">
        <v>6</v>
      </c>
      <c r="AP133" s="14">
        <v>41.62517</v>
      </c>
      <c r="AQ133" s="15">
        <v>20.494051</v>
      </c>
      <c r="AR133" s="13" t="s">
        <v>1830</v>
      </c>
      <c r="AS133" s="13">
        <v>6</v>
      </c>
      <c r="AT133" s="14">
        <v>87.17966</v>
      </c>
      <c r="AU133" s="15">
        <v>60.57773</v>
      </c>
      <c r="AV133" s="15" t="s">
        <v>1830</v>
      </c>
      <c r="AW133" s="16">
        <v>1.0665354</v>
      </c>
      <c r="AX133" s="17">
        <v>2.5920777</v>
      </c>
      <c r="AY133" s="17" t="s">
        <v>1831</v>
      </c>
      <c r="AZ133" s="18"/>
      <c r="BA133" s="19">
        <v>44.47920666666666</v>
      </c>
      <c r="BB133" s="19">
        <f t="shared" si="17"/>
        <v>87.17966</v>
      </c>
      <c r="BC133" s="6">
        <v>0.54</v>
      </c>
      <c r="BD133" s="6">
        <v>0.22</v>
      </c>
      <c r="BE133" s="6">
        <v>0.5</v>
      </c>
      <c r="BF133" s="6">
        <v>0.4</v>
      </c>
      <c r="BG133" s="6">
        <v>0.8685</v>
      </c>
      <c r="BH133" s="6">
        <v>-0.04</v>
      </c>
      <c r="BI133" s="12">
        <v>0.77</v>
      </c>
      <c r="BJ133" s="12">
        <v>0.7</v>
      </c>
      <c r="BK133" s="12">
        <v>-0.08</v>
      </c>
      <c r="BL133" s="12">
        <v>0.32</v>
      </c>
      <c r="BM133" s="12">
        <v>0.0299</v>
      </c>
      <c r="BN133" s="12">
        <v>-0.85</v>
      </c>
      <c r="BO133" s="17">
        <v>1.07</v>
      </c>
      <c r="BP133" s="17">
        <v>0.45</v>
      </c>
      <c r="BQ133" s="17">
        <v>0.26</v>
      </c>
      <c r="BR133" s="17">
        <v>0.57</v>
      </c>
      <c r="BS133" s="17">
        <v>0.0239</v>
      </c>
      <c r="BT133" s="17">
        <v>-0.81</v>
      </c>
    </row>
    <row r="134" spans="1:72" ht="13.5">
      <c r="A134" s="26" t="s">
        <v>343</v>
      </c>
      <c r="B134" s="19" t="s">
        <v>344</v>
      </c>
      <c r="C134" s="27" t="s">
        <v>1827</v>
      </c>
      <c r="D134" s="26" t="s">
        <v>256</v>
      </c>
      <c r="E134" s="31" t="s">
        <v>1827</v>
      </c>
      <c r="F134" s="31" t="s">
        <v>1827</v>
      </c>
      <c r="G134" s="28" t="s">
        <v>1827</v>
      </c>
      <c r="H134" s="28" t="s">
        <v>1827</v>
      </c>
      <c r="I134" s="28" t="s">
        <v>1827</v>
      </c>
      <c r="J134" s="26" t="s">
        <v>1828</v>
      </c>
      <c r="K134" s="31" t="s">
        <v>1827</v>
      </c>
      <c r="L134" s="26">
        <v>178</v>
      </c>
      <c r="M134" s="2">
        <v>3</v>
      </c>
      <c r="N134" s="2" t="s">
        <v>1830</v>
      </c>
      <c r="O134" s="2">
        <v>6</v>
      </c>
      <c r="P134" s="3">
        <v>43.165035</v>
      </c>
      <c r="Q134" s="4">
        <v>29.277462</v>
      </c>
      <c r="R134" s="2" t="s">
        <v>1830</v>
      </c>
      <c r="S134" s="2">
        <v>6</v>
      </c>
      <c r="T134" s="3">
        <v>36.61613</v>
      </c>
      <c r="U134" s="4">
        <v>20.22941</v>
      </c>
      <c r="V134" s="4" t="s">
        <v>1830</v>
      </c>
      <c r="W134" s="5">
        <v>-0.23738377</v>
      </c>
      <c r="X134" s="6">
        <v>-1.268238</v>
      </c>
      <c r="Y134" s="7" t="s">
        <v>1831</v>
      </c>
      <c r="Z134" s="8">
        <v>8</v>
      </c>
      <c r="AA134" s="8" t="s">
        <v>1830</v>
      </c>
      <c r="AB134" s="8">
        <v>5</v>
      </c>
      <c r="AC134" s="9">
        <v>26.696945</v>
      </c>
      <c r="AD134" s="10">
        <v>7.3441954</v>
      </c>
      <c r="AE134" s="8" t="s">
        <v>1830</v>
      </c>
      <c r="AF134" s="8">
        <v>5</v>
      </c>
      <c r="AG134" s="9">
        <v>24.01279</v>
      </c>
      <c r="AH134" s="10">
        <v>6.2388263</v>
      </c>
      <c r="AI134" s="10" t="s">
        <v>1830</v>
      </c>
      <c r="AJ134" s="11">
        <v>-0.15287162</v>
      </c>
      <c r="AK134" s="12">
        <v>-0.47345066</v>
      </c>
      <c r="AL134" s="12" t="s">
        <v>1831</v>
      </c>
      <c r="AM134" s="13">
        <v>24</v>
      </c>
      <c r="AN134" s="13" t="s">
        <v>1830</v>
      </c>
      <c r="AO134" s="13">
        <v>6</v>
      </c>
      <c r="AP134" s="14">
        <v>39.986073</v>
      </c>
      <c r="AQ134" s="15">
        <v>19.397501</v>
      </c>
      <c r="AR134" s="13" t="s">
        <v>1828</v>
      </c>
      <c r="AS134" s="13">
        <v>6</v>
      </c>
      <c r="AT134" s="14">
        <v>46.69423</v>
      </c>
      <c r="AU134" s="15">
        <v>31.542408000000002</v>
      </c>
      <c r="AV134" s="15" t="s">
        <v>1828</v>
      </c>
      <c r="AW134" s="16">
        <v>0.22374661</v>
      </c>
      <c r="AX134" s="17">
        <v>1.1472496</v>
      </c>
      <c r="AY134" s="17" t="s">
        <v>1831</v>
      </c>
      <c r="AZ134" s="18"/>
      <c r="BA134" s="19">
        <v>36.616017666666664</v>
      </c>
      <c r="BB134" s="19">
        <f t="shared" si="17"/>
        <v>36.61613</v>
      </c>
      <c r="BC134" s="6">
        <v>0.23</v>
      </c>
      <c r="BD134" s="6">
        <v>0.52</v>
      </c>
      <c r="BE134" s="6">
        <v>0.38</v>
      </c>
      <c r="BF134" s="6">
        <v>0.22</v>
      </c>
      <c r="BG134" s="6">
        <v>0.5366</v>
      </c>
      <c r="BH134" s="6">
        <v>0.15</v>
      </c>
      <c r="BI134" s="12">
        <v>0.14</v>
      </c>
      <c r="BJ134" s="12">
        <v>0.7</v>
      </c>
      <c r="BK134" s="12">
        <v>0.68</v>
      </c>
      <c r="BL134" s="12">
        <v>1.15</v>
      </c>
      <c r="BM134" s="12">
        <v>0.3539</v>
      </c>
      <c r="BN134" s="12">
        <v>0.54</v>
      </c>
      <c r="BO134" s="17">
        <v>0.14</v>
      </c>
      <c r="BP134" s="17">
        <v>0.52</v>
      </c>
      <c r="BQ134" s="17">
        <v>0.26</v>
      </c>
      <c r="BR134" s="17">
        <v>0.85</v>
      </c>
      <c r="BS134" s="17">
        <v>0.7708</v>
      </c>
      <c r="BT134" s="17">
        <v>0.12</v>
      </c>
    </row>
    <row r="135" spans="1:72" ht="13.5">
      <c r="A135" s="26" t="s">
        <v>978</v>
      </c>
      <c r="B135" s="19" t="s">
        <v>979</v>
      </c>
      <c r="C135" s="27" t="s">
        <v>1827</v>
      </c>
      <c r="D135" s="26" t="s">
        <v>853</v>
      </c>
      <c r="E135" s="31" t="s">
        <v>1827</v>
      </c>
      <c r="F135" s="31" t="s">
        <v>1827</v>
      </c>
      <c r="G135" s="28" t="s">
        <v>1827</v>
      </c>
      <c r="H135" s="28" t="s">
        <v>1827</v>
      </c>
      <c r="I135" s="28" t="s">
        <v>1827</v>
      </c>
      <c r="J135" s="26" t="s">
        <v>1828</v>
      </c>
      <c r="K135" s="31" t="s">
        <v>1827</v>
      </c>
      <c r="L135" s="26">
        <v>2</v>
      </c>
      <c r="M135" s="2">
        <v>3</v>
      </c>
      <c r="N135" s="2" t="s">
        <v>1830</v>
      </c>
      <c r="O135" s="2">
        <v>6</v>
      </c>
      <c r="P135" s="3">
        <v>43.916763</v>
      </c>
      <c r="Q135" s="4">
        <v>29.505358</v>
      </c>
      <c r="R135" s="2" t="s">
        <v>1830</v>
      </c>
      <c r="S135" s="2">
        <v>6</v>
      </c>
      <c r="T135" s="3">
        <v>42.47087</v>
      </c>
      <c r="U135" s="4">
        <v>32.6958</v>
      </c>
      <c r="V135" s="4" t="s">
        <v>1830</v>
      </c>
      <c r="W135" s="5">
        <v>-0.048298016</v>
      </c>
      <c r="X135" s="6">
        <v>-0.22047314</v>
      </c>
      <c r="Y135" s="7" t="s">
        <v>1831</v>
      </c>
      <c r="Z135" s="8">
        <v>8</v>
      </c>
      <c r="AA135" s="8" t="s">
        <v>1830</v>
      </c>
      <c r="AB135" s="8">
        <v>5</v>
      </c>
      <c r="AC135" s="9">
        <v>42.72894</v>
      </c>
      <c r="AD135" s="10">
        <v>20.018015</v>
      </c>
      <c r="AE135" s="8" t="s">
        <v>1830</v>
      </c>
      <c r="AF135" s="8">
        <v>5</v>
      </c>
      <c r="AG135" s="9">
        <v>38.736423</v>
      </c>
      <c r="AH135" s="10">
        <v>20.531055</v>
      </c>
      <c r="AI135" s="10" t="s">
        <v>1830</v>
      </c>
      <c r="AJ135" s="11">
        <v>-0.14152274</v>
      </c>
      <c r="AK135" s="12">
        <v>-1.0541255</v>
      </c>
      <c r="AL135" s="12" t="s">
        <v>1831</v>
      </c>
      <c r="AM135" s="13">
        <v>24</v>
      </c>
      <c r="AN135" s="13" t="s">
        <v>1830</v>
      </c>
      <c r="AO135" s="13">
        <v>6</v>
      </c>
      <c r="AP135" s="14">
        <v>34.245922</v>
      </c>
      <c r="AQ135" s="15">
        <v>9.430164</v>
      </c>
      <c r="AR135" s="13" t="s">
        <v>1830</v>
      </c>
      <c r="AS135" s="13">
        <v>6</v>
      </c>
      <c r="AT135" s="14">
        <v>42.687046</v>
      </c>
      <c r="AU135" s="15">
        <v>36.85368</v>
      </c>
      <c r="AV135" s="15" t="s">
        <v>1830</v>
      </c>
      <c r="AW135" s="16">
        <v>0.31786606</v>
      </c>
      <c r="AX135" s="17">
        <v>0.6659102</v>
      </c>
      <c r="AY135" s="17" t="s">
        <v>1831</v>
      </c>
      <c r="AZ135" s="18"/>
      <c r="BA135" s="19">
        <v>40.29720833333334</v>
      </c>
      <c r="BB135" s="19">
        <f t="shared" si="17"/>
        <v>42.687046</v>
      </c>
      <c r="BC135" s="6">
        <v>0.27</v>
      </c>
      <c r="BD135" s="6">
        <v>0.39</v>
      </c>
      <c r="BE135" s="6">
        <v>0.06</v>
      </c>
      <c r="BF135" s="6">
        <v>0.44</v>
      </c>
      <c r="BG135" s="6">
        <v>0.4132</v>
      </c>
      <c r="BH135" s="6">
        <v>-0.21</v>
      </c>
      <c r="BI135" s="12">
        <v>0.19</v>
      </c>
      <c r="BJ135" s="12">
        <v>0.39</v>
      </c>
      <c r="BK135" s="12">
        <v>0.13</v>
      </c>
      <c r="BL135" s="12">
        <v>0.66</v>
      </c>
      <c r="BM135" s="12">
        <v>0.8619</v>
      </c>
      <c r="BN135" s="12">
        <v>-0.06</v>
      </c>
      <c r="BO135" s="17">
        <v>-0.05</v>
      </c>
      <c r="BP135" s="17">
        <v>1.12</v>
      </c>
      <c r="BQ135" s="17">
        <v>0.46</v>
      </c>
      <c r="BR135" s="17">
        <v>1.14</v>
      </c>
      <c r="BS135" s="17">
        <v>0.473</v>
      </c>
      <c r="BT135" s="17">
        <v>0.51</v>
      </c>
    </row>
    <row r="136" spans="1:72" ht="13.5">
      <c r="A136" s="26" t="s">
        <v>980</v>
      </c>
      <c r="B136" s="19" t="s">
        <v>981</v>
      </c>
      <c r="C136" s="27" t="s">
        <v>1827</v>
      </c>
      <c r="D136" s="26" t="s">
        <v>812</v>
      </c>
      <c r="E136" s="31" t="s">
        <v>1827</v>
      </c>
      <c r="F136" s="31" t="s">
        <v>1827</v>
      </c>
      <c r="G136" s="28" t="s">
        <v>1827</v>
      </c>
      <c r="H136" s="28" t="s">
        <v>1827</v>
      </c>
      <c r="I136" s="28" t="s">
        <v>1827</v>
      </c>
      <c r="J136" s="26" t="s">
        <v>1828</v>
      </c>
      <c r="K136" s="26" t="s">
        <v>982</v>
      </c>
      <c r="L136" s="26">
        <v>444</v>
      </c>
      <c r="M136" s="2">
        <v>3</v>
      </c>
      <c r="N136" s="2" t="s">
        <v>1828</v>
      </c>
      <c r="O136" s="2">
        <v>6</v>
      </c>
      <c r="P136" s="3">
        <v>2.4104118</v>
      </c>
      <c r="Q136" s="4">
        <v>3.4269428</v>
      </c>
      <c r="R136" s="2" t="s">
        <v>1828</v>
      </c>
      <c r="S136" s="2">
        <v>6</v>
      </c>
      <c r="T136" s="3">
        <v>8.920672</v>
      </c>
      <c r="U136" s="4">
        <v>12.331284</v>
      </c>
      <c r="V136" s="4" t="s">
        <v>1828</v>
      </c>
      <c r="W136" s="5">
        <v>1.8878728</v>
      </c>
      <c r="X136" s="6">
        <v>1.5686015</v>
      </c>
      <c r="Y136" s="7" t="s">
        <v>1831</v>
      </c>
      <c r="Z136" s="8">
        <v>8</v>
      </c>
      <c r="AA136" s="8" t="s">
        <v>1828</v>
      </c>
      <c r="AB136" s="8">
        <v>5</v>
      </c>
      <c r="AC136" s="9">
        <v>-0.13545056</v>
      </c>
      <c r="AD136" s="10">
        <v>7.1138124</v>
      </c>
      <c r="AE136" s="8" t="s">
        <v>1828</v>
      </c>
      <c r="AF136" s="8">
        <v>5</v>
      </c>
      <c r="AG136" s="9">
        <v>1.6534847</v>
      </c>
      <c r="AH136" s="10">
        <v>3.497229</v>
      </c>
      <c r="AI136" s="10" t="s">
        <v>1828</v>
      </c>
      <c r="AJ136" s="11" t="s">
        <v>1827</v>
      </c>
      <c r="AK136" s="12">
        <v>0.47362158</v>
      </c>
      <c r="AL136" s="12" t="s">
        <v>1831</v>
      </c>
      <c r="AM136" s="13">
        <v>24</v>
      </c>
      <c r="AN136" s="13" t="s">
        <v>1828</v>
      </c>
      <c r="AO136" s="13">
        <v>5</v>
      </c>
      <c r="AP136" s="14">
        <v>1.6963816</v>
      </c>
      <c r="AQ136" s="15">
        <v>2.4475522</v>
      </c>
      <c r="AR136" s="13" t="s">
        <v>1828</v>
      </c>
      <c r="AS136" s="13">
        <v>5</v>
      </c>
      <c r="AT136" s="14">
        <v>7.7988434</v>
      </c>
      <c r="AU136" s="15">
        <v>7.9027185</v>
      </c>
      <c r="AV136" s="15" t="s">
        <v>1828</v>
      </c>
      <c r="AW136" s="16">
        <v>2.2007995</v>
      </c>
      <c r="AX136" s="17">
        <v>2.3813748</v>
      </c>
      <c r="AY136" s="17" t="s">
        <v>1831</v>
      </c>
      <c r="AZ136" s="18"/>
      <c r="BA136" s="19">
        <v>1.3237809466666666</v>
      </c>
      <c r="BB136" s="19">
        <f t="shared" si="17"/>
        <v>0</v>
      </c>
      <c r="BC136" s="6" t="s">
        <v>1827</v>
      </c>
      <c r="BD136" s="6" t="s">
        <v>1827</v>
      </c>
      <c r="BE136" s="6" t="s">
        <v>1827</v>
      </c>
      <c r="BF136" s="6" t="s">
        <v>1827</v>
      </c>
      <c r="BG136" s="6" t="s">
        <v>1827</v>
      </c>
      <c r="BH136" s="6">
        <v>0</v>
      </c>
      <c r="BI136" s="12" t="s">
        <v>1827</v>
      </c>
      <c r="BJ136" s="12" t="s">
        <v>1827</v>
      </c>
      <c r="BK136" s="12" t="s">
        <v>1827</v>
      </c>
      <c r="BL136" s="12" t="s">
        <v>1827</v>
      </c>
      <c r="BM136" s="12" t="s">
        <v>1827</v>
      </c>
      <c r="BN136" s="12" t="e">
        <v>#VALUE!</v>
      </c>
      <c r="BO136" s="17" t="s">
        <v>1827</v>
      </c>
      <c r="BP136" s="17" t="s">
        <v>1827</v>
      </c>
      <c r="BQ136" s="17" t="s">
        <v>1827</v>
      </c>
      <c r="BR136" s="17" t="s">
        <v>1827</v>
      </c>
      <c r="BS136" s="17" t="s">
        <v>1827</v>
      </c>
      <c r="BT136" s="17" t="e">
        <v>#VALUE!</v>
      </c>
    </row>
    <row r="137" spans="1:72" ht="13.5">
      <c r="A137" s="26" t="s">
        <v>983</v>
      </c>
      <c r="B137" s="19" t="s">
        <v>984</v>
      </c>
      <c r="C137" s="27" t="s">
        <v>1827</v>
      </c>
      <c r="D137" s="26" t="s">
        <v>812</v>
      </c>
      <c r="E137" s="31" t="s">
        <v>1827</v>
      </c>
      <c r="F137" s="31" t="s">
        <v>1827</v>
      </c>
      <c r="G137" s="28" t="s">
        <v>1827</v>
      </c>
      <c r="H137" s="28" t="s">
        <v>1827</v>
      </c>
      <c r="I137" s="28" t="s">
        <v>1827</v>
      </c>
      <c r="J137" s="31" t="s">
        <v>1827</v>
      </c>
      <c r="K137" s="31" t="s">
        <v>1827</v>
      </c>
      <c r="L137" s="26">
        <v>0</v>
      </c>
      <c r="M137" s="2">
        <v>3</v>
      </c>
      <c r="N137" s="2" t="s">
        <v>1828</v>
      </c>
      <c r="O137" s="2">
        <v>6</v>
      </c>
      <c r="P137" s="3">
        <v>7.179293</v>
      </c>
      <c r="Q137" s="4">
        <v>14.4985</v>
      </c>
      <c r="R137" s="2" t="s">
        <v>1828</v>
      </c>
      <c r="S137" s="2">
        <v>6</v>
      </c>
      <c r="T137" s="3">
        <v>10.938618</v>
      </c>
      <c r="U137" s="4">
        <v>8.308819</v>
      </c>
      <c r="V137" s="4" t="s">
        <v>1828</v>
      </c>
      <c r="W137" s="5">
        <v>0.6075167</v>
      </c>
      <c r="X137" s="6">
        <v>0.8975949</v>
      </c>
      <c r="Y137" s="7" t="s">
        <v>1831</v>
      </c>
      <c r="Z137" s="8">
        <v>8</v>
      </c>
      <c r="AA137" s="8" t="s">
        <v>1828</v>
      </c>
      <c r="AB137" s="8">
        <v>5</v>
      </c>
      <c r="AC137" s="9">
        <v>2.3088365</v>
      </c>
      <c r="AD137" s="10">
        <v>3.083486</v>
      </c>
      <c r="AE137" s="8" t="s">
        <v>1828</v>
      </c>
      <c r="AF137" s="8">
        <v>5</v>
      </c>
      <c r="AG137" s="9">
        <v>4.550683</v>
      </c>
      <c r="AH137" s="10">
        <v>2.4499986</v>
      </c>
      <c r="AI137" s="10" t="s">
        <v>1828</v>
      </c>
      <c r="AJ137" s="11">
        <v>0.9789171</v>
      </c>
      <c r="AK137" s="12">
        <v>1.4180815</v>
      </c>
      <c r="AL137" s="12" t="s">
        <v>1831</v>
      </c>
      <c r="AM137" s="13">
        <v>24</v>
      </c>
      <c r="AN137" s="13" t="s">
        <v>1828</v>
      </c>
      <c r="AO137" s="13">
        <v>6</v>
      </c>
      <c r="AP137" s="14">
        <v>10.378552</v>
      </c>
      <c r="AQ137" s="15">
        <v>19.698204</v>
      </c>
      <c r="AR137" s="13" t="s">
        <v>1828</v>
      </c>
      <c r="AS137" s="13">
        <v>6</v>
      </c>
      <c r="AT137" s="14">
        <v>8.6337385</v>
      </c>
      <c r="AU137" s="15">
        <v>8.957913</v>
      </c>
      <c r="AV137" s="15" t="s">
        <v>1828</v>
      </c>
      <c r="AW137" s="16">
        <v>-0.26554796</v>
      </c>
      <c r="AX137" s="17">
        <v>-0.3426954</v>
      </c>
      <c r="AY137" s="17" t="s">
        <v>1831</v>
      </c>
      <c r="AZ137" s="18"/>
      <c r="BA137" s="19">
        <v>6.622227166666666</v>
      </c>
      <c r="BB137" s="19">
        <f t="shared" si="17"/>
        <v>0</v>
      </c>
      <c r="BC137" s="6" t="s">
        <v>1827</v>
      </c>
      <c r="BD137" s="6" t="s">
        <v>1827</v>
      </c>
      <c r="BE137" s="6" t="s">
        <v>1827</v>
      </c>
      <c r="BF137" s="6" t="s">
        <v>1827</v>
      </c>
      <c r="BG137" s="6" t="s">
        <v>1827</v>
      </c>
      <c r="BH137" s="6">
        <v>0</v>
      </c>
      <c r="BI137" s="12" t="s">
        <v>1827</v>
      </c>
      <c r="BJ137" s="12" t="s">
        <v>1827</v>
      </c>
      <c r="BK137" s="12" t="s">
        <v>1827</v>
      </c>
      <c r="BL137" s="12" t="s">
        <v>1827</v>
      </c>
      <c r="BM137" s="12" t="s">
        <v>1827</v>
      </c>
      <c r="BN137" s="12" t="e">
        <v>#VALUE!</v>
      </c>
      <c r="BO137" s="17" t="s">
        <v>1827</v>
      </c>
      <c r="BP137" s="17" t="s">
        <v>1827</v>
      </c>
      <c r="BQ137" s="17" t="s">
        <v>1827</v>
      </c>
      <c r="BR137" s="17" t="s">
        <v>1827</v>
      </c>
      <c r="BS137" s="17" t="s">
        <v>1827</v>
      </c>
      <c r="BT137" s="17" t="e">
        <v>#VALUE!</v>
      </c>
    </row>
    <row r="138" spans="1:72" ht="13.5">
      <c r="A138" s="26" t="s">
        <v>985</v>
      </c>
      <c r="B138" s="19" t="s">
        <v>986</v>
      </c>
      <c r="C138" s="27" t="s">
        <v>1827</v>
      </c>
      <c r="D138" s="26" t="s">
        <v>812</v>
      </c>
      <c r="E138" s="31" t="s">
        <v>1827</v>
      </c>
      <c r="F138" s="31" t="s">
        <v>1827</v>
      </c>
      <c r="G138" s="28" t="s">
        <v>1827</v>
      </c>
      <c r="H138" s="28" t="s">
        <v>1827</v>
      </c>
      <c r="I138" s="28" t="s">
        <v>1827</v>
      </c>
      <c r="J138" s="31" t="s">
        <v>1827</v>
      </c>
      <c r="K138" s="31" t="s">
        <v>1827</v>
      </c>
      <c r="L138" s="26">
        <v>742</v>
      </c>
      <c r="M138" s="2">
        <v>3</v>
      </c>
      <c r="N138" s="2" t="s">
        <v>1828</v>
      </c>
      <c r="O138" s="2">
        <v>6</v>
      </c>
      <c r="P138" s="3">
        <v>13.333711</v>
      </c>
      <c r="Q138" s="4">
        <v>10.854534</v>
      </c>
      <c r="R138" s="2" t="s">
        <v>1828</v>
      </c>
      <c r="S138" s="2">
        <v>6</v>
      </c>
      <c r="T138" s="3">
        <v>17.198416</v>
      </c>
      <c r="U138" s="4">
        <v>8.763371</v>
      </c>
      <c r="V138" s="4" t="s">
        <v>1828</v>
      </c>
      <c r="W138" s="5">
        <v>0.3671973</v>
      </c>
      <c r="X138" s="6">
        <v>2.5077775</v>
      </c>
      <c r="Y138" s="7" t="s">
        <v>1831</v>
      </c>
      <c r="Z138" s="8">
        <v>8</v>
      </c>
      <c r="AA138" s="8" t="s">
        <v>1828</v>
      </c>
      <c r="AB138" s="8">
        <v>4</v>
      </c>
      <c r="AC138" s="9">
        <v>5.3871326</v>
      </c>
      <c r="AD138" s="10">
        <v>1.6043341</v>
      </c>
      <c r="AE138" s="8" t="s">
        <v>1828</v>
      </c>
      <c r="AF138" s="8">
        <v>4</v>
      </c>
      <c r="AG138" s="9">
        <v>6.1060476</v>
      </c>
      <c r="AH138" s="10">
        <v>6.0506115</v>
      </c>
      <c r="AI138" s="10" t="s">
        <v>1828</v>
      </c>
      <c r="AJ138" s="11">
        <v>0.18072125</v>
      </c>
      <c r="AK138" s="12">
        <v>0.2224893</v>
      </c>
      <c r="AL138" s="12" t="s">
        <v>1831</v>
      </c>
      <c r="AM138" s="13">
        <v>24</v>
      </c>
      <c r="AN138" s="13" t="s">
        <v>1828</v>
      </c>
      <c r="AO138" s="13">
        <v>6</v>
      </c>
      <c r="AP138" s="14">
        <v>3.4098713</v>
      </c>
      <c r="AQ138" s="15">
        <v>2.9662647</v>
      </c>
      <c r="AR138" s="13" t="s">
        <v>1828</v>
      </c>
      <c r="AS138" s="13">
        <v>6</v>
      </c>
      <c r="AT138" s="14">
        <v>8.604129</v>
      </c>
      <c r="AU138" s="15">
        <v>5.6249723</v>
      </c>
      <c r="AV138" s="15" t="s">
        <v>1828</v>
      </c>
      <c r="AW138" s="16">
        <v>1.3353119</v>
      </c>
      <c r="AX138" s="17">
        <v>1.6671921</v>
      </c>
      <c r="AY138" s="17" t="s">
        <v>1831</v>
      </c>
      <c r="AZ138" s="18"/>
      <c r="BA138" s="19">
        <v>7.3769049666666655</v>
      </c>
      <c r="BB138" s="19">
        <f t="shared" si="17"/>
        <v>0</v>
      </c>
      <c r="BC138" s="6">
        <v>1.02</v>
      </c>
      <c r="BD138" s="6">
        <v>0.71</v>
      </c>
      <c r="BE138" s="6">
        <v>1.37</v>
      </c>
      <c r="BF138" s="6">
        <v>1.66</v>
      </c>
      <c r="BG138" s="6">
        <v>0.7127</v>
      </c>
      <c r="BH138" s="6">
        <v>0.35</v>
      </c>
      <c r="BI138" s="12">
        <v>0.9</v>
      </c>
      <c r="BJ138" s="12">
        <v>0.67</v>
      </c>
      <c r="BK138" s="12">
        <v>0.03</v>
      </c>
      <c r="BL138" s="12">
        <v>1.01</v>
      </c>
      <c r="BM138" s="12">
        <v>0.2115</v>
      </c>
      <c r="BN138" s="12">
        <v>-0.87</v>
      </c>
      <c r="BO138" s="17">
        <v>1.46</v>
      </c>
      <c r="BP138" s="17">
        <v>1.64</v>
      </c>
      <c r="BQ138" s="17">
        <v>1.78</v>
      </c>
      <c r="BR138" s="17">
        <v>0.86</v>
      </c>
      <c r="BS138" s="17">
        <v>0.7406</v>
      </c>
      <c r="BT138" s="17">
        <v>0.32</v>
      </c>
    </row>
    <row r="139" spans="1:72" ht="13.5">
      <c r="A139" s="26" t="s">
        <v>600</v>
      </c>
      <c r="B139" s="19" t="s">
        <v>601</v>
      </c>
      <c r="C139" s="27" t="s">
        <v>1827</v>
      </c>
      <c r="D139" s="26" t="s">
        <v>256</v>
      </c>
      <c r="E139" s="31" t="s">
        <v>1827</v>
      </c>
      <c r="F139" s="31" t="s">
        <v>1827</v>
      </c>
      <c r="G139" s="28" t="s">
        <v>1827</v>
      </c>
      <c r="H139" s="28" t="s">
        <v>1827</v>
      </c>
      <c r="I139" s="28" t="s">
        <v>1827</v>
      </c>
      <c r="J139" s="26" t="s">
        <v>1828</v>
      </c>
      <c r="K139" s="26" t="s">
        <v>602</v>
      </c>
      <c r="L139" s="26">
        <v>7</v>
      </c>
      <c r="M139" s="2">
        <v>3</v>
      </c>
      <c r="N139" s="2" t="s">
        <v>1828</v>
      </c>
      <c r="O139" s="2">
        <v>6</v>
      </c>
      <c r="P139" s="3">
        <v>6.4732957</v>
      </c>
      <c r="Q139" s="4">
        <v>7.840457</v>
      </c>
      <c r="R139" s="2" t="s">
        <v>1828</v>
      </c>
      <c r="S139" s="2">
        <v>6</v>
      </c>
      <c r="T139" s="3">
        <v>10.328849</v>
      </c>
      <c r="U139" s="4">
        <v>11.9371195</v>
      </c>
      <c r="V139" s="4" t="s">
        <v>1828</v>
      </c>
      <c r="W139" s="5">
        <v>0.67410713</v>
      </c>
      <c r="X139" s="6">
        <v>0.8148422</v>
      </c>
      <c r="Y139" s="7" t="s">
        <v>1831</v>
      </c>
      <c r="Z139" s="8">
        <v>8</v>
      </c>
      <c r="AA139" s="8" t="s">
        <v>1828</v>
      </c>
      <c r="AB139" s="8">
        <v>4</v>
      </c>
      <c r="AC139" s="9">
        <v>2.9840388</v>
      </c>
      <c r="AD139" s="10">
        <v>1.7409003</v>
      </c>
      <c r="AE139" s="8" t="s">
        <v>1830</v>
      </c>
      <c r="AF139" s="8">
        <v>4</v>
      </c>
      <c r="AG139" s="9">
        <v>10.253351</v>
      </c>
      <c r="AH139" s="10">
        <v>7.0097775</v>
      </c>
      <c r="AI139" s="10" t="s">
        <v>1828</v>
      </c>
      <c r="AJ139" s="11">
        <v>1.7807573</v>
      </c>
      <c r="AK139" s="12">
        <v>2.2778454</v>
      </c>
      <c r="AL139" s="12" t="s">
        <v>1831</v>
      </c>
      <c r="AM139" s="13">
        <v>24</v>
      </c>
      <c r="AN139" s="13" t="s">
        <v>1828</v>
      </c>
      <c r="AO139" s="13">
        <v>6</v>
      </c>
      <c r="AP139" s="14">
        <v>2.2770426</v>
      </c>
      <c r="AQ139" s="15">
        <v>5.118218</v>
      </c>
      <c r="AR139" s="13" t="s">
        <v>1828</v>
      </c>
      <c r="AS139" s="13">
        <v>6</v>
      </c>
      <c r="AT139" s="14">
        <v>15.009206</v>
      </c>
      <c r="AU139" s="15">
        <v>20.92815</v>
      </c>
      <c r="AV139" s="15" t="s">
        <v>1828</v>
      </c>
      <c r="AW139" s="16">
        <v>2.7206144</v>
      </c>
      <c r="AX139" s="17">
        <v>1.3270751</v>
      </c>
      <c r="AY139" s="17" t="s">
        <v>1831</v>
      </c>
      <c r="AZ139" s="18"/>
      <c r="BA139" s="19">
        <v>3.9114590333333332</v>
      </c>
      <c r="BB139" s="19">
        <f t="shared" si="17"/>
        <v>10.253351</v>
      </c>
      <c r="BC139" s="6" t="s">
        <v>1827</v>
      </c>
      <c r="BD139" s="6" t="s">
        <v>1827</v>
      </c>
      <c r="BE139" s="6" t="s">
        <v>1827</v>
      </c>
      <c r="BF139" s="6" t="s">
        <v>1827</v>
      </c>
      <c r="BG139" s="6" t="s">
        <v>1827</v>
      </c>
      <c r="BH139" s="6">
        <v>0</v>
      </c>
      <c r="BI139" s="12" t="s">
        <v>1827</v>
      </c>
      <c r="BJ139" s="12" t="s">
        <v>1827</v>
      </c>
      <c r="BK139" s="12" t="s">
        <v>1827</v>
      </c>
      <c r="BL139" s="12" t="s">
        <v>1827</v>
      </c>
      <c r="BM139" s="12" t="s">
        <v>1827</v>
      </c>
      <c r="BN139" s="12" t="e">
        <v>#VALUE!</v>
      </c>
      <c r="BO139" s="17" t="s">
        <v>1827</v>
      </c>
      <c r="BP139" s="17" t="s">
        <v>1827</v>
      </c>
      <c r="BQ139" s="17" t="s">
        <v>1827</v>
      </c>
      <c r="BR139" s="17" t="s">
        <v>1827</v>
      </c>
      <c r="BS139" s="17" t="s">
        <v>1827</v>
      </c>
      <c r="BT139" s="17" t="e">
        <v>#VALUE!</v>
      </c>
    </row>
    <row r="140" spans="1:72" ht="13.5">
      <c r="A140" s="26" t="s">
        <v>987</v>
      </c>
      <c r="B140" s="19" t="s">
        <v>988</v>
      </c>
      <c r="C140" s="27" t="s">
        <v>1827</v>
      </c>
      <c r="D140" s="26" t="s">
        <v>853</v>
      </c>
      <c r="E140" s="26" t="s">
        <v>319</v>
      </c>
      <c r="F140" s="26">
        <v>0</v>
      </c>
      <c r="G140" s="28" t="s">
        <v>1827</v>
      </c>
      <c r="H140" s="28" t="s">
        <v>1827</v>
      </c>
      <c r="I140" s="28" t="s">
        <v>1827</v>
      </c>
      <c r="J140" s="26" t="s">
        <v>1828</v>
      </c>
      <c r="K140" s="26" t="s">
        <v>989</v>
      </c>
      <c r="L140" s="26">
        <v>78</v>
      </c>
      <c r="M140" s="2">
        <v>3</v>
      </c>
      <c r="N140" s="2" t="s">
        <v>1828</v>
      </c>
      <c r="O140" s="2">
        <v>6</v>
      </c>
      <c r="P140" s="3">
        <v>3.0546885</v>
      </c>
      <c r="Q140" s="4">
        <v>7.580086</v>
      </c>
      <c r="R140" s="2" t="s">
        <v>1828</v>
      </c>
      <c r="S140" s="2">
        <v>6</v>
      </c>
      <c r="T140" s="3">
        <v>5.1652675</v>
      </c>
      <c r="U140" s="4">
        <v>5.04708</v>
      </c>
      <c r="V140" s="4" t="s">
        <v>1828</v>
      </c>
      <c r="W140" s="5">
        <v>0.75781775</v>
      </c>
      <c r="X140" s="6">
        <v>0.49255615</v>
      </c>
      <c r="Y140" s="7" t="s">
        <v>1831</v>
      </c>
      <c r="Z140" s="8">
        <v>8</v>
      </c>
      <c r="AA140" s="8" t="s">
        <v>1828</v>
      </c>
      <c r="AB140" s="8">
        <v>5</v>
      </c>
      <c r="AC140" s="9">
        <v>4.725484</v>
      </c>
      <c r="AD140" s="10">
        <v>8.657462</v>
      </c>
      <c r="AE140" s="8" t="s">
        <v>1828</v>
      </c>
      <c r="AF140" s="8">
        <v>5</v>
      </c>
      <c r="AG140" s="9">
        <v>3.241832</v>
      </c>
      <c r="AH140" s="10">
        <v>2.3247662</v>
      </c>
      <c r="AI140" s="10" t="s">
        <v>1828</v>
      </c>
      <c r="AJ140" s="11">
        <v>-0.5436527</v>
      </c>
      <c r="AK140" s="12">
        <v>-0.36239746</v>
      </c>
      <c r="AL140" s="12" t="s">
        <v>1831</v>
      </c>
      <c r="AM140" s="13">
        <v>24</v>
      </c>
      <c r="AN140" s="13" t="s">
        <v>1828</v>
      </c>
      <c r="AO140" s="13">
        <v>6</v>
      </c>
      <c r="AP140" s="14">
        <v>-0.22324063</v>
      </c>
      <c r="AQ140" s="15">
        <v>1.6968498</v>
      </c>
      <c r="AR140" s="13" t="s">
        <v>1828</v>
      </c>
      <c r="AS140" s="13">
        <v>6</v>
      </c>
      <c r="AT140" s="14">
        <v>3.352455</v>
      </c>
      <c r="AU140" s="15">
        <v>2.9022415</v>
      </c>
      <c r="AV140" s="15" t="s">
        <v>1828</v>
      </c>
      <c r="AW140" s="16" t="s">
        <v>1827</v>
      </c>
      <c r="AX140" s="17">
        <v>2.3619983</v>
      </c>
      <c r="AY140" s="17" t="s">
        <v>1831</v>
      </c>
      <c r="AZ140" s="18"/>
      <c r="BA140" s="19">
        <v>2.51897729</v>
      </c>
      <c r="BB140" s="19">
        <f t="shared" si="17"/>
        <v>0</v>
      </c>
      <c r="BC140" s="6" t="s">
        <v>1827</v>
      </c>
      <c r="BD140" s="6" t="s">
        <v>1827</v>
      </c>
      <c r="BE140" s="6" t="s">
        <v>1827</v>
      </c>
      <c r="BF140" s="6" t="s">
        <v>1827</v>
      </c>
      <c r="BG140" s="6" t="s">
        <v>1827</v>
      </c>
      <c r="BH140" s="6">
        <v>0</v>
      </c>
      <c r="BI140" s="12" t="s">
        <v>1827</v>
      </c>
      <c r="BJ140" s="12" t="s">
        <v>1827</v>
      </c>
      <c r="BK140" s="12" t="s">
        <v>1827</v>
      </c>
      <c r="BL140" s="12" t="s">
        <v>1827</v>
      </c>
      <c r="BM140" s="12" t="s">
        <v>1827</v>
      </c>
      <c r="BN140" s="12" t="e">
        <v>#VALUE!</v>
      </c>
      <c r="BO140" s="17" t="s">
        <v>1827</v>
      </c>
      <c r="BP140" s="17" t="s">
        <v>1827</v>
      </c>
      <c r="BQ140" s="17" t="s">
        <v>1827</v>
      </c>
      <c r="BR140" s="17" t="s">
        <v>1827</v>
      </c>
      <c r="BS140" s="17" t="s">
        <v>1827</v>
      </c>
      <c r="BT140" s="17" t="e">
        <v>#VALUE!</v>
      </c>
    </row>
    <row r="141" spans="1:72" ht="13.5">
      <c r="A141" s="26" t="s">
        <v>474</v>
      </c>
      <c r="B141" s="19" t="s">
        <v>475</v>
      </c>
      <c r="C141" s="27" t="s">
        <v>1827</v>
      </c>
      <c r="D141" s="26" t="s">
        <v>318</v>
      </c>
      <c r="E141" s="26" t="s">
        <v>319</v>
      </c>
      <c r="F141" s="26">
        <v>0</v>
      </c>
      <c r="G141" s="28" t="s">
        <v>1827</v>
      </c>
      <c r="H141" s="28" t="s">
        <v>1827</v>
      </c>
      <c r="I141" s="28" t="s">
        <v>1827</v>
      </c>
      <c r="J141" s="26" t="s">
        <v>1828</v>
      </c>
      <c r="K141" s="26" t="s">
        <v>476</v>
      </c>
      <c r="L141" s="26">
        <v>16</v>
      </c>
      <c r="M141" s="2">
        <v>3</v>
      </c>
      <c r="N141" s="2" t="s">
        <v>1828</v>
      </c>
      <c r="O141" s="2">
        <v>6</v>
      </c>
      <c r="P141" s="3">
        <v>9.415873</v>
      </c>
      <c r="Q141" s="4">
        <v>7.50255</v>
      </c>
      <c r="R141" s="2" t="s">
        <v>1828</v>
      </c>
      <c r="S141" s="2">
        <v>6</v>
      </c>
      <c r="T141" s="3">
        <v>12.881175</v>
      </c>
      <c r="U141" s="4">
        <v>10.402038</v>
      </c>
      <c r="V141" s="4" t="s">
        <v>1828</v>
      </c>
      <c r="W141" s="5">
        <v>0.45209756</v>
      </c>
      <c r="X141" s="6">
        <v>1.947994</v>
      </c>
      <c r="Y141" s="7" t="s">
        <v>1831</v>
      </c>
      <c r="Z141" s="8">
        <v>8</v>
      </c>
      <c r="AA141" s="8" t="s">
        <v>1830</v>
      </c>
      <c r="AB141" s="8">
        <v>5</v>
      </c>
      <c r="AC141" s="9">
        <v>6.4427743</v>
      </c>
      <c r="AD141" s="10">
        <v>4.4052773</v>
      </c>
      <c r="AE141" s="8" t="s">
        <v>1830</v>
      </c>
      <c r="AF141" s="8">
        <v>5</v>
      </c>
      <c r="AG141" s="9">
        <v>9.905285</v>
      </c>
      <c r="AH141" s="10">
        <v>4.526416</v>
      </c>
      <c r="AI141" s="10" t="s">
        <v>1830</v>
      </c>
      <c r="AJ141" s="11">
        <v>0.6205164</v>
      </c>
      <c r="AK141" s="12">
        <v>1.4525747</v>
      </c>
      <c r="AL141" s="12" t="s">
        <v>1831</v>
      </c>
      <c r="AM141" s="13">
        <v>24</v>
      </c>
      <c r="AN141" s="13" t="s">
        <v>1830</v>
      </c>
      <c r="AO141" s="13">
        <v>6</v>
      </c>
      <c r="AP141" s="14">
        <v>18.974285</v>
      </c>
      <c r="AQ141" s="15">
        <v>23.849546</v>
      </c>
      <c r="AR141" s="13" t="s">
        <v>1828</v>
      </c>
      <c r="AS141" s="13">
        <v>6</v>
      </c>
      <c r="AT141" s="14">
        <v>13.244873</v>
      </c>
      <c r="AU141" s="15">
        <v>14.064224</v>
      </c>
      <c r="AV141" s="15" t="s">
        <v>1828</v>
      </c>
      <c r="AW141" s="16">
        <v>-0.5186115</v>
      </c>
      <c r="AX141" s="17">
        <v>-1.157621</v>
      </c>
      <c r="AY141" s="17" t="s">
        <v>1831</v>
      </c>
      <c r="AZ141" s="18"/>
      <c r="BA141" s="19">
        <v>11.610977433333332</v>
      </c>
      <c r="BB141" s="19">
        <f t="shared" si="17"/>
        <v>9.905285</v>
      </c>
      <c r="BC141" s="6">
        <v>0.87</v>
      </c>
      <c r="BD141" s="6">
        <v>0.42</v>
      </c>
      <c r="BE141" s="6">
        <v>0.8</v>
      </c>
      <c r="BF141" s="6">
        <v>0.99</v>
      </c>
      <c r="BG141" s="6">
        <v>0.8994</v>
      </c>
      <c r="BH141" s="6">
        <v>-0.06999999999999995</v>
      </c>
      <c r="BI141" s="12" t="s">
        <v>1827</v>
      </c>
      <c r="BJ141" s="12" t="s">
        <v>1827</v>
      </c>
      <c r="BK141" s="12" t="s">
        <v>1827</v>
      </c>
      <c r="BL141" s="12" t="s">
        <v>1827</v>
      </c>
      <c r="BM141" s="12" t="s">
        <v>1827</v>
      </c>
      <c r="BN141" s="12" t="e">
        <v>#VALUE!</v>
      </c>
      <c r="BO141" s="17" t="s">
        <v>1827</v>
      </c>
      <c r="BP141" s="17" t="s">
        <v>1827</v>
      </c>
      <c r="BQ141" s="17" t="s">
        <v>1827</v>
      </c>
      <c r="BR141" s="17" t="s">
        <v>1827</v>
      </c>
      <c r="BS141" s="17" t="s">
        <v>1827</v>
      </c>
      <c r="BT141" s="17" t="e">
        <v>#VALUE!</v>
      </c>
    </row>
    <row r="142" spans="1:72" ht="13.5">
      <c r="A142" s="26" t="s">
        <v>658</v>
      </c>
      <c r="B142" s="19" t="s">
        <v>659</v>
      </c>
      <c r="C142" s="27" t="s">
        <v>1827</v>
      </c>
      <c r="D142" s="26" t="s">
        <v>256</v>
      </c>
      <c r="E142" s="26" t="s">
        <v>319</v>
      </c>
      <c r="F142" s="26">
        <v>0</v>
      </c>
      <c r="G142" s="27" t="s">
        <v>1828</v>
      </c>
      <c r="H142" s="28" t="s">
        <v>1827</v>
      </c>
      <c r="I142" s="28" t="s">
        <v>1827</v>
      </c>
      <c r="J142" s="26" t="s">
        <v>1828</v>
      </c>
      <c r="K142" s="26" t="s">
        <v>660</v>
      </c>
      <c r="L142" s="26">
        <v>619</v>
      </c>
      <c r="M142" s="2">
        <v>3</v>
      </c>
      <c r="N142" s="2" t="s">
        <v>1828</v>
      </c>
      <c r="O142" s="2">
        <v>6</v>
      </c>
      <c r="P142" s="3">
        <v>-0.23779424</v>
      </c>
      <c r="Q142" s="4">
        <v>7.7011375</v>
      </c>
      <c r="R142" s="2" t="s">
        <v>1828</v>
      </c>
      <c r="S142" s="2">
        <v>6</v>
      </c>
      <c r="T142" s="3">
        <v>4.823706</v>
      </c>
      <c r="U142" s="4">
        <v>7.822501</v>
      </c>
      <c r="V142" s="4" t="s">
        <v>1828</v>
      </c>
      <c r="W142" s="5" t="s">
        <v>1827</v>
      </c>
      <c r="X142" s="6">
        <v>0.82549864</v>
      </c>
      <c r="Y142" s="7" t="s">
        <v>1831</v>
      </c>
      <c r="Z142" s="8">
        <v>8</v>
      </c>
      <c r="AA142" s="8" t="s">
        <v>1828</v>
      </c>
      <c r="AB142" s="8">
        <v>4</v>
      </c>
      <c r="AC142" s="9">
        <v>2.5391383</v>
      </c>
      <c r="AD142" s="10">
        <v>2.44633</v>
      </c>
      <c r="AE142" s="8" t="s">
        <v>1828</v>
      </c>
      <c r="AF142" s="8">
        <v>4</v>
      </c>
      <c r="AG142" s="9">
        <v>1.0766275</v>
      </c>
      <c r="AH142" s="10">
        <v>3.3251631</v>
      </c>
      <c r="AI142" s="10" t="s">
        <v>1828</v>
      </c>
      <c r="AJ142" s="11">
        <v>-1.2378198</v>
      </c>
      <c r="AK142" s="12">
        <v>-0.61925006</v>
      </c>
      <c r="AL142" s="12" t="s">
        <v>1831</v>
      </c>
      <c r="AM142" s="13">
        <v>24</v>
      </c>
      <c r="AN142" s="13" t="s">
        <v>1828</v>
      </c>
      <c r="AO142" s="13">
        <v>5</v>
      </c>
      <c r="AP142" s="14">
        <v>1.7907503</v>
      </c>
      <c r="AQ142" s="15">
        <v>3.2504094</v>
      </c>
      <c r="AR142" s="13" t="s">
        <v>1828</v>
      </c>
      <c r="AS142" s="13">
        <v>5</v>
      </c>
      <c r="AT142" s="14">
        <v>5.135706</v>
      </c>
      <c r="AU142" s="15">
        <v>5.5708394</v>
      </c>
      <c r="AV142" s="15" t="s">
        <v>1828</v>
      </c>
      <c r="AW142" s="16">
        <v>1.5199986</v>
      </c>
      <c r="AX142" s="17">
        <v>0.9481850000000001</v>
      </c>
      <c r="AY142" s="17" t="s">
        <v>1831</v>
      </c>
      <c r="AZ142" s="18"/>
      <c r="BA142" s="19">
        <v>1.3640314533333333</v>
      </c>
      <c r="BB142" s="19">
        <f t="shared" si="17"/>
        <v>0</v>
      </c>
      <c r="BC142" s="6" t="s">
        <v>1827</v>
      </c>
      <c r="BD142" s="6" t="s">
        <v>1827</v>
      </c>
      <c r="BE142" s="6" t="s">
        <v>1827</v>
      </c>
      <c r="BF142" s="6" t="s">
        <v>1827</v>
      </c>
      <c r="BG142" s="6" t="s">
        <v>1827</v>
      </c>
      <c r="BH142" s="6">
        <v>0</v>
      </c>
      <c r="BI142" s="12" t="s">
        <v>1827</v>
      </c>
      <c r="BJ142" s="12" t="s">
        <v>1827</v>
      </c>
      <c r="BK142" s="12" t="s">
        <v>1827</v>
      </c>
      <c r="BL142" s="12" t="s">
        <v>1827</v>
      </c>
      <c r="BM142" s="12" t="s">
        <v>1827</v>
      </c>
      <c r="BN142" s="12" t="e">
        <v>#VALUE!</v>
      </c>
      <c r="BO142" s="17" t="s">
        <v>1827</v>
      </c>
      <c r="BP142" s="17" t="s">
        <v>1827</v>
      </c>
      <c r="BQ142" s="17" t="s">
        <v>1827</v>
      </c>
      <c r="BR142" s="17" t="s">
        <v>1827</v>
      </c>
      <c r="BS142" s="17" t="s">
        <v>1827</v>
      </c>
      <c r="BT142" s="17" t="e">
        <v>#VALUE!</v>
      </c>
    </row>
    <row r="143" spans="1:72" ht="13.5">
      <c r="A143" s="26" t="s">
        <v>990</v>
      </c>
      <c r="B143" s="19" t="s">
        <v>991</v>
      </c>
      <c r="C143" s="27" t="s">
        <v>1827</v>
      </c>
      <c r="D143" s="26" t="s">
        <v>853</v>
      </c>
      <c r="E143" s="31" t="s">
        <v>1827</v>
      </c>
      <c r="F143" s="31" t="s">
        <v>1827</v>
      </c>
      <c r="G143" s="28" t="s">
        <v>1827</v>
      </c>
      <c r="H143" s="28" t="s">
        <v>1827</v>
      </c>
      <c r="I143" s="28" t="s">
        <v>1827</v>
      </c>
      <c r="J143" s="26" t="s">
        <v>1828</v>
      </c>
      <c r="K143" s="31" t="s">
        <v>1827</v>
      </c>
      <c r="L143" s="26">
        <v>252</v>
      </c>
      <c r="M143" s="2">
        <v>3</v>
      </c>
      <c r="N143" s="2" t="s">
        <v>1828</v>
      </c>
      <c r="O143" s="2">
        <v>6</v>
      </c>
      <c r="P143" s="3">
        <v>-1.8831264</v>
      </c>
      <c r="Q143" s="4">
        <v>9.245993</v>
      </c>
      <c r="R143" s="2" t="s">
        <v>1828</v>
      </c>
      <c r="S143" s="2">
        <v>6</v>
      </c>
      <c r="T143" s="3">
        <v>2.7855196</v>
      </c>
      <c r="U143" s="4">
        <v>5.8311133</v>
      </c>
      <c r="V143" s="4" t="s">
        <v>1828</v>
      </c>
      <c r="W143" s="5" t="s">
        <v>1827</v>
      </c>
      <c r="X143" s="6">
        <v>0.89750355</v>
      </c>
      <c r="Y143" s="7" t="s">
        <v>1831</v>
      </c>
      <c r="Z143" s="8">
        <v>8</v>
      </c>
      <c r="AA143" s="8" t="s">
        <v>1828</v>
      </c>
      <c r="AB143" s="8">
        <v>5</v>
      </c>
      <c r="AC143" s="9">
        <v>1.2476814</v>
      </c>
      <c r="AD143" s="10">
        <v>6.382048</v>
      </c>
      <c r="AE143" s="8" t="s">
        <v>1828</v>
      </c>
      <c r="AF143" s="8">
        <v>5</v>
      </c>
      <c r="AG143" s="9">
        <v>4.8601327</v>
      </c>
      <c r="AH143" s="10">
        <v>3.195194</v>
      </c>
      <c r="AI143" s="10" t="s">
        <v>1828</v>
      </c>
      <c r="AJ143" s="11">
        <v>1.9617461</v>
      </c>
      <c r="AK143" s="12">
        <v>1.093806</v>
      </c>
      <c r="AL143" s="12" t="s">
        <v>1831</v>
      </c>
      <c r="AM143" s="13">
        <v>24</v>
      </c>
      <c r="AN143" s="13" t="s">
        <v>1828</v>
      </c>
      <c r="AO143" s="13">
        <v>5</v>
      </c>
      <c r="AP143" s="14">
        <v>3.1440847</v>
      </c>
      <c r="AQ143" s="15">
        <v>2.4538257</v>
      </c>
      <c r="AR143" s="13" t="s">
        <v>1828</v>
      </c>
      <c r="AS143" s="13">
        <v>5</v>
      </c>
      <c r="AT143" s="14">
        <v>4.750154</v>
      </c>
      <c r="AU143" s="15">
        <v>2.7983236</v>
      </c>
      <c r="AV143" s="15" t="s">
        <v>1828</v>
      </c>
      <c r="AW143" s="16">
        <v>0.59533423</v>
      </c>
      <c r="AX143" s="17">
        <v>0.92225856</v>
      </c>
      <c r="AY143" s="17" t="s">
        <v>1831</v>
      </c>
      <c r="AZ143" s="18"/>
      <c r="BA143" s="19">
        <v>0.8362132333333333</v>
      </c>
      <c r="BB143" s="19">
        <f t="shared" si="17"/>
        <v>0</v>
      </c>
      <c r="BC143" s="6" t="s">
        <v>1827</v>
      </c>
      <c r="BD143" s="6" t="s">
        <v>1827</v>
      </c>
      <c r="BE143" s="6" t="s">
        <v>1827</v>
      </c>
      <c r="BF143" s="6" t="s">
        <v>1827</v>
      </c>
      <c r="BG143" s="6" t="s">
        <v>1827</v>
      </c>
      <c r="BH143" s="6">
        <v>0</v>
      </c>
      <c r="BI143" s="12" t="s">
        <v>1827</v>
      </c>
      <c r="BJ143" s="12" t="s">
        <v>1827</v>
      </c>
      <c r="BK143" s="12" t="s">
        <v>1827</v>
      </c>
      <c r="BL143" s="12" t="s">
        <v>1827</v>
      </c>
      <c r="BM143" s="12" t="s">
        <v>1827</v>
      </c>
      <c r="BN143" s="12" t="e">
        <v>#VALUE!</v>
      </c>
      <c r="BO143" s="17" t="s">
        <v>1827</v>
      </c>
      <c r="BP143" s="17" t="s">
        <v>1827</v>
      </c>
      <c r="BQ143" s="17" t="s">
        <v>1827</v>
      </c>
      <c r="BR143" s="17" t="s">
        <v>1827</v>
      </c>
      <c r="BS143" s="17" t="s">
        <v>1827</v>
      </c>
      <c r="BT143" s="17" t="e">
        <v>#VALUE!</v>
      </c>
    </row>
    <row r="144" spans="1:72" ht="13.5">
      <c r="A144" s="26" t="s">
        <v>569</v>
      </c>
      <c r="B144" s="19" t="s">
        <v>570</v>
      </c>
      <c r="C144" s="27" t="s">
        <v>1827</v>
      </c>
      <c r="D144" s="26" t="s">
        <v>256</v>
      </c>
      <c r="E144" s="31" t="s">
        <v>1827</v>
      </c>
      <c r="F144" s="31" t="s">
        <v>1827</v>
      </c>
      <c r="G144" s="28" t="s">
        <v>1827</v>
      </c>
      <c r="H144" s="28" t="s">
        <v>1827</v>
      </c>
      <c r="I144" s="28" t="s">
        <v>1827</v>
      </c>
      <c r="J144" s="26" t="s">
        <v>1828</v>
      </c>
      <c r="K144" s="31" t="s">
        <v>1827</v>
      </c>
      <c r="L144" s="26">
        <v>252</v>
      </c>
      <c r="M144" s="2">
        <v>3</v>
      </c>
      <c r="N144" s="2" t="s">
        <v>1828</v>
      </c>
      <c r="O144" s="2">
        <v>6</v>
      </c>
      <c r="P144" s="3">
        <v>6.168576</v>
      </c>
      <c r="Q144" s="4">
        <v>9.667388</v>
      </c>
      <c r="R144" s="2" t="s">
        <v>1828</v>
      </c>
      <c r="S144" s="2">
        <v>6</v>
      </c>
      <c r="T144" s="3">
        <v>6.54977</v>
      </c>
      <c r="U144" s="4">
        <v>8.867564</v>
      </c>
      <c r="V144" s="4" t="s">
        <v>1828</v>
      </c>
      <c r="W144" s="5">
        <v>0.086506866</v>
      </c>
      <c r="X144" s="6">
        <v>0.31411082</v>
      </c>
      <c r="Y144" s="7" t="s">
        <v>1831</v>
      </c>
      <c r="Z144" s="8">
        <v>8</v>
      </c>
      <c r="AA144" s="8" t="s">
        <v>1828</v>
      </c>
      <c r="AB144" s="8">
        <v>5</v>
      </c>
      <c r="AC144" s="9">
        <v>2.9123664</v>
      </c>
      <c r="AD144" s="10">
        <v>2.1187062</v>
      </c>
      <c r="AE144" s="8" t="s">
        <v>1828</v>
      </c>
      <c r="AF144" s="8">
        <v>5</v>
      </c>
      <c r="AG144" s="9">
        <v>5.029763</v>
      </c>
      <c r="AH144" s="10">
        <v>3.4432356</v>
      </c>
      <c r="AI144" s="10" t="s">
        <v>1828</v>
      </c>
      <c r="AJ144" s="11">
        <v>0.78829867</v>
      </c>
      <c r="AK144" s="12">
        <v>1.3149977</v>
      </c>
      <c r="AL144" s="12" t="s">
        <v>1831</v>
      </c>
      <c r="AM144" s="13">
        <v>24</v>
      </c>
      <c r="AN144" s="13" t="s">
        <v>1828</v>
      </c>
      <c r="AO144" s="13">
        <v>5</v>
      </c>
      <c r="AP144" s="14">
        <v>9.284277</v>
      </c>
      <c r="AQ144" s="15">
        <v>18.055677</v>
      </c>
      <c r="AR144" s="13" t="s">
        <v>1828</v>
      </c>
      <c r="AS144" s="13">
        <v>5</v>
      </c>
      <c r="AT144" s="14">
        <v>11.046221</v>
      </c>
      <c r="AU144" s="15">
        <v>12.636949</v>
      </c>
      <c r="AV144" s="15" t="s">
        <v>1828</v>
      </c>
      <c r="AW144" s="16">
        <v>0.25069135</v>
      </c>
      <c r="AX144" s="17">
        <v>0.38212338</v>
      </c>
      <c r="AY144" s="17" t="s">
        <v>1831</v>
      </c>
      <c r="AZ144" s="18"/>
      <c r="BA144" s="19">
        <v>6.1217398</v>
      </c>
      <c r="BB144" s="19">
        <f t="shared" si="17"/>
        <v>0</v>
      </c>
      <c r="BC144" s="6" t="s">
        <v>1827</v>
      </c>
      <c r="BD144" s="6" t="s">
        <v>1827</v>
      </c>
      <c r="BE144" s="6" t="s">
        <v>1827</v>
      </c>
      <c r="BF144" s="6" t="s">
        <v>1827</v>
      </c>
      <c r="BG144" s="6" t="s">
        <v>1827</v>
      </c>
      <c r="BH144" s="6">
        <v>0</v>
      </c>
      <c r="BI144" s="12" t="s">
        <v>1827</v>
      </c>
      <c r="BJ144" s="12" t="s">
        <v>1827</v>
      </c>
      <c r="BK144" s="12" t="s">
        <v>1827</v>
      </c>
      <c r="BL144" s="12" t="s">
        <v>1827</v>
      </c>
      <c r="BM144" s="12" t="s">
        <v>1827</v>
      </c>
      <c r="BN144" s="12" t="e">
        <v>#VALUE!</v>
      </c>
      <c r="BO144" s="17" t="s">
        <v>1827</v>
      </c>
      <c r="BP144" s="17" t="s">
        <v>1827</v>
      </c>
      <c r="BQ144" s="17" t="s">
        <v>1827</v>
      </c>
      <c r="BR144" s="17" t="s">
        <v>1827</v>
      </c>
      <c r="BS144" s="17" t="s">
        <v>1827</v>
      </c>
      <c r="BT144" s="17" t="e">
        <v>#VALUE!</v>
      </c>
    </row>
    <row r="145" spans="1:72" ht="13.5">
      <c r="A145" s="26" t="s">
        <v>992</v>
      </c>
      <c r="B145" s="19" t="s">
        <v>993</v>
      </c>
      <c r="C145" s="27" t="s">
        <v>1827</v>
      </c>
      <c r="D145" s="26" t="s">
        <v>853</v>
      </c>
      <c r="E145" s="31" t="s">
        <v>1827</v>
      </c>
      <c r="F145" s="31" t="s">
        <v>1827</v>
      </c>
      <c r="G145" s="28" t="s">
        <v>1827</v>
      </c>
      <c r="H145" s="28" t="s">
        <v>1827</v>
      </c>
      <c r="I145" s="28" t="s">
        <v>1827</v>
      </c>
      <c r="J145" s="26" t="s">
        <v>1828</v>
      </c>
      <c r="K145" s="31" t="s">
        <v>1827</v>
      </c>
      <c r="L145" s="26">
        <v>24</v>
      </c>
      <c r="M145" s="2">
        <v>3</v>
      </c>
      <c r="N145" s="2" t="s">
        <v>1828</v>
      </c>
      <c r="O145" s="2">
        <v>6</v>
      </c>
      <c r="P145" s="3">
        <v>16.42493</v>
      </c>
      <c r="Q145" s="4">
        <v>6.442143</v>
      </c>
      <c r="R145" s="2" t="s">
        <v>1828</v>
      </c>
      <c r="S145" s="2">
        <v>6</v>
      </c>
      <c r="T145" s="3">
        <v>16.067923</v>
      </c>
      <c r="U145" s="4">
        <v>10.906816</v>
      </c>
      <c r="V145" s="4" t="s">
        <v>1828</v>
      </c>
      <c r="W145" s="5">
        <v>-0.03170384</v>
      </c>
      <c r="X145" s="6">
        <v>-0.13764413</v>
      </c>
      <c r="Y145" s="7" t="s">
        <v>1831</v>
      </c>
      <c r="Z145" s="8">
        <v>8</v>
      </c>
      <c r="AA145" s="8" t="s">
        <v>1830</v>
      </c>
      <c r="AB145" s="8">
        <v>4</v>
      </c>
      <c r="AC145" s="9">
        <v>13.209535</v>
      </c>
      <c r="AD145" s="10">
        <v>5.2703924</v>
      </c>
      <c r="AE145" s="8" t="s">
        <v>1828</v>
      </c>
      <c r="AF145" s="8">
        <v>4</v>
      </c>
      <c r="AG145" s="9">
        <v>12.400132</v>
      </c>
      <c r="AH145" s="10">
        <v>4.448556</v>
      </c>
      <c r="AI145" s="10" t="s">
        <v>1828</v>
      </c>
      <c r="AJ145" s="11">
        <v>-0.09122415</v>
      </c>
      <c r="AK145" s="12">
        <v>-0.26690283</v>
      </c>
      <c r="AL145" s="12" t="s">
        <v>1831</v>
      </c>
      <c r="AM145" s="13">
        <v>24</v>
      </c>
      <c r="AN145" s="13" t="s">
        <v>1828</v>
      </c>
      <c r="AO145" s="13">
        <v>5</v>
      </c>
      <c r="AP145" s="14">
        <v>11.721901</v>
      </c>
      <c r="AQ145" s="15">
        <v>5.720318</v>
      </c>
      <c r="AR145" s="13" t="s">
        <v>1828</v>
      </c>
      <c r="AS145" s="13">
        <v>5</v>
      </c>
      <c r="AT145" s="14">
        <v>15.66773</v>
      </c>
      <c r="AU145" s="15">
        <v>12.23592</v>
      </c>
      <c r="AV145" s="15" t="s">
        <v>1828</v>
      </c>
      <c r="AW145" s="16">
        <v>0.4185896</v>
      </c>
      <c r="AX145" s="17">
        <v>1.0545348</v>
      </c>
      <c r="AY145" s="17" t="s">
        <v>1831</v>
      </c>
      <c r="AZ145" s="18"/>
      <c r="BA145" s="19">
        <v>13.785455333333333</v>
      </c>
      <c r="BB145" s="19">
        <f t="shared" si="17"/>
        <v>0</v>
      </c>
      <c r="BC145" s="6">
        <v>0.34</v>
      </c>
      <c r="BD145" s="6">
        <v>0.5</v>
      </c>
      <c r="BE145" s="6">
        <v>-0.07</v>
      </c>
      <c r="BF145" s="6">
        <v>0.9</v>
      </c>
      <c r="BG145" s="6">
        <v>0.465</v>
      </c>
      <c r="BH145" s="6">
        <v>-0.41</v>
      </c>
      <c r="BI145" s="12">
        <v>0.16</v>
      </c>
      <c r="BJ145" s="12">
        <v>0.67</v>
      </c>
      <c r="BK145" s="12">
        <v>0.58</v>
      </c>
      <c r="BL145" s="12">
        <v>2.44</v>
      </c>
      <c r="BM145" s="12">
        <v>0.762</v>
      </c>
      <c r="BN145" s="12">
        <v>0.42</v>
      </c>
      <c r="BO145" s="17">
        <v>0.28</v>
      </c>
      <c r="BP145" s="17">
        <v>0.83</v>
      </c>
      <c r="BQ145" s="17">
        <v>0.58</v>
      </c>
      <c r="BR145" s="17">
        <v>0.63</v>
      </c>
      <c r="BS145" s="17">
        <v>0.567</v>
      </c>
      <c r="BT145" s="17">
        <v>0.3</v>
      </c>
    </row>
    <row r="146" spans="1:72" ht="13.5">
      <c r="A146" s="26" t="s">
        <v>994</v>
      </c>
      <c r="B146" s="19" t="s">
        <v>995</v>
      </c>
      <c r="C146" s="27" t="s">
        <v>1827</v>
      </c>
      <c r="D146" s="26" t="s">
        <v>853</v>
      </c>
      <c r="E146" s="31" t="s">
        <v>1827</v>
      </c>
      <c r="F146" s="31" t="s">
        <v>1827</v>
      </c>
      <c r="G146" s="28" t="s">
        <v>1827</v>
      </c>
      <c r="H146" s="28" t="s">
        <v>1827</v>
      </c>
      <c r="I146" s="28" t="s">
        <v>1827</v>
      </c>
      <c r="J146" s="31" t="s">
        <v>1827</v>
      </c>
      <c r="K146" s="31" t="s">
        <v>1827</v>
      </c>
      <c r="L146" s="26">
        <v>0</v>
      </c>
      <c r="M146" s="2">
        <v>3</v>
      </c>
      <c r="N146" s="2" t="s">
        <v>1828</v>
      </c>
      <c r="O146" s="2">
        <v>6</v>
      </c>
      <c r="P146" s="3">
        <v>4.2008514</v>
      </c>
      <c r="Q146" s="4">
        <v>4.9122615</v>
      </c>
      <c r="R146" s="2" t="s">
        <v>1828</v>
      </c>
      <c r="S146" s="2">
        <v>6</v>
      </c>
      <c r="T146" s="3">
        <v>10.575078</v>
      </c>
      <c r="U146" s="4">
        <v>8.34919</v>
      </c>
      <c r="V146" s="4" t="s">
        <v>1828</v>
      </c>
      <c r="W146" s="5">
        <v>1.3319147</v>
      </c>
      <c r="X146" s="6">
        <v>3.824764</v>
      </c>
      <c r="Y146" s="7" t="s">
        <v>1828</v>
      </c>
      <c r="Z146" s="8">
        <v>8</v>
      </c>
      <c r="AA146" s="8" t="s">
        <v>1828</v>
      </c>
      <c r="AB146" s="8">
        <v>5</v>
      </c>
      <c r="AC146" s="9">
        <v>-3.29552</v>
      </c>
      <c r="AD146" s="10">
        <v>10.499321</v>
      </c>
      <c r="AE146" s="8" t="s">
        <v>1828</v>
      </c>
      <c r="AF146" s="8">
        <v>5</v>
      </c>
      <c r="AG146" s="9">
        <v>3.3894317</v>
      </c>
      <c r="AH146" s="10">
        <v>4.180306</v>
      </c>
      <c r="AI146" s="10" t="s">
        <v>1828</v>
      </c>
      <c r="AJ146" s="11" t="s">
        <v>1827</v>
      </c>
      <c r="AK146" s="12">
        <v>1.7937316</v>
      </c>
      <c r="AL146" s="12" t="s">
        <v>1831</v>
      </c>
      <c r="AM146" s="13">
        <v>24</v>
      </c>
      <c r="AN146" s="13" t="s">
        <v>1828</v>
      </c>
      <c r="AO146" s="13">
        <v>6</v>
      </c>
      <c r="AP146" s="14">
        <v>0.5212543</v>
      </c>
      <c r="AQ146" s="15">
        <v>13.526522</v>
      </c>
      <c r="AR146" s="13" t="s">
        <v>1828</v>
      </c>
      <c r="AS146" s="13">
        <v>6</v>
      </c>
      <c r="AT146" s="14">
        <v>8.095122</v>
      </c>
      <c r="AU146" s="15">
        <v>10.832057</v>
      </c>
      <c r="AV146" s="15" t="s">
        <v>1828</v>
      </c>
      <c r="AW146" s="16">
        <v>3.9569936</v>
      </c>
      <c r="AX146" s="17">
        <v>1.5986334</v>
      </c>
      <c r="AY146" s="17" t="s">
        <v>1831</v>
      </c>
      <c r="AZ146" s="18"/>
      <c r="BA146" s="19">
        <v>0.4755285666666668</v>
      </c>
      <c r="BB146" s="19">
        <f t="shared" si="17"/>
        <v>0</v>
      </c>
      <c r="BC146" s="6" t="s">
        <v>1827</v>
      </c>
      <c r="BD146" s="6" t="s">
        <v>1827</v>
      </c>
      <c r="BE146" s="6" t="s">
        <v>1827</v>
      </c>
      <c r="BF146" s="6" t="s">
        <v>1827</v>
      </c>
      <c r="BG146" s="6" t="s">
        <v>1827</v>
      </c>
      <c r="BH146" s="6">
        <v>0</v>
      </c>
      <c r="BI146" s="12" t="s">
        <v>1827</v>
      </c>
      <c r="BJ146" s="12" t="s">
        <v>1827</v>
      </c>
      <c r="BK146" s="12" t="s">
        <v>1827</v>
      </c>
      <c r="BL146" s="12" t="s">
        <v>1827</v>
      </c>
      <c r="BM146" s="12" t="s">
        <v>1827</v>
      </c>
      <c r="BN146" s="12" t="e">
        <v>#VALUE!</v>
      </c>
      <c r="BO146" s="17" t="s">
        <v>1827</v>
      </c>
      <c r="BP146" s="17" t="s">
        <v>1827</v>
      </c>
      <c r="BQ146" s="17" t="s">
        <v>1827</v>
      </c>
      <c r="BR146" s="17" t="s">
        <v>1827</v>
      </c>
      <c r="BS146" s="17" t="s">
        <v>1827</v>
      </c>
      <c r="BT146" s="17" t="e">
        <v>#VALUE!</v>
      </c>
    </row>
    <row r="147" spans="1:72" ht="13.5">
      <c r="A147" s="26" t="s">
        <v>523</v>
      </c>
      <c r="B147" s="19" t="s">
        <v>524</v>
      </c>
      <c r="C147" s="27" t="s">
        <v>1827</v>
      </c>
      <c r="D147" s="26" t="s">
        <v>256</v>
      </c>
      <c r="E147" s="31" t="s">
        <v>1827</v>
      </c>
      <c r="F147" s="31" t="s">
        <v>1827</v>
      </c>
      <c r="G147" s="28" t="s">
        <v>1827</v>
      </c>
      <c r="H147" s="28" t="s">
        <v>1827</v>
      </c>
      <c r="I147" s="28" t="s">
        <v>1827</v>
      </c>
      <c r="J147" s="31" t="s">
        <v>1827</v>
      </c>
      <c r="K147" s="31" t="s">
        <v>1827</v>
      </c>
      <c r="L147" s="26">
        <v>39</v>
      </c>
      <c r="M147" s="2">
        <v>3</v>
      </c>
      <c r="N147" s="2" t="s">
        <v>1828</v>
      </c>
      <c r="O147" s="2">
        <v>6</v>
      </c>
      <c r="P147" s="3">
        <v>9.511402</v>
      </c>
      <c r="Q147" s="4">
        <v>7.4425383</v>
      </c>
      <c r="R147" s="2" t="s">
        <v>1828</v>
      </c>
      <c r="S147" s="2">
        <v>6</v>
      </c>
      <c r="T147" s="3">
        <v>13.909367</v>
      </c>
      <c r="U147" s="4">
        <v>18.07752</v>
      </c>
      <c r="V147" s="4" t="s">
        <v>1828</v>
      </c>
      <c r="W147" s="5">
        <v>0.5483268</v>
      </c>
      <c r="X147" s="6">
        <v>0.8838178</v>
      </c>
      <c r="Y147" s="7" t="s">
        <v>1831</v>
      </c>
      <c r="Z147" s="8">
        <v>8</v>
      </c>
      <c r="AA147" s="8" t="s">
        <v>1828</v>
      </c>
      <c r="AB147" s="8">
        <v>5</v>
      </c>
      <c r="AC147" s="9">
        <v>7.5283074</v>
      </c>
      <c r="AD147" s="10">
        <v>9.780572</v>
      </c>
      <c r="AE147" s="8" t="s">
        <v>1828</v>
      </c>
      <c r="AF147" s="8">
        <v>5</v>
      </c>
      <c r="AG147" s="9">
        <v>4.2966957</v>
      </c>
      <c r="AH147" s="10">
        <v>5.79464</v>
      </c>
      <c r="AI147" s="10" t="s">
        <v>1828</v>
      </c>
      <c r="AJ147" s="11">
        <v>-0.80909795</v>
      </c>
      <c r="AK147" s="12">
        <v>-1.3573346</v>
      </c>
      <c r="AL147" s="12" t="s">
        <v>1831</v>
      </c>
      <c r="AM147" s="13">
        <v>24</v>
      </c>
      <c r="AN147" s="13" t="s">
        <v>1828</v>
      </c>
      <c r="AO147" s="13">
        <v>6</v>
      </c>
      <c r="AP147" s="14">
        <v>9.31581</v>
      </c>
      <c r="AQ147" s="15">
        <v>13.154155</v>
      </c>
      <c r="AR147" s="13" t="s">
        <v>1828</v>
      </c>
      <c r="AS147" s="13">
        <v>6</v>
      </c>
      <c r="AT147" s="14">
        <v>12.18312</v>
      </c>
      <c r="AU147" s="15">
        <v>24.886158000000002</v>
      </c>
      <c r="AV147" s="15" t="s">
        <v>1828</v>
      </c>
      <c r="AW147" s="16">
        <v>0.3871304</v>
      </c>
      <c r="AX147" s="17">
        <v>0.47317135</v>
      </c>
      <c r="AY147" s="17" t="s">
        <v>1831</v>
      </c>
      <c r="AZ147" s="18"/>
      <c r="BA147" s="19">
        <v>8.785173133333332</v>
      </c>
      <c r="BB147" s="19">
        <f t="shared" si="17"/>
        <v>0</v>
      </c>
      <c r="BC147" s="6" t="s">
        <v>1827</v>
      </c>
      <c r="BD147" s="6" t="s">
        <v>1827</v>
      </c>
      <c r="BE147" s="6" t="s">
        <v>1827</v>
      </c>
      <c r="BF147" s="6" t="s">
        <v>1827</v>
      </c>
      <c r="BG147" s="6" t="s">
        <v>1827</v>
      </c>
      <c r="BH147" s="6">
        <v>0</v>
      </c>
      <c r="BI147" s="12" t="s">
        <v>1827</v>
      </c>
      <c r="BJ147" s="12" t="s">
        <v>1827</v>
      </c>
      <c r="BK147" s="12" t="s">
        <v>1827</v>
      </c>
      <c r="BL147" s="12" t="s">
        <v>1827</v>
      </c>
      <c r="BM147" s="12" t="s">
        <v>1827</v>
      </c>
      <c r="BN147" s="12" t="e">
        <v>#VALUE!</v>
      </c>
      <c r="BO147" s="17" t="s">
        <v>1827</v>
      </c>
      <c r="BP147" s="17" t="s">
        <v>1827</v>
      </c>
      <c r="BQ147" s="17" t="s">
        <v>1827</v>
      </c>
      <c r="BR147" s="17" t="s">
        <v>1827</v>
      </c>
      <c r="BS147" s="17" t="s">
        <v>1827</v>
      </c>
      <c r="BT147" s="17" t="e">
        <v>#VALUE!</v>
      </c>
    </row>
    <row r="148" spans="1:72" ht="13.5">
      <c r="A148" s="26" t="s">
        <v>450</v>
      </c>
      <c r="B148" s="19" t="s">
        <v>451</v>
      </c>
      <c r="C148" s="27" t="s">
        <v>1827</v>
      </c>
      <c r="D148" s="26" t="s">
        <v>256</v>
      </c>
      <c r="E148" s="31" t="s">
        <v>1827</v>
      </c>
      <c r="F148" s="31" t="s">
        <v>1827</v>
      </c>
      <c r="G148" s="28" t="s">
        <v>1827</v>
      </c>
      <c r="H148" s="28" t="s">
        <v>1827</v>
      </c>
      <c r="I148" s="28" t="s">
        <v>1827</v>
      </c>
      <c r="J148" s="31" t="s">
        <v>1827</v>
      </c>
      <c r="K148" s="31" t="s">
        <v>1827</v>
      </c>
      <c r="L148" s="26">
        <v>0</v>
      </c>
      <c r="M148" s="2">
        <v>3</v>
      </c>
      <c r="N148" s="2" t="s">
        <v>1828</v>
      </c>
      <c r="O148" s="2">
        <v>5</v>
      </c>
      <c r="P148" s="3">
        <v>1.7133405</v>
      </c>
      <c r="Q148" s="4">
        <v>3.4749525</v>
      </c>
      <c r="R148" s="2" t="s">
        <v>1828</v>
      </c>
      <c r="S148" s="2">
        <v>5</v>
      </c>
      <c r="T148" s="3">
        <v>1.4347351</v>
      </c>
      <c r="U148" s="4">
        <v>2.5429218</v>
      </c>
      <c r="V148" s="4" t="s">
        <v>1828</v>
      </c>
      <c r="W148" s="5">
        <v>-0.25602758</v>
      </c>
      <c r="X148" s="6">
        <v>-0.21583097</v>
      </c>
      <c r="Y148" s="7" t="s">
        <v>1831</v>
      </c>
      <c r="Z148" s="8">
        <v>8</v>
      </c>
      <c r="AA148" s="8" t="s">
        <v>1828</v>
      </c>
      <c r="AB148" s="8">
        <v>5</v>
      </c>
      <c r="AC148" s="9">
        <v>38.4917</v>
      </c>
      <c r="AD148" s="10">
        <v>84.07663</v>
      </c>
      <c r="AE148" s="8" t="s">
        <v>1828</v>
      </c>
      <c r="AF148" s="8">
        <v>5</v>
      </c>
      <c r="AG148" s="9">
        <v>1.0835378</v>
      </c>
      <c r="AH148" s="10">
        <v>4.34034</v>
      </c>
      <c r="AI148" s="10" t="s">
        <v>1828</v>
      </c>
      <c r="AJ148" s="11">
        <v>-5.150726</v>
      </c>
      <c r="AK148" s="12">
        <v>-0.99140227</v>
      </c>
      <c r="AL148" s="12" t="s">
        <v>1831</v>
      </c>
      <c r="AM148" s="13">
        <v>24</v>
      </c>
      <c r="AN148" s="13" t="s">
        <v>1828</v>
      </c>
      <c r="AO148" s="13">
        <v>5</v>
      </c>
      <c r="AP148" s="14">
        <v>0.6464435</v>
      </c>
      <c r="AQ148" s="15">
        <v>1.0712214</v>
      </c>
      <c r="AR148" s="13" t="s">
        <v>1828</v>
      </c>
      <c r="AS148" s="13">
        <v>5</v>
      </c>
      <c r="AT148" s="14">
        <v>1.178962</v>
      </c>
      <c r="AU148" s="15">
        <v>10.133042</v>
      </c>
      <c r="AV148" s="15" t="s">
        <v>1828</v>
      </c>
      <c r="AW148" s="16">
        <v>0.866921</v>
      </c>
      <c r="AX148" s="17">
        <v>0.12598611</v>
      </c>
      <c r="AY148" s="17" t="s">
        <v>1831</v>
      </c>
      <c r="AZ148" s="18"/>
      <c r="BA148" s="19">
        <v>13.617161333333334</v>
      </c>
      <c r="BB148" s="19">
        <f t="shared" si="17"/>
        <v>0</v>
      </c>
      <c r="BC148" s="6" t="s">
        <v>1827</v>
      </c>
      <c r="BD148" s="6" t="s">
        <v>1827</v>
      </c>
      <c r="BE148" s="6" t="s">
        <v>1827</v>
      </c>
      <c r="BF148" s="6" t="s">
        <v>1827</v>
      </c>
      <c r="BG148" s="6" t="s">
        <v>1827</v>
      </c>
      <c r="BH148" s="6">
        <v>0</v>
      </c>
      <c r="BI148" s="12" t="s">
        <v>1827</v>
      </c>
      <c r="BJ148" s="12" t="s">
        <v>1827</v>
      </c>
      <c r="BK148" s="12" t="s">
        <v>1827</v>
      </c>
      <c r="BL148" s="12" t="s">
        <v>1827</v>
      </c>
      <c r="BM148" s="12" t="s">
        <v>1827</v>
      </c>
      <c r="BN148" s="12" t="e">
        <v>#VALUE!</v>
      </c>
      <c r="BO148" s="17" t="s">
        <v>1827</v>
      </c>
      <c r="BP148" s="17" t="s">
        <v>1827</v>
      </c>
      <c r="BQ148" s="17" t="s">
        <v>1827</v>
      </c>
      <c r="BR148" s="17" t="s">
        <v>1827</v>
      </c>
      <c r="BS148" s="17" t="s">
        <v>1827</v>
      </c>
      <c r="BT148" s="17" t="e">
        <v>#VALUE!</v>
      </c>
    </row>
    <row r="149" spans="1:72" ht="13.5">
      <c r="A149" s="26" t="s">
        <v>399</v>
      </c>
      <c r="B149" s="19" t="s">
        <v>400</v>
      </c>
      <c r="C149" s="27" t="s">
        <v>1827</v>
      </c>
      <c r="D149" s="26" t="s">
        <v>256</v>
      </c>
      <c r="E149" s="31" t="s">
        <v>1827</v>
      </c>
      <c r="F149" s="31" t="s">
        <v>1827</v>
      </c>
      <c r="G149" s="28" t="s">
        <v>1827</v>
      </c>
      <c r="H149" s="28" t="s">
        <v>1827</v>
      </c>
      <c r="I149" s="28" t="s">
        <v>1827</v>
      </c>
      <c r="J149" s="26" t="s">
        <v>1828</v>
      </c>
      <c r="K149" s="26" t="s">
        <v>401</v>
      </c>
      <c r="L149" s="26">
        <v>856</v>
      </c>
      <c r="M149" s="2">
        <v>3</v>
      </c>
      <c r="N149" s="2" t="s">
        <v>1828</v>
      </c>
      <c r="O149" s="2">
        <v>6</v>
      </c>
      <c r="P149" s="3">
        <v>28.416975</v>
      </c>
      <c r="Q149" s="4">
        <v>14.6393</v>
      </c>
      <c r="R149" s="2" t="s">
        <v>1830</v>
      </c>
      <c r="S149" s="2">
        <v>6</v>
      </c>
      <c r="T149" s="3">
        <v>55.192722</v>
      </c>
      <c r="U149" s="4">
        <v>17.666243</v>
      </c>
      <c r="V149" s="4" t="s">
        <v>1828</v>
      </c>
      <c r="W149" s="5">
        <v>0.95772505</v>
      </c>
      <c r="X149" s="6">
        <v>5.9016037</v>
      </c>
      <c r="Y149" s="7" t="s">
        <v>1828</v>
      </c>
      <c r="Z149" s="8">
        <v>8</v>
      </c>
      <c r="AA149" s="8" t="s">
        <v>1830</v>
      </c>
      <c r="AB149" s="8">
        <v>5</v>
      </c>
      <c r="AC149" s="9">
        <v>21.216705</v>
      </c>
      <c r="AD149" s="10">
        <v>10.211853</v>
      </c>
      <c r="AE149" s="8" t="s">
        <v>1830</v>
      </c>
      <c r="AF149" s="8">
        <v>5</v>
      </c>
      <c r="AG149" s="9">
        <v>51.76117</v>
      </c>
      <c r="AH149" s="10">
        <v>15.480847</v>
      </c>
      <c r="AI149" s="10" t="s">
        <v>1830</v>
      </c>
      <c r="AJ149" s="11">
        <v>1.2866696</v>
      </c>
      <c r="AK149" s="12">
        <v>6.185967</v>
      </c>
      <c r="AL149" s="12" t="s">
        <v>1828</v>
      </c>
      <c r="AM149" s="13">
        <v>24</v>
      </c>
      <c r="AN149" s="13" t="s">
        <v>1830</v>
      </c>
      <c r="AO149" s="13">
        <v>6</v>
      </c>
      <c r="AP149" s="14">
        <v>20.499422</v>
      </c>
      <c r="AQ149" s="15">
        <v>10.483744</v>
      </c>
      <c r="AR149" s="13" t="s">
        <v>1828</v>
      </c>
      <c r="AS149" s="13">
        <v>6</v>
      </c>
      <c r="AT149" s="14">
        <v>27.139832</v>
      </c>
      <c r="AU149" s="15">
        <v>15.824627</v>
      </c>
      <c r="AV149" s="15" t="s">
        <v>1828</v>
      </c>
      <c r="AW149" s="16">
        <v>0.40482855</v>
      </c>
      <c r="AX149" s="17">
        <v>0.9344558</v>
      </c>
      <c r="AY149" s="17" t="s">
        <v>1831</v>
      </c>
      <c r="AZ149" s="18"/>
      <c r="BA149" s="19">
        <v>23.377700666666666</v>
      </c>
      <c r="BB149" s="19">
        <f t="shared" si="17"/>
        <v>55.192722</v>
      </c>
      <c r="BC149" s="6">
        <v>1.37</v>
      </c>
      <c r="BD149" s="6">
        <v>0.44</v>
      </c>
      <c r="BE149" s="6">
        <v>1.23</v>
      </c>
      <c r="BF149" s="6">
        <v>0.64</v>
      </c>
      <c r="BG149" s="6">
        <v>0.6651</v>
      </c>
      <c r="BH149" s="6">
        <v>-0.14</v>
      </c>
      <c r="BI149" s="12">
        <v>1.58</v>
      </c>
      <c r="BJ149" s="12">
        <v>0.44</v>
      </c>
      <c r="BK149" s="12">
        <v>0.81</v>
      </c>
      <c r="BL149" s="12">
        <v>0.56</v>
      </c>
      <c r="BM149" s="12">
        <v>0.0362</v>
      </c>
      <c r="BN149" s="12">
        <v>-0.77</v>
      </c>
      <c r="BO149" s="17">
        <v>0.38</v>
      </c>
      <c r="BP149" s="17">
        <v>1.46</v>
      </c>
      <c r="BQ149" s="17">
        <v>1.43</v>
      </c>
      <c r="BR149" s="17">
        <v>0.24</v>
      </c>
      <c r="BS149" s="17">
        <v>0.1418</v>
      </c>
      <c r="BT149" s="17">
        <v>1.05</v>
      </c>
    </row>
    <row r="150" spans="1:72" ht="13.5">
      <c r="A150" s="26" t="s">
        <v>996</v>
      </c>
      <c r="B150" s="19" t="s">
        <v>997</v>
      </c>
      <c r="C150" s="27" t="s">
        <v>1827</v>
      </c>
      <c r="D150" s="26" t="s">
        <v>853</v>
      </c>
      <c r="E150" s="31" t="s">
        <v>1827</v>
      </c>
      <c r="F150" s="31" t="s">
        <v>1827</v>
      </c>
      <c r="G150" s="28" t="s">
        <v>1827</v>
      </c>
      <c r="H150" s="28" t="s">
        <v>1827</v>
      </c>
      <c r="I150" s="28" t="s">
        <v>1827</v>
      </c>
      <c r="J150" s="26" t="s">
        <v>1828</v>
      </c>
      <c r="K150" s="26" t="s">
        <v>998</v>
      </c>
      <c r="L150" s="26">
        <v>182</v>
      </c>
      <c r="M150" s="2">
        <v>3</v>
      </c>
      <c r="N150" s="2" t="s">
        <v>1830</v>
      </c>
      <c r="O150" s="2">
        <v>6</v>
      </c>
      <c r="P150" s="3">
        <v>10.407779</v>
      </c>
      <c r="Q150" s="4">
        <v>7.41717</v>
      </c>
      <c r="R150" s="2" t="s">
        <v>1828</v>
      </c>
      <c r="S150" s="2">
        <v>6</v>
      </c>
      <c r="T150" s="3">
        <v>12.324502</v>
      </c>
      <c r="U150" s="4">
        <v>6.986826</v>
      </c>
      <c r="V150" s="4" t="s">
        <v>1828</v>
      </c>
      <c r="W150" s="5">
        <v>0.24386722</v>
      </c>
      <c r="X150" s="6">
        <v>0.9115615</v>
      </c>
      <c r="Y150" s="7" t="s">
        <v>1831</v>
      </c>
      <c r="Z150" s="8">
        <v>8</v>
      </c>
      <c r="AA150" s="8" t="s">
        <v>1828</v>
      </c>
      <c r="AB150" s="8">
        <v>5</v>
      </c>
      <c r="AC150" s="9">
        <v>1.8932803</v>
      </c>
      <c r="AD150" s="10">
        <v>6.650702</v>
      </c>
      <c r="AE150" s="8" t="s">
        <v>1828</v>
      </c>
      <c r="AF150" s="8">
        <v>5</v>
      </c>
      <c r="AG150" s="9">
        <v>7.599551</v>
      </c>
      <c r="AH150" s="10">
        <v>4.1920333</v>
      </c>
      <c r="AI150" s="10" t="s">
        <v>1828</v>
      </c>
      <c r="AJ150" s="11">
        <v>2.005026</v>
      </c>
      <c r="AK150" s="12">
        <v>1.3262595</v>
      </c>
      <c r="AL150" s="12" t="s">
        <v>1831</v>
      </c>
      <c r="AM150" s="13">
        <v>24</v>
      </c>
      <c r="AN150" s="13" t="s">
        <v>1828</v>
      </c>
      <c r="AO150" s="13">
        <v>5</v>
      </c>
      <c r="AP150" s="14">
        <v>6.404045</v>
      </c>
      <c r="AQ150" s="15">
        <v>3.0761087</v>
      </c>
      <c r="AR150" s="13" t="s">
        <v>1828</v>
      </c>
      <c r="AS150" s="13">
        <v>5</v>
      </c>
      <c r="AT150" s="14">
        <v>10.203791</v>
      </c>
      <c r="AU150" s="15">
        <v>11.663967</v>
      </c>
      <c r="AV150" s="15" t="s">
        <v>1828</v>
      </c>
      <c r="AW150" s="16">
        <v>0.6720499</v>
      </c>
      <c r="AX150" s="17">
        <v>0.71949124</v>
      </c>
      <c r="AY150" s="17" t="s">
        <v>1831</v>
      </c>
      <c r="AZ150" s="18"/>
      <c r="BA150" s="19">
        <v>6.235034766666668</v>
      </c>
      <c r="BB150" s="19">
        <f t="shared" si="17"/>
        <v>0</v>
      </c>
      <c r="BC150" s="6">
        <v>0.61</v>
      </c>
      <c r="BD150" s="6">
        <v>0.7</v>
      </c>
      <c r="BE150" s="6">
        <v>0.48</v>
      </c>
      <c r="BF150" s="6">
        <v>1.32</v>
      </c>
      <c r="BG150" s="6">
        <v>0.8629</v>
      </c>
      <c r="BH150" s="6">
        <v>-0.13</v>
      </c>
      <c r="BI150" s="12" t="s">
        <v>1827</v>
      </c>
      <c r="BJ150" s="12" t="s">
        <v>1827</v>
      </c>
      <c r="BK150" s="12" t="s">
        <v>1827</v>
      </c>
      <c r="BL150" s="12" t="s">
        <v>1827</v>
      </c>
      <c r="BM150" s="12" t="s">
        <v>1827</v>
      </c>
      <c r="BN150" s="12" t="e">
        <v>#VALUE!</v>
      </c>
      <c r="BO150" s="17" t="s">
        <v>1827</v>
      </c>
      <c r="BP150" s="17" t="s">
        <v>1827</v>
      </c>
      <c r="BQ150" s="17" t="s">
        <v>1827</v>
      </c>
      <c r="BR150" s="17" t="s">
        <v>1827</v>
      </c>
      <c r="BS150" s="17" t="s">
        <v>1827</v>
      </c>
      <c r="BT150" s="17" t="e">
        <v>#VALUE!</v>
      </c>
    </row>
    <row r="151" spans="1:72" ht="13.5">
      <c r="A151" s="26" t="s">
        <v>999</v>
      </c>
      <c r="B151" s="19" t="s">
        <v>1000</v>
      </c>
      <c r="C151" s="27" t="s">
        <v>1827</v>
      </c>
      <c r="D151" s="26" t="s">
        <v>853</v>
      </c>
      <c r="E151" s="31" t="s">
        <v>1827</v>
      </c>
      <c r="F151" s="31" t="s">
        <v>1827</v>
      </c>
      <c r="G151" s="28" t="s">
        <v>1827</v>
      </c>
      <c r="H151" s="28" t="s">
        <v>1827</v>
      </c>
      <c r="I151" s="28" t="s">
        <v>1827</v>
      </c>
      <c r="J151" s="31" t="s">
        <v>1827</v>
      </c>
      <c r="K151" s="26" t="s">
        <v>1001</v>
      </c>
      <c r="L151" s="26">
        <v>326</v>
      </c>
      <c r="M151" s="2">
        <v>3</v>
      </c>
      <c r="N151" s="2" t="s">
        <v>1828</v>
      </c>
      <c r="O151" s="2">
        <v>6</v>
      </c>
      <c r="P151" s="3">
        <v>-45.40626</v>
      </c>
      <c r="Q151" s="4">
        <v>54.25828</v>
      </c>
      <c r="R151" s="2" t="s">
        <v>1828</v>
      </c>
      <c r="S151" s="2">
        <v>6</v>
      </c>
      <c r="T151" s="3">
        <v>-3.9394753</v>
      </c>
      <c r="U151" s="4">
        <v>39.92532</v>
      </c>
      <c r="V151" s="4" t="s">
        <v>1828</v>
      </c>
      <c r="W151" s="5" t="s">
        <v>1827</v>
      </c>
      <c r="X151" s="6">
        <v>3.2483137</v>
      </c>
      <c r="Y151" s="7" t="s">
        <v>1828</v>
      </c>
      <c r="Z151" s="8">
        <v>8</v>
      </c>
      <c r="AA151" s="8" t="s">
        <v>1828</v>
      </c>
      <c r="AB151" s="8">
        <v>5</v>
      </c>
      <c r="AC151" s="9">
        <v>-4.2243147</v>
      </c>
      <c r="AD151" s="10">
        <v>15.948381</v>
      </c>
      <c r="AE151" s="8" t="s">
        <v>1828</v>
      </c>
      <c r="AF151" s="8">
        <v>5</v>
      </c>
      <c r="AG151" s="9">
        <v>10.898561</v>
      </c>
      <c r="AH151" s="10">
        <v>14.515736</v>
      </c>
      <c r="AI151" s="10" t="s">
        <v>1828</v>
      </c>
      <c r="AJ151" s="11" t="s">
        <v>1827</v>
      </c>
      <c r="AK151" s="12">
        <v>3.434439</v>
      </c>
      <c r="AL151" s="12" t="s">
        <v>1828</v>
      </c>
      <c r="AM151" s="13">
        <v>24</v>
      </c>
      <c r="AN151" s="13" t="s">
        <v>1828</v>
      </c>
      <c r="AO151" s="13">
        <v>6</v>
      </c>
      <c r="AP151" s="14">
        <v>-14.3000765</v>
      </c>
      <c r="AQ151" s="15">
        <v>52.53605</v>
      </c>
      <c r="AR151" s="13" t="s">
        <v>1828</v>
      </c>
      <c r="AS151" s="13">
        <v>6</v>
      </c>
      <c r="AT151" s="14">
        <v>2.5705335</v>
      </c>
      <c r="AU151" s="15">
        <v>55.13548</v>
      </c>
      <c r="AV151" s="15" t="s">
        <v>1828</v>
      </c>
      <c r="AW151" s="16" t="s">
        <v>1827</v>
      </c>
      <c r="AX151" s="17">
        <v>2.0004103</v>
      </c>
      <c r="AY151" s="17" t="s">
        <v>1831</v>
      </c>
      <c r="AZ151" s="18"/>
      <c r="BA151" s="19">
        <v>-21.310217066666667</v>
      </c>
      <c r="BB151" s="19">
        <f t="shared" si="17"/>
        <v>0</v>
      </c>
      <c r="BC151" s="6" t="s">
        <v>1827</v>
      </c>
      <c r="BD151" s="6" t="s">
        <v>1827</v>
      </c>
      <c r="BE151" s="6" t="s">
        <v>1827</v>
      </c>
      <c r="BF151" s="6" t="s">
        <v>1827</v>
      </c>
      <c r="BG151" s="6" t="s">
        <v>1827</v>
      </c>
      <c r="BH151" s="6">
        <v>0</v>
      </c>
      <c r="BI151" s="12" t="s">
        <v>1827</v>
      </c>
      <c r="BJ151" s="12" t="s">
        <v>1827</v>
      </c>
      <c r="BK151" s="12" t="s">
        <v>1827</v>
      </c>
      <c r="BL151" s="12" t="s">
        <v>1827</v>
      </c>
      <c r="BM151" s="12" t="s">
        <v>1827</v>
      </c>
      <c r="BN151" s="12" t="e">
        <v>#VALUE!</v>
      </c>
      <c r="BO151" s="17" t="s">
        <v>1827</v>
      </c>
      <c r="BP151" s="17" t="s">
        <v>1827</v>
      </c>
      <c r="BQ151" s="17" t="s">
        <v>1827</v>
      </c>
      <c r="BR151" s="17" t="s">
        <v>1827</v>
      </c>
      <c r="BS151" s="17" t="s">
        <v>1827</v>
      </c>
      <c r="BT151" s="17" t="e">
        <v>#VALUE!</v>
      </c>
    </row>
    <row r="152" spans="1:72" ht="13.5">
      <c r="A152" s="26" t="s">
        <v>1002</v>
      </c>
      <c r="B152" s="19" t="s">
        <v>1003</v>
      </c>
      <c r="C152" s="27" t="s">
        <v>1827</v>
      </c>
      <c r="D152" s="26" t="s">
        <v>853</v>
      </c>
      <c r="E152" s="31" t="s">
        <v>1827</v>
      </c>
      <c r="F152" s="31" t="s">
        <v>1827</v>
      </c>
      <c r="G152" s="28" t="s">
        <v>1827</v>
      </c>
      <c r="H152" s="28" t="s">
        <v>1827</v>
      </c>
      <c r="I152" s="28" t="s">
        <v>1827</v>
      </c>
      <c r="J152" s="26" t="s">
        <v>1828</v>
      </c>
      <c r="K152" s="26" t="s">
        <v>1004</v>
      </c>
      <c r="L152" s="26">
        <v>345</v>
      </c>
      <c r="M152" s="2">
        <v>3</v>
      </c>
      <c r="N152" s="2" t="s">
        <v>1828</v>
      </c>
      <c r="O152" s="2">
        <v>6</v>
      </c>
      <c r="P152" s="3">
        <v>34.941082</v>
      </c>
      <c r="Q152" s="4">
        <v>11.149364</v>
      </c>
      <c r="R152" s="2" t="s">
        <v>1830</v>
      </c>
      <c r="S152" s="2">
        <v>6</v>
      </c>
      <c r="T152" s="3">
        <v>34.31354</v>
      </c>
      <c r="U152" s="4">
        <v>16.556103</v>
      </c>
      <c r="V152" s="4" t="s">
        <v>1828</v>
      </c>
      <c r="W152" s="5">
        <v>-0.026146237</v>
      </c>
      <c r="X152" s="6">
        <v>-0.07476348</v>
      </c>
      <c r="Y152" s="7" t="s">
        <v>1831</v>
      </c>
      <c r="Z152" s="8">
        <v>8</v>
      </c>
      <c r="AA152" s="8" t="s">
        <v>1830</v>
      </c>
      <c r="AB152" s="8">
        <v>5</v>
      </c>
      <c r="AC152" s="9">
        <v>25.150501</v>
      </c>
      <c r="AD152" s="10">
        <v>20.403599</v>
      </c>
      <c r="AE152" s="8" t="s">
        <v>1828</v>
      </c>
      <c r="AF152" s="8">
        <v>5</v>
      </c>
      <c r="AG152" s="9">
        <v>22.228283</v>
      </c>
      <c r="AH152" s="10">
        <v>5.707678</v>
      </c>
      <c r="AI152" s="10" t="s">
        <v>1828</v>
      </c>
      <c r="AJ152" s="11">
        <v>-0.1781906</v>
      </c>
      <c r="AK152" s="12">
        <v>-0.36856842</v>
      </c>
      <c r="AL152" s="12" t="s">
        <v>1831</v>
      </c>
      <c r="AM152" s="13">
        <v>24</v>
      </c>
      <c r="AN152" s="13" t="s">
        <v>1830</v>
      </c>
      <c r="AO152" s="13">
        <v>6</v>
      </c>
      <c r="AP152" s="14">
        <v>32.635876</v>
      </c>
      <c r="AQ152" s="15">
        <v>21.275793</v>
      </c>
      <c r="AR152" s="13" t="s">
        <v>1828</v>
      </c>
      <c r="AS152" s="13">
        <v>6</v>
      </c>
      <c r="AT152" s="14">
        <v>36.408916</v>
      </c>
      <c r="AU152" s="15">
        <v>28.925514</v>
      </c>
      <c r="AV152" s="15" t="s">
        <v>1828</v>
      </c>
      <c r="AW152" s="16">
        <v>0.15783308</v>
      </c>
      <c r="AX152" s="17">
        <v>0.620265</v>
      </c>
      <c r="AY152" s="17" t="s">
        <v>1831</v>
      </c>
      <c r="AZ152" s="18"/>
      <c r="BA152" s="19">
        <v>30.909153000000003</v>
      </c>
      <c r="BB152" s="19">
        <f t="shared" si="17"/>
        <v>34.31354</v>
      </c>
      <c r="BC152" s="6">
        <v>0.28</v>
      </c>
      <c r="BD152" s="6">
        <v>0.79</v>
      </c>
      <c r="BE152" s="6">
        <v>-0.43</v>
      </c>
      <c r="BF152" s="6">
        <v>0.72</v>
      </c>
      <c r="BG152" s="6">
        <v>0.1518</v>
      </c>
      <c r="BH152" s="6">
        <v>-0.71</v>
      </c>
      <c r="BI152" s="12">
        <v>0.05</v>
      </c>
      <c r="BJ152" s="12">
        <v>0.63</v>
      </c>
      <c r="BK152" s="12">
        <v>-0.46</v>
      </c>
      <c r="BL152" s="12">
        <v>0.6</v>
      </c>
      <c r="BM152" s="12">
        <v>0.2509</v>
      </c>
      <c r="BN152" s="12">
        <v>-0.51</v>
      </c>
      <c r="BO152" s="17" t="s">
        <v>1827</v>
      </c>
      <c r="BP152" s="17" t="s">
        <v>1827</v>
      </c>
      <c r="BQ152" s="17" t="s">
        <v>1827</v>
      </c>
      <c r="BR152" s="17" t="s">
        <v>1827</v>
      </c>
      <c r="BS152" s="17" t="s">
        <v>1827</v>
      </c>
      <c r="BT152" s="17" t="e">
        <v>#VALUE!</v>
      </c>
    </row>
    <row r="153" spans="1:72" ht="13.5">
      <c r="A153" s="26" t="s">
        <v>484</v>
      </c>
      <c r="B153" s="19" t="s">
        <v>485</v>
      </c>
      <c r="C153" s="27" t="s">
        <v>1827</v>
      </c>
      <c r="D153" s="26" t="s">
        <v>256</v>
      </c>
      <c r="E153" s="31" t="s">
        <v>1827</v>
      </c>
      <c r="F153" s="31" t="s">
        <v>1827</v>
      </c>
      <c r="G153" s="28" t="s">
        <v>1827</v>
      </c>
      <c r="H153" s="28" t="s">
        <v>1827</v>
      </c>
      <c r="I153" s="28" t="s">
        <v>1827</v>
      </c>
      <c r="J153" s="26" t="s">
        <v>1828</v>
      </c>
      <c r="K153" s="26" t="s">
        <v>486</v>
      </c>
      <c r="L153" s="26">
        <v>112</v>
      </c>
      <c r="M153" s="2">
        <v>3</v>
      </c>
      <c r="N153" s="2" t="s">
        <v>1830</v>
      </c>
      <c r="O153" s="2">
        <v>6</v>
      </c>
      <c r="P153" s="3">
        <v>10.392432</v>
      </c>
      <c r="Q153" s="4">
        <v>8.906957</v>
      </c>
      <c r="R153" s="2" t="s">
        <v>1828</v>
      </c>
      <c r="S153" s="2">
        <v>6</v>
      </c>
      <c r="T153" s="3">
        <v>18.170822</v>
      </c>
      <c r="U153" s="4">
        <v>14.114558</v>
      </c>
      <c r="V153" s="4" t="s">
        <v>1828</v>
      </c>
      <c r="W153" s="5">
        <v>0.80609035</v>
      </c>
      <c r="X153" s="6">
        <v>2.3439128</v>
      </c>
      <c r="Y153" s="7" t="s">
        <v>1831</v>
      </c>
      <c r="Z153" s="8">
        <v>8</v>
      </c>
      <c r="AA153" s="8" t="s">
        <v>1830</v>
      </c>
      <c r="AB153" s="8">
        <v>5</v>
      </c>
      <c r="AC153" s="9">
        <v>5.183446</v>
      </c>
      <c r="AD153" s="10">
        <v>4.6901693</v>
      </c>
      <c r="AE153" s="8" t="s">
        <v>1828</v>
      </c>
      <c r="AF153" s="8">
        <v>5</v>
      </c>
      <c r="AG153" s="9">
        <v>8.623429</v>
      </c>
      <c r="AH153" s="10">
        <v>7.6477556</v>
      </c>
      <c r="AI153" s="10" t="s">
        <v>1828</v>
      </c>
      <c r="AJ153" s="11">
        <v>0.7343502</v>
      </c>
      <c r="AK153" s="12">
        <v>0.76307285</v>
      </c>
      <c r="AL153" s="12" t="s">
        <v>1831</v>
      </c>
      <c r="AM153" s="13">
        <v>24</v>
      </c>
      <c r="AN153" s="13" t="s">
        <v>1828</v>
      </c>
      <c r="AO153" s="13">
        <v>6</v>
      </c>
      <c r="AP153" s="14">
        <v>17.866962</v>
      </c>
      <c r="AQ153" s="15">
        <v>16.436375</v>
      </c>
      <c r="AR153" s="13" t="s">
        <v>1828</v>
      </c>
      <c r="AS153" s="13">
        <v>6</v>
      </c>
      <c r="AT153" s="14">
        <v>10.5424185</v>
      </c>
      <c r="AU153" s="15">
        <v>8.1078615</v>
      </c>
      <c r="AV153" s="15" t="s">
        <v>1828</v>
      </c>
      <c r="AW153" s="16">
        <v>-0.76108843</v>
      </c>
      <c r="AX153" s="17">
        <v>-1.843844</v>
      </c>
      <c r="AY153" s="17" t="s">
        <v>1831</v>
      </c>
      <c r="AZ153" s="18"/>
      <c r="BA153" s="19">
        <v>11.147613333333334</v>
      </c>
      <c r="BB153" s="19">
        <f t="shared" si="17"/>
        <v>0</v>
      </c>
      <c r="BC153" s="6">
        <v>1.14</v>
      </c>
      <c r="BD153" s="6">
        <v>0.73</v>
      </c>
      <c r="BE153" s="6">
        <v>-0.37</v>
      </c>
      <c r="BF153" s="6">
        <v>1.03</v>
      </c>
      <c r="BG153" s="6">
        <v>0.0286</v>
      </c>
      <c r="BH153" s="6">
        <v>-1.51</v>
      </c>
      <c r="BI153" s="12">
        <v>-0.72</v>
      </c>
      <c r="BJ153" s="12">
        <v>2.03</v>
      </c>
      <c r="BK153" s="12">
        <v>-0.1</v>
      </c>
      <c r="BL153" s="12">
        <v>0.76</v>
      </c>
      <c r="BM153" s="12">
        <v>0.6012</v>
      </c>
      <c r="BN153" s="12">
        <v>0.62</v>
      </c>
      <c r="BO153" s="17" t="s">
        <v>1827</v>
      </c>
      <c r="BP153" s="17" t="s">
        <v>1827</v>
      </c>
      <c r="BQ153" s="17" t="s">
        <v>1827</v>
      </c>
      <c r="BR153" s="17" t="s">
        <v>1827</v>
      </c>
      <c r="BS153" s="17" t="s">
        <v>1827</v>
      </c>
      <c r="BT153" s="17" t="e">
        <v>#VALUE!</v>
      </c>
    </row>
    <row r="154" spans="1:72" ht="13.5">
      <c r="A154" s="26" t="s">
        <v>1005</v>
      </c>
      <c r="B154" s="19" t="s">
        <v>1006</v>
      </c>
      <c r="C154" s="27" t="s">
        <v>1827</v>
      </c>
      <c r="D154" s="26" t="s">
        <v>812</v>
      </c>
      <c r="E154" s="31" t="s">
        <v>1827</v>
      </c>
      <c r="F154" s="31" t="s">
        <v>1827</v>
      </c>
      <c r="G154" s="27" t="s">
        <v>1828</v>
      </c>
      <c r="H154" s="28" t="s">
        <v>1827</v>
      </c>
      <c r="I154" s="28" t="s">
        <v>1827</v>
      </c>
      <c r="J154" s="26" t="s">
        <v>1828</v>
      </c>
      <c r="K154" s="26" t="s">
        <v>1007</v>
      </c>
      <c r="L154" s="26">
        <v>607</v>
      </c>
      <c r="M154" s="2">
        <v>3</v>
      </c>
      <c r="N154" s="2" t="s">
        <v>1828</v>
      </c>
      <c r="O154" s="2">
        <v>6</v>
      </c>
      <c r="P154" s="3">
        <v>3.895813</v>
      </c>
      <c r="Q154" s="4">
        <v>3.3491569</v>
      </c>
      <c r="R154" s="2" t="s">
        <v>1828</v>
      </c>
      <c r="S154" s="2">
        <v>6</v>
      </c>
      <c r="T154" s="3">
        <v>6.5237713</v>
      </c>
      <c r="U154" s="4">
        <v>11.535757</v>
      </c>
      <c r="V154" s="4" t="s">
        <v>1828</v>
      </c>
      <c r="W154" s="5">
        <v>0.7437818</v>
      </c>
      <c r="X154" s="6">
        <v>0.71040905</v>
      </c>
      <c r="Y154" s="7" t="s">
        <v>1831</v>
      </c>
      <c r="Z154" s="8">
        <v>8</v>
      </c>
      <c r="AA154" s="8" t="s">
        <v>1828</v>
      </c>
      <c r="AB154" s="8">
        <v>5</v>
      </c>
      <c r="AC154" s="9">
        <v>1.5143692</v>
      </c>
      <c r="AD154" s="10">
        <v>3.2756786</v>
      </c>
      <c r="AE154" s="8" t="s">
        <v>1828</v>
      </c>
      <c r="AF154" s="8">
        <v>5</v>
      </c>
      <c r="AG154" s="9">
        <v>5.0013413</v>
      </c>
      <c r="AH154" s="10">
        <v>4.808066</v>
      </c>
      <c r="AI154" s="10" t="s">
        <v>1828</v>
      </c>
      <c r="AJ154" s="11">
        <v>1.723598</v>
      </c>
      <c r="AK154" s="12">
        <v>1.5930284</v>
      </c>
      <c r="AL154" s="12" t="s">
        <v>1831</v>
      </c>
      <c r="AM154" s="13">
        <v>24</v>
      </c>
      <c r="AN154" s="13" t="s">
        <v>1828</v>
      </c>
      <c r="AO154" s="13">
        <v>6</v>
      </c>
      <c r="AP154" s="14">
        <v>5.7622604</v>
      </c>
      <c r="AQ154" s="15">
        <v>4.814044</v>
      </c>
      <c r="AR154" s="13" t="s">
        <v>1828</v>
      </c>
      <c r="AS154" s="13">
        <v>6</v>
      </c>
      <c r="AT154" s="14">
        <v>7.9348845</v>
      </c>
      <c r="AU154" s="15">
        <v>4.2985406</v>
      </c>
      <c r="AV154" s="15" t="s">
        <v>1828</v>
      </c>
      <c r="AW154" s="16">
        <v>0.46157438</v>
      </c>
      <c r="AX154" s="17">
        <v>1.0340825</v>
      </c>
      <c r="AY154" s="17" t="s">
        <v>1831</v>
      </c>
      <c r="AZ154" s="18"/>
      <c r="BA154" s="19">
        <v>3.7241475333333334</v>
      </c>
      <c r="BB154" s="19">
        <f t="shared" si="17"/>
        <v>0</v>
      </c>
      <c r="BC154" s="6" t="s">
        <v>1827</v>
      </c>
      <c r="BD154" s="6" t="s">
        <v>1827</v>
      </c>
      <c r="BE154" s="6" t="s">
        <v>1827</v>
      </c>
      <c r="BF154" s="6" t="s">
        <v>1827</v>
      </c>
      <c r="BG154" s="6" t="s">
        <v>1827</v>
      </c>
      <c r="BH154" s="6">
        <v>0</v>
      </c>
      <c r="BI154" s="12" t="s">
        <v>1827</v>
      </c>
      <c r="BJ154" s="12" t="s">
        <v>1827</v>
      </c>
      <c r="BK154" s="12" t="s">
        <v>1827</v>
      </c>
      <c r="BL154" s="12" t="s">
        <v>1827</v>
      </c>
      <c r="BM154" s="12" t="s">
        <v>1827</v>
      </c>
      <c r="BN154" s="12" t="e">
        <v>#VALUE!</v>
      </c>
      <c r="BO154" s="17" t="s">
        <v>1827</v>
      </c>
      <c r="BP154" s="17" t="s">
        <v>1827</v>
      </c>
      <c r="BQ154" s="17" t="s">
        <v>1827</v>
      </c>
      <c r="BR154" s="17" t="s">
        <v>1827</v>
      </c>
      <c r="BS154" s="17" t="s">
        <v>1827</v>
      </c>
      <c r="BT154" s="17" t="e">
        <v>#VALUE!</v>
      </c>
    </row>
    <row r="155" spans="1:72" ht="13.5">
      <c r="A155" s="26" t="s">
        <v>1008</v>
      </c>
      <c r="B155" s="19" t="s">
        <v>1009</v>
      </c>
      <c r="C155" s="27" t="s">
        <v>1827</v>
      </c>
      <c r="D155" s="26" t="s">
        <v>812</v>
      </c>
      <c r="E155" s="31" t="s">
        <v>1827</v>
      </c>
      <c r="F155" s="31" t="s">
        <v>1827</v>
      </c>
      <c r="G155" s="28" t="s">
        <v>1827</v>
      </c>
      <c r="H155" s="28" t="s">
        <v>1827</v>
      </c>
      <c r="I155" s="28" t="s">
        <v>1827</v>
      </c>
      <c r="J155" s="26" t="s">
        <v>1828</v>
      </c>
      <c r="K155" s="26" t="s">
        <v>1010</v>
      </c>
      <c r="L155" s="26">
        <v>606</v>
      </c>
      <c r="M155" s="2">
        <v>3</v>
      </c>
      <c r="N155" s="2" t="s">
        <v>1828</v>
      </c>
      <c r="O155" s="2">
        <v>6</v>
      </c>
      <c r="P155" s="3">
        <v>10.682218</v>
      </c>
      <c r="Q155" s="4">
        <v>7.3419056</v>
      </c>
      <c r="R155" s="2" t="s">
        <v>1828</v>
      </c>
      <c r="S155" s="2">
        <v>6</v>
      </c>
      <c r="T155" s="3">
        <v>17.082449</v>
      </c>
      <c r="U155" s="4">
        <v>6.1192975</v>
      </c>
      <c r="V155" s="4" t="s">
        <v>1828</v>
      </c>
      <c r="W155" s="5">
        <v>0.6773036</v>
      </c>
      <c r="X155" s="6">
        <v>1.8428469</v>
      </c>
      <c r="Y155" s="7" t="s">
        <v>1831</v>
      </c>
      <c r="Z155" s="8">
        <v>8</v>
      </c>
      <c r="AA155" s="8" t="s">
        <v>1828</v>
      </c>
      <c r="AB155" s="8">
        <v>4</v>
      </c>
      <c r="AC155" s="9">
        <v>7.297374</v>
      </c>
      <c r="AD155" s="10">
        <v>10.602363</v>
      </c>
      <c r="AE155" s="8" t="s">
        <v>1830</v>
      </c>
      <c r="AF155" s="8">
        <v>4</v>
      </c>
      <c r="AG155" s="9">
        <v>23.161537</v>
      </c>
      <c r="AH155" s="10">
        <v>5.818042</v>
      </c>
      <c r="AI155" s="10" t="s">
        <v>1828</v>
      </c>
      <c r="AJ155" s="11">
        <v>1.6662818</v>
      </c>
      <c r="AK155" s="12">
        <v>3.7488363</v>
      </c>
      <c r="AL155" s="12" t="s">
        <v>1828</v>
      </c>
      <c r="AM155" s="13">
        <v>24</v>
      </c>
      <c r="AN155" s="13" t="s">
        <v>1828</v>
      </c>
      <c r="AO155" s="13">
        <v>6</v>
      </c>
      <c r="AP155" s="14">
        <v>12.431447</v>
      </c>
      <c r="AQ155" s="15">
        <v>8.297076</v>
      </c>
      <c r="AR155" s="13" t="s">
        <v>1828</v>
      </c>
      <c r="AS155" s="13">
        <v>6</v>
      </c>
      <c r="AT155" s="14">
        <v>22.424868</v>
      </c>
      <c r="AU155" s="15">
        <v>20.825033</v>
      </c>
      <c r="AV155" s="15" t="s">
        <v>1828</v>
      </c>
      <c r="AW155" s="16">
        <v>0.8511053</v>
      </c>
      <c r="AX155" s="17">
        <v>1.2816857</v>
      </c>
      <c r="AY155" s="17" t="s">
        <v>1831</v>
      </c>
      <c r="AZ155" s="18"/>
      <c r="BA155" s="19">
        <v>10.137013000000001</v>
      </c>
      <c r="BB155" s="19">
        <f t="shared" si="17"/>
        <v>23.161537</v>
      </c>
      <c r="BC155" s="6" t="s">
        <v>1827</v>
      </c>
      <c r="BD155" s="6" t="s">
        <v>1827</v>
      </c>
      <c r="BE155" s="6" t="s">
        <v>1827</v>
      </c>
      <c r="BF155" s="6" t="s">
        <v>1827</v>
      </c>
      <c r="BG155" s="6" t="s">
        <v>1827</v>
      </c>
      <c r="BH155" s="6">
        <v>0</v>
      </c>
      <c r="BI155" s="12" t="s">
        <v>1827</v>
      </c>
      <c r="BJ155" s="12" t="s">
        <v>1827</v>
      </c>
      <c r="BK155" s="12" t="s">
        <v>1827</v>
      </c>
      <c r="BL155" s="12" t="s">
        <v>1827</v>
      </c>
      <c r="BM155" s="12" t="s">
        <v>1827</v>
      </c>
      <c r="BN155" s="12" t="e">
        <v>#VALUE!</v>
      </c>
      <c r="BO155" s="17" t="s">
        <v>1827</v>
      </c>
      <c r="BP155" s="17" t="s">
        <v>1827</v>
      </c>
      <c r="BQ155" s="17" t="s">
        <v>1827</v>
      </c>
      <c r="BR155" s="17" t="s">
        <v>1827</v>
      </c>
      <c r="BS155" s="17" t="s">
        <v>1827</v>
      </c>
      <c r="BT155" s="17" t="e">
        <v>#VALUE!</v>
      </c>
    </row>
    <row r="156" spans="1:72" ht="13.5">
      <c r="A156" s="26" t="s">
        <v>1011</v>
      </c>
      <c r="B156" s="19" t="s">
        <v>1012</v>
      </c>
      <c r="C156" s="27" t="s">
        <v>1827</v>
      </c>
      <c r="D156" s="26" t="s">
        <v>812</v>
      </c>
      <c r="E156" s="31" t="s">
        <v>1827</v>
      </c>
      <c r="F156" s="31" t="s">
        <v>1827</v>
      </c>
      <c r="G156" s="28" t="s">
        <v>1827</v>
      </c>
      <c r="H156" s="28" t="s">
        <v>1827</v>
      </c>
      <c r="I156" s="28" t="s">
        <v>1827</v>
      </c>
      <c r="J156" s="26" t="s">
        <v>1828</v>
      </c>
      <c r="K156" s="26" t="s">
        <v>1013</v>
      </c>
      <c r="L156" s="26">
        <v>336</v>
      </c>
      <c r="M156" s="2">
        <v>3</v>
      </c>
      <c r="N156" s="2" t="s">
        <v>1828</v>
      </c>
      <c r="O156" s="2">
        <v>6</v>
      </c>
      <c r="P156" s="3">
        <v>16.880566</v>
      </c>
      <c r="Q156" s="4">
        <v>14.1445055</v>
      </c>
      <c r="R156" s="2" t="s">
        <v>1828</v>
      </c>
      <c r="S156" s="2">
        <v>6</v>
      </c>
      <c r="T156" s="3">
        <v>21.748068</v>
      </c>
      <c r="U156" s="4">
        <v>21.7466</v>
      </c>
      <c r="V156" s="4" t="s">
        <v>1828</v>
      </c>
      <c r="W156" s="5">
        <v>0.36552402</v>
      </c>
      <c r="X156" s="6">
        <v>0.85132295</v>
      </c>
      <c r="Y156" s="7" t="s">
        <v>1831</v>
      </c>
      <c r="Z156" s="8">
        <v>8</v>
      </c>
      <c r="AA156" s="8" t="s">
        <v>1828</v>
      </c>
      <c r="AB156" s="8">
        <v>5</v>
      </c>
      <c r="AC156" s="9">
        <v>11.660965</v>
      </c>
      <c r="AD156" s="10">
        <v>8.198405</v>
      </c>
      <c r="AE156" s="8" t="s">
        <v>1828</v>
      </c>
      <c r="AF156" s="8">
        <v>5</v>
      </c>
      <c r="AG156" s="9">
        <v>14.207013</v>
      </c>
      <c r="AH156" s="10">
        <v>9.598045</v>
      </c>
      <c r="AI156" s="10" t="s">
        <v>1828</v>
      </c>
      <c r="AJ156" s="11">
        <v>0.28491613</v>
      </c>
      <c r="AK156" s="12">
        <v>0.83017147</v>
      </c>
      <c r="AL156" s="12" t="s">
        <v>1831</v>
      </c>
      <c r="AM156" s="13">
        <v>24</v>
      </c>
      <c r="AN156" s="13" t="s">
        <v>1828</v>
      </c>
      <c r="AO156" s="13">
        <v>6</v>
      </c>
      <c r="AP156" s="14">
        <v>13.841397</v>
      </c>
      <c r="AQ156" s="15">
        <v>14.189187</v>
      </c>
      <c r="AR156" s="13" t="s">
        <v>1828</v>
      </c>
      <c r="AS156" s="13">
        <v>6</v>
      </c>
      <c r="AT156" s="14">
        <v>30.435783</v>
      </c>
      <c r="AU156" s="15">
        <v>31.901644</v>
      </c>
      <c r="AV156" s="15" t="s">
        <v>1828</v>
      </c>
      <c r="AW156" s="16">
        <v>1.1367788</v>
      </c>
      <c r="AX156" s="17">
        <v>2.2646654</v>
      </c>
      <c r="AY156" s="17" t="s">
        <v>1831</v>
      </c>
      <c r="AZ156" s="18"/>
      <c r="BA156" s="19">
        <v>14.127642666666667</v>
      </c>
      <c r="BB156" s="19">
        <f t="shared" si="17"/>
        <v>0</v>
      </c>
      <c r="BC156" s="6" t="s">
        <v>1827</v>
      </c>
      <c r="BD156" s="6" t="s">
        <v>1827</v>
      </c>
      <c r="BE156" s="6" t="s">
        <v>1827</v>
      </c>
      <c r="BF156" s="6" t="s">
        <v>1827</v>
      </c>
      <c r="BG156" s="6" t="s">
        <v>1827</v>
      </c>
      <c r="BH156" s="6">
        <v>0</v>
      </c>
      <c r="BI156" s="12" t="s">
        <v>1827</v>
      </c>
      <c r="BJ156" s="12" t="s">
        <v>1827</v>
      </c>
      <c r="BK156" s="12" t="s">
        <v>1827</v>
      </c>
      <c r="BL156" s="12" t="s">
        <v>1827</v>
      </c>
      <c r="BM156" s="12" t="s">
        <v>1827</v>
      </c>
      <c r="BN156" s="12" t="e">
        <v>#VALUE!</v>
      </c>
      <c r="BO156" s="17" t="s">
        <v>1827</v>
      </c>
      <c r="BP156" s="17" t="s">
        <v>1827</v>
      </c>
      <c r="BQ156" s="17" t="s">
        <v>1827</v>
      </c>
      <c r="BR156" s="17" t="s">
        <v>1827</v>
      </c>
      <c r="BS156" s="17" t="s">
        <v>1827</v>
      </c>
      <c r="BT156" s="17" t="e">
        <v>#VALUE!</v>
      </c>
    </row>
    <row r="157" spans="1:72" ht="13.5">
      <c r="A157" s="26" t="s">
        <v>518</v>
      </c>
      <c r="B157" s="19" t="s">
        <v>519</v>
      </c>
      <c r="C157" s="27" t="s">
        <v>1827</v>
      </c>
      <c r="D157" s="26" t="s">
        <v>256</v>
      </c>
      <c r="E157" s="31" t="s">
        <v>1827</v>
      </c>
      <c r="F157" s="31" t="s">
        <v>1827</v>
      </c>
      <c r="G157" s="27" t="s">
        <v>1828</v>
      </c>
      <c r="H157" s="28" t="s">
        <v>1827</v>
      </c>
      <c r="I157" s="28" t="s">
        <v>1827</v>
      </c>
      <c r="J157" s="26" t="s">
        <v>1828</v>
      </c>
      <c r="K157" s="26" t="s">
        <v>520</v>
      </c>
      <c r="L157" s="26">
        <v>457</v>
      </c>
      <c r="M157" s="2">
        <v>3</v>
      </c>
      <c r="N157" s="2" t="s">
        <v>1830</v>
      </c>
      <c r="O157" s="2">
        <v>6</v>
      </c>
      <c r="P157" s="3">
        <v>14.096339</v>
      </c>
      <c r="Q157" s="4">
        <v>16.513342</v>
      </c>
      <c r="R157" s="2" t="s">
        <v>1828</v>
      </c>
      <c r="S157" s="2">
        <v>6</v>
      </c>
      <c r="T157" s="3">
        <v>11.165103</v>
      </c>
      <c r="U157" s="4">
        <v>11.256337</v>
      </c>
      <c r="V157" s="4" t="s">
        <v>1828</v>
      </c>
      <c r="W157" s="5">
        <v>-0.33632398</v>
      </c>
      <c r="X157" s="6">
        <v>-0.95978034</v>
      </c>
      <c r="Y157" s="7" t="s">
        <v>1831</v>
      </c>
      <c r="Z157" s="8">
        <v>8</v>
      </c>
      <c r="AA157" s="8" t="s">
        <v>1828</v>
      </c>
      <c r="AB157" s="8">
        <v>5</v>
      </c>
      <c r="AC157" s="9">
        <v>3.7392697</v>
      </c>
      <c r="AD157" s="10">
        <v>2.7393503</v>
      </c>
      <c r="AE157" s="8" t="s">
        <v>1828</v>
      </c>
      <c r="AF157" s="8">
        <v>5</v>
      </c>
      <c r="AG157" s="9">
        <v>7.508397</v>
      </c>
      <c r="AH157" s="10">
        <v>8.508989</v>
      </c>
      <c r="AI157" s="10" t="s">
        <v>1828</v>
      </c>
      <c r="AJ157" s="11">
        <v>1.0057484</v>
      </c>
      <c r="AK157" s="12">
        <v>1.1704466</v>
      </c>
      <c r="AL157" s="12" t="s">
        <v>1831</v>
      </c>
      <c r="AM157" s="13">
        <v>24</v>
      </c>
      <c r="AN157" s="13" t="s">
        <v>1828</v>
      </c>
      <c r="AO157" s="13">
        <v>6</v>
      </c>
      <c r="AP157" s="14">
        <v>9.007406</v>
      </c>
      <c r="AQ157" s="15">
        <v>20.076937</v>
      </c>
      <c r="AR157" s="13" t="s">
        <v>1828</v>
      </c>
      <c r="AS157" s="13">
        <v>6</v>
      </c>
      <c r="AT157" s="14">
        <v>14.780774</v>
      </c>
      <c r="AU157" s="15">
        <v>18.538746</v>
      </c>
      <c r="AV157" s="15" t="s">
        <v>1828</v>
      </c>
      <c r="AW157" s="16">
        <v>0.71453816</v>
      </c>
      <c r="AX157" s="17">
        <v>2.1270723</v>
      </c>
      <c r="AY157" s="17" t="s">
        <v>1831</v>
      </c>
      <c r="AZ157" s="18"/>
      <c r="BA157" s="19">
        <v>8.947671566666667</v>
      </c>
      <c r="BB157" s="19">
        <f t="shared" si="17"/>
        <v>0</v>
      </c>
      <c r="BC157" s="6" t="s">
        <v>1827</v>
      </c>
      <c r="BD157" s="6" t="s">
        <v>1827</v>
      </c>
      <c r="BE157" s="6" t="s">
        <v>1827</v>
      </c>
      <c r="BF157" s="6" t="s">
        <v>1827</v>
      </c>
      <c r="BG157" s="6" t="s">
        <v>1827</v>
      </c>
      <c r="BH157" s="6">
        <v>0</v>
      </c>
      <c r="BI157" s="12" t="s">
        <v>1827</v>
      </c>
      <c r="BJ157" s="12" t="s">
        <v>1827</v>
      </c>
      <c r="BK157" s="12" t="s">
        <v>1827</v>
      </c>
      <c r="BL157" s="12" t="s">
        <v>1827</v>
      </c>
      <c r="BM157" s="12" t="s">
        <v>1827</v>
      </c>
      <c r="BN157" s="12" t="e">
        <v>#VALUE!</v>
      </c>
      <c r="BO157" s="17" t="s">
        <v>1827</v>
      </c>
      <c r="BP157" s="17" t="s">
        <v>1827</v>
      </c>
      <c r="BQ157" s="17" t="s">
        <v>1827</v>
      </c>
      <c r="BR157" s="17" t="s">
        <v>1827</v>
      </c>
      <c r="BS157" s="17" t="s">
        <v>1827</v>
      </c>
      <c r="BT157" s="17" t="e">
        <v>#VALUE!</v>
      </c>
    </row>
    <row r="158" spans="1:72" ht="13.5">
      <c r="A158" s="26" t="s">
        <v>1014</v>
      </c>
      <c r="B158" s="19" t="s">
        <v>1015</v>
      </c>
      <c r="C158" s="27" t="s">
        <v>1827</v>
      </c>
      <c r="D158" s="26" t="s">
        <v>812</v>
      </c>
      <c r="E158" s="31" t="s">
        <v>1827</v>
      </c>
      <c r="F158" s="31" t="s">
        <v>1827</v>
      </c>
      <c r="G158" s="27" t="s">
        <v>1828</v>
      </c>
      <c r="H158" s="28" t="s">
        <v>1827</v>
      </c>
      <c r="I158" s="28" t="s">
        <v>1827</v>
      </c>
      <c r="J158" s="26" t="s">
        <v>1828</v>
      </c>
      <c r="K158" s="26" t="s">
        <v>1016</v>
      </c>
      <c r="L158" s="26">
        <v>0</v>
      </c>
      <c r="M158" s="2">
        <v>3</v>
      </c>
      <c r="N158" s="2" t="s">
        <v>1830</v>
      </c>
      <c r="O158" s="2">
        <v>6</v>
      </c>
      <c r="P158" s="3">
        <v>15.218216</v>
      </c>
      <c r="Q158" s="4">
        <v>14.71686</v>
      </c>
      <c r="R158" s="2" t="s">
        <v>1828</v>
      </c>
      <c r="S158" s="2">
        <v>6</v>
      </c>
      <c r="T158" s="3">
        <v>14.424061</v>
      </c>
      <c r="U158" s="4">
        <v>5.354447</v>
      </c>
      <c r="V158" s="4" t="s">
        <v>1828</v>
      </c>
      <c r="W158" s="5">
        <v>-0.07732187</v>
      </c>
      <c r="X158" s="6">
        <v>-0.19629163</v>
      </c>
      <c r="Y158" s="7" t="s">
        <v>1831</v>
      </c>
      <c r="Z158" s="8">
        <v>8</v>
      </c>
      <c r="AA158" s="8" t="s">
        <v>1830</v>
      </c>
      <c r="AB158" s="8">
        <v>5</v>
      </c>
      <c r="AC158" s="9">
        <v>13.302124</v>
      </c>
      <c r="AD158" s="10">
        <v>9.069363</v>
      </c>
      <c r="AE158" s="8" t="s">
        <v>1830</v>
      </c>
      <c r="AF158" s="8">
        <v>5</v>
      </c>
      <c r="AG158" s="9">
        <v>22.411983</v>
      </c>
      <c r="AH158" s="10">
        <v>10.08924</v>
      </c>
      <c r="AI158" s="10" t="s">
        <v>1830</v>
      </c>
      <c r="AJ158" s="11">
        <v>0.7526137</v>
      </c>
      <c r="AK158" s="12">
        <v>2.14634</v>
      </c>
      <c r="AL158" s="12" t="s">
        <v>1831</v>
      </c>
      <c r="AM158" s="13">
        <v>24</v>
      </c>
      <c r="AN158" s="13" t="s">
        <v>1830</v>
      </c>
      <c r="AO158" s="13">
        <v>6</v>
      </c>
      <c r="AP158" s="14">
        <v>18.322481</v>
      </c>
      <c r="AQ158" s="15">
        <v>13.08281</v>
      </c>
      <c r="AR158" s="13" t="s">
        <v>1828</v>
      </c>
      <c r="AS158" s="13">
        <v>6</v>
      </c>
      <c r="AT158" s="14">
        <v>19.433804</v>
      </c>
      <c r="AU158" s="15">
        <v>8.85705</v>
      </c>
      <c r="AV158" s="15" t="s">
        <v>1828</v>
      </c>
      <c r="AW158" s="16">
        <v>0.08495335</v>
      </c>
      <c r="AX158" s="17">
        <v>0.25840405</v>
      </c>
      <c r="AY158" s="17" t="s">
        <v>1831</v>
      </c>
      <c r="AZ158" s="18"/>
      <c r="BA158" s="19">
        <v>15.614273666666667</v>
      </c>
      <c r="BB158" s="19">
        <f t="shared" si="17"/>
        <v>22.411983</v>
      </c>
      <c r="BC158" s="6" t="s">
        <v>1827</v>
      </c>
      <c r="BD158" s="6" t="s">
        <v>1827</v>
      </c>
      <c r="BE158" s="6" t="s">
        <v>1827</v>
      </c>
      <c r="BF158" s="6" t="s">
        <v>1827</v>
      </c>
      <c r="BG158" s="6" t="s">
        <v>1827</v>
      </c>
      <c r="BH158" s="6">
        <v>0</v>
      </c>
      <c r="BI158" s="12">
        <v>0.75</v>
      </c>
      <c r="BJ158" s="12">
        <v>0.84</v>
      </c>
      <c r="BK158" s="12">
        <v>-0.16</v>
      </c>
      <c r="BL158" s="12">
        <v>0.7</v>
      </c>
      <c r="BM158" s="12">
        <v>0.1195</v>
      </c>
      <c r="BN158" s="12">
        <v>-0.91</v>
      </c>
      <c r="BO158" s="17">
        <v>0.39</v>
      </c>
      <c r="BP158" s="17">
        <v>1.41</v>
      </c>
      <c r="BQ158" s="17">
        <v>1.26</v>
      </c>
      <c r="BR158" s="17">
        <v>0.6</v>
      </c>
      <c r="BS158" s="17">
        <v>0.2101</v>
      </c>
      <c r="BT158" s="17">
        <v>0.87</v>
      </c>
    </row>
    <row r="159" spans="1:72" ht="13.5">
      <c r="A159" s="26" t="s">
        <v>1017</v>
      </c>
      <c r="B159" s="19" t="s">
        <v>1018</v>
      </c>
      <c r="C159" s="27" t="s">
        <v>1827</v>
      </c>
      <c r="D159" s="26" t="s">
        <v>812</v>
      </c>
      <c r="E159" s="31" t="s">
        <v>1827</v>
      </c>
      <c r="F159" s="31" t="s">
        <v>1827</v>
      </c>
      <c r="G159" s="28" t="s">
        <v>1827</v>
      </c>
      <c r="H159" s="28" t="s">
        <v>1827</v>
      </c>
      <c r="I159" s="28" t="s">
        <v>1827</v>
      </c>
      <c r="J159" s="26" t="s">
        <v>1828</v>
      </c>
      <c r="K159" s="31" t="s">
        <v>1827</v>
      </c>
      <c r="L159" s="26">
        <v>313</v>
      </c>
      <c r="M159" s="2">
        <v>3</v>
      </c>
      <c r="N159" s="2" t="s">
        <v>1828</v>
      </c>
      <c r="O159" s="2">
        <v>6</v>
      </c>
      <c r="P159" s="3">
        <v>5.150173</v>
      </c>
      <c r="Q159" s="4">
        <v>7.2821035</v>
      </c>
      <c r="R159" s="2" t="s">
        <v>1828</v>
      </c>
      <c r="S159" s="2">
        <v>6</v>
      </c>
      <c r="T159" s="3">
        <v>9.125255</v>
      </c>
      <c r="U159" s="4">
        <v>9.830721</v>
      </c>
      <c r="V159" s="4" t="s">
        <v>1828</v>
      </c>
      <c r="W159" s="5">
        <v>0.82524383</v>
      </c>
      <c r="X159" s="6">
        <v>0.77129674</v>
      </c>
      <c r="Y159" s="7" t="s">
        <v>1831</v>
      </c>
      <c r="Z159" s="8">
        <v>8</v>
      </c>
      <c r="AA159" s="8" t="s">
        <v>1828</v>
      </c>
      <c r="AB159" s="8">
        <v>5</v>
      </c>
      <c r="AC159" s="9">
        <v>3.1183543</v>
      </c>
      <c r="AD159" s="10">
        <v>4.4791746</v>
      </c>
      <c r="AE159" s="8" t="s">
        <v>1828</v>
      </c>
      <c r="AF159" s="8">
        <v>5</v>
      </c>
      <c r="AG159" s="9">
        <v>4.402402</v>
      </c>
      <c r="AH159" s="10">
        <v>5.968271</v>
      </c>
      <c r="AI159" s="10" t="s">
        <v>1828</v>
      </c>
      <c r="AJ159" s="11">
        <v>0.49750602</v>
      </c>
      <c r="AK159" s="12">
        <v>0.50464803</v>
      </c>
      <c r="AL159" s="12" t="s">
        <v>1831</v>
      </c>
      <c r="AM159" s="13">
        <v>24</v>
      </c>
      <c r="AN159" s="13" t="s">
        <v>1828</v>
      </c>
      <c r="AO159" s="13">
        <v>6</v>
      </c>
      <c r="AP159" s="14">
        <v>2.791138</v>
      </c>
      <c r="AQ159" s="15">
        <v>4.1249595</v>
      </c>
      <c r="AR159" s="13" t="s">
        <v>1828</v>
      </c>
      <c r="AS159" s="13">
        <v>6</v>
      </c>
      <c r="AT159" s="14">
        <v>11.786151</v>
      </c>
      <c r="AU159" s="15">
        <v>12.81708</v>
      </c>
      <c r="AV159" s="15" t="s">
        <v>1828</v>
      </c>
      <c r="AW159" s="16">
        <v>2.0781672</v>
      </c>
      <c r="AX159" s="17">
        <v>1.5766252</v>
      </c>
      <c r="AY159" s="17" t="s">
        <v>1831</v>
      </c>
      <c r="AZ159" s="18"/>
      <c r="BA159" s="19">
        <v>3.6865550999999996</v>
      </c>
      <c r="BB159" s="19">
        <f t="shared" si="17"/>
        <v>0</v>
      </c>
      <c r="BC159" s="6" t="s">
        <v>1827</v>
      </c>
      <c r="BD159" s="6" t="s">
        <v>1827</v>
      </c>
      <c r="BE159" s="6" t="s">
        <v>1827</v>
      </c>
      <c r="BF159" s="6" t="s">
        <v>1827</v>
      </c>
      <c r="BG159" s="6" t="s">
        <v>1827</v>
      </c>
      <c r="BH159" s="6">
        <v>0</v>
      </c>
      <c r="BI159" s="12" t="s">
        <v>1827</v>
      </c>
      <c r="BJ159" s="12" t="s">
        <v>1827</v>
      </c>
      <c r="BK159" s="12" t="s">
        <v>1827</v>
      </c>
      <c r="BL159" s="12" t="s">
        <v>1827</v>
      </c>
      <c r="BM159" s="12" t="s">
        <v>1827</v>
      </c>
      <c r="BN159" s="12" t="e">
        <v>#VALUE!</v>
      </c>
      <c r="BO159" s="17" t="s">
        <v>1827</v>
      </c>
      <c r="BP159" s="17" t="s">
        <v>1827</v>
      </c>
      <c r="BQ159" s="17" t="s">
        <v>1827</v>
      </c>
      <c r="BR159" s="17" t="s">
        <v>1827</v>
      </c>
      <c r="BS159" s="17" t="s">
        <v>1827</v>
      </c>
      <c r="BT159" s="17" t="e">
        <v>#VALUE!</v>
      </c>
    </row>
    <row r="160" spans="1:72" ht="13.5">
      <c r="A160" s="26" t="s">
        <v>603</v>
      </c>
      <c r="B160" s="19" t="s">
        <v>604</v>
      </c>
      <c r="C160" s="27" t="s">
        <v>1827</v>
      </c>
      <c r="D160" s="26" t="s">
        <v>256</v>
      </c>
      <c r="E160" s="26" t="s">
        <v>319</v>
      </c>
      <c r="F160" s="26">
        <v>0</v>
      </c>
      <c r="G160" s="28" t="s">
        <v>1827</v>
      </c>
      <c r="H160" s="28" t="s">
        <v>1827</v>
      </c>
      <c r="I160" s="28" t="s">
        <v>1827</v>
      </c>
      <c r="J160" s="26" t="s">
        <v>1828</v>
      </c>
      <c r="K160" s="26" t="s">
        <v>605</v>
      </c>
      <c r="L160" s="26">
        <v>603</v>
      </c>
      <c r="M160" s="2">
        <v>3</v>
      </c>
      <c r="N160" s="2" t="s">
        <v>1828</v>
      </c>
      <c r="O160" s="2">
        <v>6</v>
      </c>
      <c r="P160" s="3">
        <v>10.942569</v>
      </c>
      <c r="Q160" s="4">
        <v>6.363245</v>
      </c>
      <c r="R160" s="2" t="s">
        <v>1830</v>
      </c>
      <c r="S160" s="2">
        <v>6</v>
      </c>
      <c r="T160" s="3">
        <v>26.426683</v>
      </c>
      <c r="U160" s="4">
        <v>17.94381</v>
      </c>
      <c r="V160" s="4" t="s">
        <v>1828</v>
      </c>
      <c r="W160" s="5">
        <v>1.272044</v>
      </c>
      <c r="X160" s="6">
        <v>3.2430706</v>
      </c>
      <c r="Y160" s="7" t="s">
        <v>1828</v>
      </c>
      <c r="Z160" s="8">
        <v>8</v>
      </c>
      <c r="AA160" s="8" t="s">
        <v>1828</v>
      </c>
      <c r="AB160" s="8">
        <v>5</v>
      </c>
      <c r="AC160" s="9">
        <v>5.665907</v>
      </c>
      <c r="AD160" s="10">
        <v>17.191133</v>
      </c>
      <c r="AE160" s="8" t="s">
        <v>1828</v>
      </c>
      <c r="AF160" s="8">
        <v>5</v>
      </c>
      <c r="AG160" s="9">
        <v>13.1588</v>
      </c>
      <c r="AH160" s="10">
        <v>8.798677</v>
      </c>
      <c r="AI160" s="10" t="s">
        <v>1828</v>
      </c>
      <c r="AJ160" s="11">
        <v>1.2156491</v>
      </c>
      <c r="AK160" s="12">
        <v>1.029357</v>
      </c>
      <c r="AL160" s="12" t="s">
        <v>1831</v>
      </c>
      <c r="AM160" s="13">
        <v>24</v>
      </c>
      <c r="AN160" s="13" t="s">
        <v>1828</v>
      </c>
      <c r="AO160" s="13">
        <v>6</v>
      </c>
      <c r="AP160" s="14">
        <v>-5.0567074</v>
      </c>
      <c r="AQ160" s="15">
        <v>8.821912</v>
      </c>
      <c r="AR160" s="13" t="s">
        <v>1828</v>
      </c>
      <c r="AS160" s="13">
        <v>6</v>
      </c>
      <c r="AT160" s="14">
        <v>10.652336</v>
      </c>
      <c r="AU160" s="15">
        <v>43.215126</v>
      </c>
      <c r="AV160" s="15" t="s">
        <v>1828</v>
      </c>
      <c r="AW160" s="16" t="s">
        <v>1827</v>
      </c>
      <c r="AX160" s="17">
        <v>0.881684</v>
      </c>
      <c r="AY160" s="17" t="s">
        <v>1831</v>
      </c>
      <c r="AZ160" s="18"/>
      <c r="BA160" s="19">
        <v>3.850589533333333</v>
      </c>
      <c r="BB160" s="19">
        <f t="shared" si="17"/>
        <v>26.426683</v>
      </c>
      <c r="BC160" s="6">
        <v>1.54</v>
      </c>
      <c r="BD160" s="6">
        <v>0.21</v>
      </c>
      <c r="BE160" s="6">
        <v>1.26</v>
      </c>
      <c r="BF160" s="6">
        <v>0.49</v>
      </c>
      <c r="BG160" s="6">
        <v>0.3255</v>
      </c>
      <c r="BH160" s="6">
        <v>-0.28</v>
      </c>
      <c r="BI160" s="12">
        <v>0.78</v>
      </c>
      <c r="BJ160" s="12">
        <v>1.27</v>
      </c>
      <c r="BK160" s="12">
        <v>0.68</v>
      </c>
      <c r="BL160" s="12">
        <v>1.36</v>
      </c>
      <c r="BM160" s="12">
        <v>0.906</v>
      </c>
      <c r="BN160" s="12">
        <v>-0.1</v>
      </c>
      <c r="BO160" s="17" t="s">
        <v>1827</v>
      </c>
      <c r="BP160" s="17" t="s">
        <v>1827</v>
      </c>
      <c r="BQ160" s="17" t="s">
        <v>1827</v>
      </c>
      <c r="BR160" s="17" t="s">
        <v>1827</v>
      </c>
      <c r="BS160" s="17" t="s">
        <v>1827</v>
      </c>
      <c r="BT160" s="17" t="e">
        <v>#VALUE!</v>
      </c>
    </row>
    <row r="161" spans="1:72" ht="13.5">
      <c r="A161" s="26" t="s">
        <v>430</v>
      </c>
      <c r="B161" s="19" t="s">
        <v>431</v>
      </c>
      <c r="C161" s="27" t="s">
        <v>1827</v>
      </c>
      <c r="D161" s="26" t="s">
        <v>256</v>
      </c>
      <c r="E161" s="26" t="s">
        <v>2062</v>
      </c>
      <c r="F161" s="26">
        <v>0</v>
      </c>
      <c r="G161" s="28" t="s">
        <v>1827</v>
      </c>
      <c r="H161" s="28" t="s">
        <v>1827</v>
      </c>
      <c r="I161" s="28" t="s">
        <v>1827</v>
      </c>
      <c r="J161" s="26" t="s">
        <v>1828</v>
      </c>
      <c r="K161" s="26" t="s">
        <v>432</v>
      </c>
      <c r="L161" s="26">
        <v>0</v>
      </c>
      <c r="M161" s="2">
        <v>3</v>
      </c>
      <c r="N161" s="2" t="s">
        <v>1830</v>
      </c>
      <c r="O161" s="2">
        <v>6</v>
      </c>
      <c r="P161" s="3">
        <v>28.404978</v>
      </c>
      <c r="Q161" s="4">
        <v>11.909249</v>
      </c>
      <c r="R161" s="2" t="s">
        <v>1830</v>
      </c>
      <c r="S161" s="2">
        <v>6</v>
      </c>
      <c r="T161" s="3">
        <v>45.031357</v>
      </c>
      <c r="U161" s="4">
        <v>23.508087</v>
      </c>
      <c r="V161" s="4" t="s">
        <v>1830</v>
      </c>
      <c r="W161" s="5">
        <v>0.6647861</v>
      </c>
      <c r="X161" s="6">
        <v>2.3520043</v>
      </c>
      <c r="Y161" s="7" t="s">
        <v>1831</v>
      </c>
      <c r="Z161" s="8">
        <v>8</v>
      </c>
      <c r="AA161" s="8" t="s">
        <v>1830</v>
      </c>
      <c r="AB161" s="8">
        <v>5</v>
      </c>
      <c r="AC161" s="9">
        <v>14.151308</v>
      </c>
      <c r="AD161" s="10">
        <v>9.319053</v>
      </c>
      <c r="AE161" s="8" t="s">
        <v>1830</v>
      </c>
      <c r="AF161" s="8">
        <v>5</v>
      </c>
      <c r="AG161" s="9">
        <v>34.78964</v>
      </c>
      <c r="AH161" s="10">
        <v>16.34855</v>
      </c>
      <c r="AI161" s="10" t="s">
        <v>1830</v>
      </c>
      <c r="AJ161" s="11">
        <v>1.2977223</v>
      </c>
      <c r="AK161" s="12">
        <v>4.153045</v>
      </c>
      <c r="AL161" s="12" t="s">
        <v>1828</v>
      </c>
      <c r="AM161" s="13">
        <v>24</v>
      </c>
      <c r="AN161" s="13" t="s">
        <v>1828</v>
      </c>
      <c r="AO161" s="13">
        <v>6</v>
      </c>
      <c r="AP161" s="14">
        <v>9.5270605</v>
      </c>
      <c r="AQ161" s="15">
        <v>12.962169</v>
      </c>
      <c r="AR161" s="13" t="s">
        <v>1828</v>
      </c>
      <c r="AS161" s="13">
        <v>6</v>
      </c>
      <c r="AT161" s="14">
        <v>27.595116</v>
      </c>
      <c r="AU161" s="15">
        <v>17.31237</v>
      </c>
      <c r="AV161" s="15" t="s">
        <v>1828</v>
      </c>
      <c r="AW161" s="16">
        <v>1.5343099</v>
      </c>
      <c r="AX161" s="17">
        <v>1.9809589</v>
      </c>
      <c r="AY161" s="17" t="s">
        <v>1831</v>
      </c>
      <c r="AZ161" s="18"/>
      <c r="BA161" s="19">
        <v>17.3611155</v>
      </c>
      <c r="BB161" s="19">
        <f t="shared" si="17"/>
        <v>45.031357</v>
      </c>
      <c r="BC161" s="6">
        <v>1.07</v>
      </c>
      <c r="BD161" s="6">
        <v>0.64</v>
      </c>
      <c r="BE161" s="6">
        <v>1.32</v>
      </c>
      <c r="BF161" s="6">
        <v>0.69</v>
      </c>
      <c r="BG161" s="6">
        <v>0.556</v>
      </c>
      <c r="BH161" s="6">
        <v>0.25</v>
      </c>
      <c r="BI161" s="12">
        <v>1.48</v>
      </c>
      <c r="BJ161" s="12">
        <v>0.34</v>
      </c>
      <c r="BK161" s="12">
        <v>1.06</v>
      </c>
      <c r="BL161" s="12">
        <v>0.35</v>
      </c>
      <c r="BM161" s="12">
        <v>0.1129</v>
      </c>
      <c r="BN161" s="12">
        <v>-0.42</v>
      </c>
      <c r="BO161" s="17" t="s">
        <v>1827</v>
      </c>
      <c r="BP161" s="17" t="s">
        <v>1827</v>
      </c>
      <c r="BQ161" s="17" t="s">
        <v>1827</v>
      </c>
      <c r="BR161" s="17" t="s">
        <v>1827</v>
      </c>
      <c r="BS161" s="17" t="s">
        <v>1827</v>
      </c>
      <c r="BT161" s="17" t="e">
        <v>#VALUE!</v>
      </c>
    </row>
    <row r="162" spans="1:72" ht="13.5">
      <c r="A162" s="26" t="s">
        <v>1019</v>
      </c>
      <c r="B162" s="19" t="s">
        <v>1020</v>
      </c>
      <c r="C162" s="27" t="s">
        <v>1827</v>
      </c>
      <c r="D162" s="26" t="s">
        <v>853</v>
      </c>
      <c r="E162" s="31" t="s">
        <v>1827</v>
      </c>
      <c r="F162" s="31" t="s">
        <v>1827</v>
      </c>
      <c r="G162" s="28" t="s">
        <v>1827</v>
      </c>
      <c r="H162" s="28" t="s">
        <v>1827</v>
      </c>
      <c r="I162" s="28" t="s">
        <v>1827</v>
      </c>
      <c r="J162" s="26" t="s">
        <v>1828</v>
      </c>
      <c r="K162" s="26" t="s">
        <v>1021</v>
      </c>
      <c r="L162" s="26">
        <v>698</v>
      </c>
      <c r="M162" s="2">
        <v>3</v>
      </c>
      <c r="N162" s="2" t="s">
        <v>1828</v>
      </c>
      <c r="O162" s="2">
        <v>6</v>
      </c>
      <c r="P162" s="3">
        <v>9.167195</v>
      </c>
      <c r="Q162" s="4">
        <v>5.8919077</v>
      </c>
      <c r="R162" s="2" t="s">
        <v>1828</v>
      </c>
      <c r="S162" s="2">
        <v>6</v>
      </c>
      <c r="T162" s="3">
        <v>14.013996</v>
      </c>
      <c r="U162" s="4">
        <v>14.913806</v>
      </c>
      <c r="V162" s="4" t="s">
        <v>1828</v>
      </c>
      <c r="W162" s="5">
        <v>0.61231613</v>
      </c>
      <c r="X162" s="6">
        <v>0.88069934</v>
      </c>
      <c r="Y162" s="7" t="s">
        <v>1831</v>
      </c>
      <c r="Z162" s="8">
        <v>8</v>
      </c>
      <c r="AA162" s="8" t="s">
        <v>1828</v>
      </c>
      <c r="AB162" s="8">
        <v>4</v>
      </c>
      <c r="AC162" s="9">
        <v>5.915669</v>
      </c>
      <c r="AD162" s="10">
        <v>5.331389</v>
      </c>
      <c r="AE162" s="8" t="s">
        <v>1828</v>
      </c>
      <c r="AF162" s="8">
        <v>4</v>
      </c>
      <c r="AG162" s="9">
        <v>8.695052</v>
      </c>
      <c r="AH162" s="10">
        <v>7.7208443</v>
      </c>
      <c r="AI162" s="10" t="s">
        <v>1828</v>
      </c>
      <c r="AJ162" s="11">
        <v>0.55565333</v>
      </c>
      <c r="AK162" s="12">
        <v>0.5111795</v>
      </c>
      <c r="AL162" s="12" t="s">
        <v>1831</v>
      </c>
      <c r="AM162" s="13">
        <v>24</v>
      </c>
      <c r="AN162" s="13" t="s">
        <v>1828</v>
      </c>
      <c r="AO162" s="13">
        <v>6</v>
      </c>
      <c r="AP162" s="14">
        <v>3.7426121</v>
      </c>
      <c r="AQ162" s="15">
        <v>9.856948</v>
      </c>
      <c r="AR162" s="13" t="s">
        <v>1828</v>
      </c>
      <c r="AS162" s="13">
        <v>6</v>
      </c>
      <c r="AT162" s="14">
        <v>11.224815</v>
      </c>
      <c r="AU162" s="15">
        <v>10.20684</v>
      </c>
      <c r="AV162" s="15" t="s">
        <v>1828</v>
      </c>
      <c r="AW162" s="16">
        <v>1.5845742</v>
      </c>
      <c r="AX162" s="17">
        <v>2.3675063</v>
      </c>
      <c r="AY162" s="17" t="s">
        <v>1831</v>
      </c>
      <c r="AZ162" s="18"/>
      <c r="BA162" s="19">
        <v>6.2751586999999995</v>
      </c>
      <c r="BB162" s="19">
        <f t="shared" si="17"/>
        <v>0</v>
      </c>
      <c r="BC162" s="6">
        <v>1.44</v>
      </c>
      <c r="BD162" s="6">
        <v>0.95</v>
      </c>
      <c r="BE162" s="6">
        <v>1.6</v>
      </c>
      <c r="BF162" s="6">
        <v>1.07</v>
      </c>
      <c r="BG162" s="6">
        <v>0.8347</v>
      </c>
      <c r="BH162" s="6">
        <v>0.16</v>
      </c>
      <c r="BI162" s="12" t="s">
        <v>1827</v>
      </c>
      <c r="BJ162" s="12" t="s">
        <v>1827</v>
      </c>
      <c r="BK162" s="12" t="s">
        <v>1827</v>
      </c>
      <c r="BL162" s="12" t="s">
        <v>1827</v>
      </c>
      <c r="BM162" s="12" t="s">
        <v>1827</v>
      </c>
      <c r="BN162" s="12" t="e">
        <v>#VALUE!</v>
      </c>
      <c r="BO162" s="17" t="s">
        <v>1827</v>
      </c>
      <c r="BP162" s="17" t="s">
        <v>1827</v>
      </c>
      <c r="BQ162" s="17" t="s">
        <v>1827</v>
      </c>
      <c r="BR162" s="17" t="s">
        <v>1827</v>
      </c>
      <c r="BS162" s="17" t="s">
        <v>1827</v>
      </c>
      <c r="BT162" s="17" t="e">
        <v>#VALUE!</v>
      </c>
    </row>
    <row r="163" spans="1:72" ht="13.5">
      <c r="A163" s="26" t="s">
        <v>1022</v>
      </c>
      <c r="B163" s="19" t="s">
        <v>1023</v>
      </c>
      <c r="C163" s="27" t="s">
        <v>1827</v>
      </c>
      <c r="D163" s="26" t="s">
        <v>812</v>
      </c>
      <c r="E163" s="31" t="s">
        <v>1827</v>
      </c>
      <c r="F163" s="31" t="s">
        <v>1827</v>
      </c>
      <c r="G163" s="28" t="s">
        <v>1827</v>
      </c>
      <c r="H163" s="28" t="s">
        <v>1827</v>
      </c>
      <c r="I163" s="27" t="s">
        <v>1828</v>
      </c>
      <c r="J163" s="26" t="s">
        <v>1828</v>
      </c>
      <c r="K163" s="26" t="s">
        <v>1024</v>
      </c>
      <c r="L163" s="26">
        <v>871</v>
      </c>
      <c r="M163" s="2">
        <v>3</v>
      </c>
      <c r="N163" s="2" t="s">
        <v>1830</v>
      </c>
      <c r="O163" s="2">
        <v>6</v>
      </c>
      <c r="P163" s="3">
        <v>181.4314</v>
      </c>
      <c r="Q163" s="4">
        <v>69.35263</v>
      </c>
      <c r="R163" s="2" t="s">
        <v>1830</v>
      </c>
      <c r="S163" s="2">
        <v>6</v>
      </c>
      <c r="T163" s="3">
        <v>159.86583</v>
      </c>
      <c r="U163" s="4">
        <v>73.19006</v>
      </c>
      <c r="V163" s="4" t="s">
        <v>1830</v>
      </c>
      <c r="W163" s="5">
        <v>-0.1825625</v>
      </c>
      <c r="X163" s="6">
        <v>-1.4682044</v>
      </c>
      <c r="Y163" s="7" t="s">
        <v>1831</v>
      </c>
      <c r="Z163" s="8">
        <v>8</v>
      </c>
      <c r="AA163" s="8" t="s">
        <v>1830</v>
      </c>
      <c r="AB163" s="8">
        <v>5</v>
      </c>
      <c r="AC163" s="9">
        <v>192.6413</v>
      </c>
      <c r="AD163" s="10">
        <v>83.83455</v>
      </c>
      <c r="AE163" s="8" t="s">
        <v>1830</v>
      </c>
      <c r="AF163" s="8">
        <v>5</v>
      </c>
      <c r="AG163" s="9">
        <v>165.77943</v>
      </c>
      <c r="AH163" s="10">
        <v>87.12026</v>
      </c>
      <c r="AI163" s="10" t="s">
        <v>1830</v>
      </c>
      <c r="AJ163" s="11">
        <v>-0.21665192</v>
      </c>
      <c r="AK163" s="12">
        <v>-2.8627472</v>
      </c>
      <c r="AL163" s="12" t="s">
        <v>1831</v>
      </c>
      <c r="AM163" s="13">
        <v>24</v>
      </c>
      <c r="AN163" s="13" t="s">
        <v>1830</v>
      </c>
      <c r="AO163" s="13">
        <v>6</v>
      </c>
      <c r="AP163" s="14">
        <v>176.72093</v>
      </c>
      <c r="AQ163" s="15">
        <v>94.477974</v>
      </c>
      <c r="AR163" s="13" t="s">
        <v>1830</v>
      </c>
      <c r="AS163" s="13">
        <v>6</v>
      </c>
      <c r="AT163" s="14">
        <v>194.80293</v>
      </c>
      <c r="AU163" s="15">
        <v>88.064415</v>
      </c>
      <c r="AV163" s="15" t="s">
        <v>1830</v>
      </c>
      <c r="AW163" s="16">
        <v>0.14054242</v>
      </c>
      <c r="AX163" s="17">
        <v>0.82192767</v>
      </c>
      <c r="AY163" s="17" t="s">
        <v>1831</v>
      </c>
      <c r="AZ163" s="18"/>
      <c r="BA163" s="19">
        <v>183.59787666666668</v>
      </c>
      <c r="BB163" s="19">
        <f t="shared" si="17"/>
        <v>194.80293</v>
      </c>
      <c r="BC163" s="6">
        <v>0.14</v>
      </c>
      <c r="BD163" s="6">
        <v>0.28</v>
      </c>
      <c r="BE163" s="6">
        <v>-0.28</v>
      </c>
      <c r="BF163" s="6">
        <v>0.34</v>
      </c>
      <c r="BG163" s="6">
        <v>0.0586</v>
      </c>
      <c r="BH163" s="6">
        <v>-0.42</v>
      </c>
      <c r="BI163" s="12">
        <v>0.08</v>
      </c>
      <c r="BJ163" s="12">
        <v>0.22</v>
      </c>
      <c r="BK163" s="12">
        <v>-0.4</v>
      </c>
      <c r="BL163" s="12">
        <v>0.45</v>
      </c>
      <c r="BM163" s="12">
        <v>0.0541</v>
      </c>
      <c r="BN163" s="12">
        <v>-0.48</v>
      </c>
      <c r="BO163" s="17">
        <v>0.28</v>
      </c>
      <c r="BP163" s="17">
        <v>0.37</v>
      </c>
      <c r="BQ163" s="17">
        <v>-0.11</v>
      </c>
      <c r="BR163" s="17">
        <v>0.91</v>
      </c>
      <c r="BS163" s="17">
        <v>0.3736</v>
      </c>
      <c r="BT163" s="17">
        <v>-0.39</v>
      </c>
    </row>
    <row r="164" spans="1:72" ht="13.5">
      <c r="A164" s="26" t="s">
        <v>1025</v>
      </c>
      <c r="B164" s="19" t="s">
        <v>1026</v>
      </c>
      <c r="C164" s="27" t="s">
        <v>1827</v>
      </c>
      <c r="D164" s="26" t="s">
        <v>853</v>
      </c>
      <c r="E164" s="31" t="s">
        <v>1827</v>
      </c>
      <c r="F164" s="31" t="s">
        <v>1827</v>
      </c>
      <c r="G164" s="28" t="s">
        <v>1827</v>
      </c>
      <c r="H164" s="28" t="s">
        <v>1827</v>
      </c>
      <c r="I164" s="28" t="s">
        <v>1827</v>
      </c>
      <c r="J164" s="26" t="s">
        <v>1828</v>
      </c>
      <c r="K164" s="31" t="s">
        <v>1827</v>
      </c>
      <c r="L164" s="26">
        <v>2</v>
      </c>
      <c r="M164" s="2">
        <v>3</v>
      </c>
      <c r="N164" s="2" t="s">
        <v>1828</v>
      </c>
      <c r="O164" s="2">
        <v>6</v>
      </c>
      <c r="P164" s="3">
        <v>6.8456917</v>
      </c>
      <c r="Q164" s="4">
        <v>12.777977</v>
      </c>
      <c r="R164" s="2" t="s">
        <v>1830</v>
      </c>
      <c r="S164" s="2">
        <v>6</v>
      </c>
      <c r="T164" s="3">
        <v>21.434525</v>
      </c>
      <c r="U164" s="4">
        <v>12.282612</v>
      </c>
      <c r="V164" s="4" t="s">
        <v>1828</v>
      </c>
      <c r="W164" s="5">
        <v>1.6466682</v>
      </c>
      <c r="X164" s="6">
        <v>2.243459</v>
      </c>
      <c r="Y164" s="7" t="s">
        <v>1831</v>
      </c>
      <c r="Z164" s="8">
        <v>8</v>
      </c>
      <c r="AA164" s="8" t="s">
        <v>1830</v>
      </c>
      <c r="AB164" s="8">
        <v>5</v>
      </c>
      <c r="AC164" s="9">
        <v>4.295287</v>
      </c>
      <c r="AD164" s="10">
        <v>7.5608587</v>
      </c>
      <c r="AE164" s="8" t="s">
        <v>1830</v>
      </c>
      <c r="AF164" s="8">
        <v>5</v>
      </c>
      <c r="AG164" s="9">
        <v>15.364293</v>
      </c>
      <c r="AH164" s="10">
        <v>5.943574</v>
      </c>
      <c r="AI164" s="10" t="s">
        <v>1830</v>
      </c>
      <c r="AJ164" s="11">
        <v>1.8387549</v>
      </c>
      <c r="AK164" s="12">
        <v>2.3591623</v>
      </c>
      <c r="AL164" s="12" t="s">
        <v>1831</v>
      </c>
      <c r="AM164" s="13">
        <v>24</v>
      </c>
      <c r="AN164" s="13" t="s">
        <v>1828</v>
      </c>
      <c r="AO164" s="13">
        <v>6</v>
      </c>
      <c r="AP164" s="14">
        <v>9.0456505</v>
      </c>
      <c r="AQ164" s="15">
        <v>6.7221837</v>
      </c>
      <c r="AR164" s="13" t="s">
        <v>1828</v>
      </c>
      <c r="AS164" s="13">
        <v>6</v>
      </c>
      <c r="AT164" s="14">
        <v>16.114126</v>
      </c>
      <c r="AU164" s="15">
        <v>13.778858</v>
      </c>
      <c r="AV164" s="15" t="s">
        <v>1828</v>
      </c>
      <c r="AW164" s="16">
        <v>0.8330298</v>
      </c>
      <c r="AX164" s="17">
        <v>1.4134887</v>
      </c>
      <c r="AY164" s="17" t="s">
        <v>1831</v>
      </c>
      <c r="AZ164" s="18"/>
      <c r="BA164" s="19">
        <v>6.7288764</v>
      </c>
      <c r="BB164" s="19">
        <f t="shared" si="17"/>
        <v>21.434525</v>
      </c>
      <c r="BC164" s="6">
        <v>1.05</v>
      </c>
      <c r="BD164" s="6">
        <v>0.64</v>
      </c>
      <c r="BE164" s="6">
        <v>0.56</v>
      </c>
      <c r="BF164" s="6">
        <v>0.54</v>
      </c>
      <c r="BG164" s="6">
        <v>0.2872</v>
      </c>
      <c r="BH164" s="6">
        <v>-0.49</v>
      </c>
      <c r="BI164" s="12">
        <v>0.79</v>
      </c>
      <c r="BJ164" s="12">
        <v>0.71</v>
      </c>
      <c r="BK164" s="12">
        <v>0.74</v>
      </c>
      <c r="BL164" s="12">
        <v>1.27</v>
      </c>
      <c r="BM164" s="12">
        <v>0.9427</v>
      </c>
      <c r="BN164" s="12">
        <v>-0.05</v>
      </c>
      <c r="BO164" s="17">
        <v>0.74</v>
      </c>
      <c r="BP164" s="17">
        <v>1.43</v>
      </c>
      <c r="BQ164" s="17">
        <v>0.98</v>
      </c>
      <c r="BR164" s="17">
        <v>1.35</v>
      </c>
      <c r="BS164" s="17">
        <v>0.7935</v>
      </c>
      <c r="BT164" s="17">
        <v>0.24</v>
      </c>
    </row>
    <row r="165" spans="1:72" ht="13.5">
      <c r="A165" s="26" t="s">
        <v>1027</v>
      </c>
      <c r="B165" s="19" t="s">
        <v>1028</v>
      </c>
      <c r="C165" s="27" t="s">
        <v>1827</v>
      </c>
      <c r="D165" s="26" t="s">
        <v>843</v>
      </c>
      <c r="E165" s="31" t="s">
        <v>1827</v>
      </c>
      <c r="F165" s="31" t="s">
        <v>1827</v>
      </c>
      <c r="G165" s="27" t="s">
        <v>1828</v>
      </c>
      <c r="H165" s="28" t="s">
        <v>1827</v>
      </c>
      <c r="I165" s="28" t="s">
        <v>1827</v>
      </c>
      <c r="J165" s="26" t="s">
        <v>1828</v>
      </c>
      <c r="K165" s="26" t="s">
        <v>1029</v>
      </c>
      <c r="L165" s="26">
        <v>0</v>
      </c>
      <c r="M165" s="2">
        <v>3</v>
      </c>
      <c r="N165" s="2" t="s">
        <v>1828</v>
      </c>
      <c r="O165" s="2">
        <v>6</v>
      </c>
      <c r="P165" s="3">
        <v>19.396065</v>
      </c>
      <c r="Q165" s="4">
        <v>11.343008</v>
      </c>
      <c r="R165" s="2" t="s">
        <v>1830</v>
      </c>
      <c r="S165" s="2">
        <v>6</v>
      </c>
      <c r="T165" s="3">
        <v>31.084326</v>
      </c>
      <c r="U165" s="4">
        <v>11.301843</v>
      </c>
      <c r="V165" s="4" t="s">
        <v>1828</v>
      </c>
      <c r="W165" s="5">
        <v>0.68042326</v>
      </c>
      <c r="X165" s="6">
        <v>2.909901</v>
      </c>
      <c r="Y165" s="7" t="s">
        <v>1831</v>
      </c>
      <c r="Z165" s="8">
        <v>8</v>
      </c>
      <c r="AA165" s="8" t="s">
        <v>1830</v>
      </c>
      <c r="AB165" s="8">
        <v>5</v>
      </c>
      <c r="AC165" s="9">
        <v>15.477158</v>
      </c>
      <c r="AD165" s="10">
        <v>8.914045</v>
      </c>
      <c r="AE165" s="8" t="s">
        <v>1830</v>
      </c>
      <c r="AF165" s="8">
        <v>5</v>
      </c>
      <c r="AG165" s="9">
        <v>26.313562</v>
      </c>
      <c r="AH165" s="10">
        <v>12.90211</v>
      </c>
      <c r="AI165" s="10" t="s">
        <v>1830</v>
      </c>
      <c r="AJ165" s="11">
        <v>0.765666</v>
      </c>
      <c r="AK165" s="12">
        <v>4.935381</v>
      </c>
      <c r="AL165" s="12" t="s">
        <v>1828</v>
      </c>
      <c r="AM165" s="13">
        <v>24</v>
      </c>
      <c r="AN165" s="13" t="s">
        <v>1830</v>
      </c>
      <c r="AO165" s="13">
        <v>6</v>
      </c>
      <c r="AP165" s="14">
        <v>21.313932</v>
      </c>
      <c r="AQ165" s="15">
        <v>12.655533</v>
      </c>
      <c r="AR165" s="13" t="s">
        <v>1830</v>
      </c>
      <c r="AS165" s="13">
        <v>6</v>
      </c>
      <c r="AT165" s="14">
        <v>27.323095</v>
      </c>
      <c r="AU165" s="15">
        <v>15.884485</v>
      </c>
      <c r="AV165" s="15" t="s">
        <v>1830</v>
      </c>
      <c r="AW165" s="16">
        <v>0.35832417</v>
      </c>
      <c r="AX165" s="17">
        <v>1.2236216</v>
      </c>
      <c r="AY165" s="17" t="s">
        <v>1831</v>
      </c>
      <c r="AZ165" s="18"/>
      <c r="BA165" s="19">
        <v>18.729051666666667</v>
      </c>
      <c r="BB165" s="19">
        <f t="shared" si="17"/>
        <v>31.084326</v>
      </c>
      <c r="BC165" s="6">
        <v>1.18</v>
      </c>
      <c r="BD165" s="6">
        <v>0.79</v>
      </c>
      <c r="BE165" s="6">
        <v>0.67</v>
      </c>
      <c r="BF165" s="6">
        <v>0.5</v>
      </c>
      <c r="BG165" s="6">
        <v>0.24</v>
      </c>
      <c r="BH165" s="6">
        <v>-0.51</v>
      </c>
      <c r="BI165" s="12">
        <v>0.94</v>
      </c>
      <c r="BJ165" s="12">
        <v>0.19</v>
      </c>
      <c r="BK165" s="12">
        <v>1.8</v>
      </c>
      <c r="BL165" s="12">
        <v>2.1</v>
      </c>
      <c r="BM165" s="12">
        <v>0.4718</v>
      </c>
      <c r="BN165" s="12">
        <v>0.86</v>
      </c>
      <c r="BO165" s="17">
        <v>0.45</v>
      </c>
      <c r="BP165" s="17">
        <v>1.05</v>
      </c>
      <c r="BQ165" s="17">
        <v>1.36</v>
      </c>
      <c r="BR165" s="17">
        <v>1.33</v>
      </c>
      <c r="BS165" s="17">
        <v>0.3015</v>
      </c>
      <c r="BT165" s="17">
        <v>0.91</v>
      </c>
    </row>
    <row r="166" spans="1:72" ht="13.5">
      <c r="A166" s="26" t="s">
        <v>455</v>
      </c>
      <c r="B166" s="19" t="s">
        <v>456</v>
      </c>
      <c r="C166" s="27" t="s">
        <v>1827</v>
      </c>
      <c r="D166" s="26" t="s">
        <v>256</v>
      </c>
      <c r="E166" s="31" t="s">
        <v>1827</v>
      </c>
      <c r="F166" s="31" t="s">
        <v>1827</v>
      </c>
      <c r="G166" s="28" t="s">
        <v>1827</v>
      </c>
      <c r="H166" s="28" t="s">
        <v>1827</v>
      </c>
      <c r="I166" s="28" t="s">
        <v>1827</v>
      </c>
      <c r="J166" s="31" t="s">
        <v>1827</v>
      </c>
      <c r="K166" s="31" t="s">
        <v>1827</v>
      </c>
      <c r="L166" s="26">
        <v>22</v>
      </c>
      <c r="M166" s="2">
        <v>3</v>
      </c>
      <c r="N166" s="2" t="s">
        <v>1828</v>
      </c>
      <c r="O166" s="2">
        <v>6</v>
      </c>
      <c r="P166" s="3">
        <v>14.573711</v>
      </c>
      <c r="Q166" s="4">
        <v>16.11269</v>
      </c>
      <c r="R166" s="2" t="s">
        <v>1830</v>
      </c>
      <c r="S166" s="2">
        <v>6</v>
      </c>
      <c r="T166" s="3">
        <v>14.154731</v>
      </c>
      <c r="U166" s="4">
        <v>9.631319</v>
      </c>
      <c r="V166" s="4" t="s">
        <v>1828</v>
      </c>
      <c r="W166" s="5">
        <v>-0.04208399</v>
      </c>
      <c r="X166" s="6">
        <v>-0.0924705</v>
      </c>
      <c r="Y166" s="7" t="s">
        <v>1831</v>
      </c>
      <c r="Z166" s="8">
        <v>8</v>
      </c>
      <c r="AA166" s="8" t="s">
        <v>1828</v>
      </c>
      <c r="AB166" s="8">
        <v>5</v>
      </c>
      <c r="AC166" s="9">
        <v>9.07365</v>
      </c>
      <c r="AD166" s="10">
        <v>9.950263</v>
      </c>
      <c r="AE166" s="8" t="s">
        <v>1830</v>
      </c>
      <c r="AF166" s="8">
        <v>5</v>
      </c>
      <c r="AG166" s="9">
        <v>11.668665</v>
      </c>
      <c r="AH166" s="10">
        <v>10.395792</v>
      </c>
      <c r="AI166" s="10" t="s">
        <v>1828</v>
      </c>
      <c r="AJ166" s="11">
        <v>0.3628845</v>
      </c>
      <c r="AK166" s="12">
        <v>0.58687055</v>
      </c>
      <c r="AL166" s="12" t="s">
        <v>1831</v>
      </c>
      <c r="AM166" s="13">
        <v>24</v>
      </c>
      <c r="AN166" s="13" t="s">
        <v>1830</v>
      </c>
      <c r="AO166" s="13">
        <v>6</v>
      </c>
      <c r="AP166" s="14">
        <v>15.817017</v>
      </c>
      <c r="AQ166" s="15">
        <v>18.960629</v>
      </c>
      <c r="AR166" s="13" t="s">
        <v>1828</v>
      </c>
      <c r="AS166" s="13">
        <v>6</v>
      </c>
      <c r="AT166" s="14">
        <v>19.008776</v>
      </c>
      <c r="AU166" s="15">
        <v>29.670437</v>
      </c>
      <c r="AV166" s="15" t="s">
        <v>1828</v>
      </c>
      <c r="AW166" s="16">
        <v>0.2651881</v>
      </c>
      <c r="AX166" s="17">
        <v>0.43570256</v>
      </c>
      <c r="AY166" s="17" t="s">
        <v>1831</v>
      </c>
      <c r="AZ166" s="18"/>
      <c r="BA166" s="19">
        <v>13.154792666666665</v>
      </c>
      <c r="BB166" s="19">
        <f t="shared" si="17"/>
        <v>14.154731</v>
      </c>
      <c r="BC166" s="6">
        <v>0.15</v>
      </c>
      <c r="BD166" s="6">
        <v>1.03</v>
      </c>
      <c r="BE166" s="6">
        <v>0.67</v>
      </c>
      <c r="BF166" s="6">
        <v>0.78</v>
      </c>
      <c r="BG166" s="6">
        <v>0.4282</v>
      </c>
      <c r="BH166" s="6">
        <v>0.52</v>
      </c>
      <c r="BI166" s="12">
        <v>-0.22</v>
      </c>
      <c r="BJ166" s="12">
        <v>1.44</v>
      </c>
      <c r="BK166" s="12">
        <v>0.79</v>
      </c>
      <c r="BL166" s="12">
        <v>0.34</v>
      </c>
      <c r="BM166" s="12">
        <v>0.2661</v>
      </c>
      <c r="BN166" s="12">
        <v>1.01</v>
      </c>
      <c r="BO166" s="17">
        <v>0.33</v>
      </c>
      <c r="BP166" s="17">
        <v>1.78</v>
      </c>
      <c r="BQ166" s="17">
        <v>1.12</v>
      </c>
      <c r="BR166" s="17">
        <v>0.58</v>
      </c>
      <c r="BS166" s="17">
        <v>0.4452</v>
      </c>
      <c r="BT166" s="17">
        <v>0.79</v>
      </c>
    </row>
    <row r="167" spans="1:72" ht="13.5">
      <c r="A167" s="26" t="s">
        <v>1030</v>
      </c>
      <c r="B167" s="19" t="s">
        <v>1031</v>
      </c>
      <c r="C167" s="27" t="s">
        <v>1827</v>
      </c>
      <c r="D167" s="26" t="s">
        <v>812</v>
      </c>
      <c r="E167" s="31" t="s">
        <v>1827</v>
      </c>
      <c r="F167" s="31" t="s">
        <v>1827</v>
      </c>
      <c r="G167" s="28" t="s">
        <v>1827</v>
      </c>
      <c r="H167" s="28" t="s">
        <v>1827</v>
      </c>
      <c r="I167" s="28" t="s">
        <v>1827</v>
      </c>
      <c r="J167" s="31" t="s">
        <v>1827</v>
      </c>
      <c r="K167" s="26" t="s">
        <v>1032</v>
      </c>
      <c r="L167" s="26">
        <v>377</v>
      </c>
      <c r="M167" s="2">
        <v>3</v>
      </c>
      <c r="N167" s="2" t="s">
        <v>1828</v>
      </c>
      <c r="O167" s="2">
        <v>6</v>
      </c>
      <c r="P167" s="3">
        <v>3.0650005</v>
      </c>
      <c r="Q167" s="4">
        <v>5.858048</v>
      </c>
      <c r="R167" s="2" t="s">
        <v>1828</v>
      </c>
      <c r="S167" s="2">
        <v>6</v>
      </c>
      <c r="T167" s="3">
        <v>11.437877</v>
      </c>
      <c r="U167" s="4">
        <v>10.05396</v>
      </c>
      <c r="V167" s="4" t="s">
        <v>1828</v>
      </c>
      <c r="W167" s="5">
        <v>1.89986</v>
      </c>
      <c r="X167" s="6">
        <v>1.6982526</v>
      </c>
      <c r="Y167" s="7" t="s">
        <v>1831</v>
      </c>
      <c r="Z167" s="8">
        <v>8</v>
      </c>
      <c r="AA167" s="8" t="s">
        <v>1830</v>
      </c>
      <c r="AB167" s="8">
        <v>5</v>
      </c>
      <c r="AC167" s="9">
        <v>3.2100549</v>
      </c>
      <c r="AD167" s="10">
        <v>7.4649973</v>
      </c>
      <c r="AE167" s="8" t="s">
        <v>1828</v>
      </c>
      <c r="AF167" s="8">
        <v>5</v>
      </c>
      <c r="AG167" s="9">
        <v>9.127275</v>
      </c>
      <c r="AH167" s="10">
        <v>4.7966385</v>
      </c>
      <c r="AI167" s="10" t="s">
        <v>1828</v>
      </c>
      <c r="AJ167" s="11">
        <v>1.5075864</v>
      </c>
      <c r="AK167" s="12">
        <v>1.1408895</v>
      </c>
      <c r="AL167" s="12" t="s">
        <v>1831</v>
      </c>
      <c r="AM167" s="13">
        <v>24</v>
      </c>
      <c r="AN167" s="13" t="s">
        <v>1828</v>
      </c>
      <c r="AO167" s="13">
        <v>5</v>
      </c>
      <c r="AP167" s="14">
        <v>5.8724723</v>
      </c>
      <c r="AQ167" s="15">
        <v>4.9303765</v>
      </c>
      <c r="AR167" s="13" t="s">
        <v>1828</v>
      </c>
      <c r="AS167" s="13">
        <v>5</v>
      </c>
      <c r="AT167" s="14">
        <v>5.2645807</v>
      </c>
      <c r="AU167" s="15">
        <v>4.047805</v>
      </c>
      <c r="AV167" s="15" t="s">
        <v>1828</v>
      </c>
      <c r="AW167" s="16">
        <v>-0.15764937</v>
      </c>
      <c r="AX167" s="17">
        <v>-0.27169293</v>
      </c>
      <c r="AY167" s="17" t="s">
        <v>1831</v>
      </c>
      <c r="AZ167" s="18"/>
      <c r="BA167" s="19">
        <v>4.0491759</v>
      </c>
      <c r="BB167" s="19">
        <f t="shared" si="17"/>
        <v>0</v>
      </c>
      <c r="BC167" s="6" t="s">
        <v>1827</v>
      </c>
      <c r="BD167" s="6" t="s">
        <v>1827</v>
      </c>
      <c r="BE167" s="6" t="s">
        <v>1827</v>
      </c>
      <c r="BF167" s="6" t="s">
        <v>1827</v>
      </c>
      <c r="BG167" s="6" t="s">
        <v>1827</v>
      </c>
      <c r="BH167" s="6">
        <v>0</v>
      </c>
      <c r="BI167" s="12" t="s">
        <v>1827</v>
      </c>
      <c r="BJ167" s="12" t="s">
        <v>1827</v>
      </c>
      <c r="BK167" s="12" t="s">
        <v>1827</v>
      </c>
      <c r="BL167" s="12" t="s">
        <v>1827</v>
      </c>
      <c r="BM167" s="12" t="s">
        <v>1827</v>
      </c>
      <c r="BN167" s="12" t="e">
        <v>#VALUE!</v>
      </c>
      <c r="BO167" s="17" t="s">
        <v>1827</v>
      </c>
      <c r="BP167" s="17" t="s">
        <v>1827</v>
      </c>
      <c r="BQ167" s="17" t="s">
        <v>1827</v>
      </c>
      <c r="BR167" s="17" t="s">
        <v>1827</v>
      </c>
      <c r="BS167" s="17" t="s">
        <v>1827</v>
      </c>
      <c r="BT167" s="17" t="e">
        <v>#VALUE!</v>
      </c>
    </row>
    <row r="168" spans="1:72" ht="13.5">
      <c r="A168" s="26" t="s">
        <v>1033</v>
      </c>
      <c r="B168" s="19" t="s">
        <v>1034</v>
      </c>
      <c r="C168" s="27" t="s">
        <v>1827</v>
      </c>
      <c r="D168" s="26" t="s">
        <v>812</v>
      </c>
      <c r="E168" s="31" t="s">
        <v>1827</v>
      </c>
      <c r="F168" s="31" t="s">
        <v>1827</v>
      </c>
      <c r="G168" s="28" t="s">
        <v>1827</v>
      </c>
      <c r="H168" s="28" t="s">
        <v>1827</v>
      </c>
      <c r="I168" s="28" t="s">
        <v>1827</v>
      </c>
      <c r="J168" s="26" t="s">
        <v>1828</v>
      </c>
      <c r="K168" s="26" t="s">
        <v>1035</v>
      </c>
      <c r="L168" s="26">
        <v>836</v>
      </c>
      <c r="M168" s="2">
        <v>3</v>
      </c>
      <c r="N168" s="2" t="s">
        <v>1828</v>
      </c>
      <c r="O168" s="2">
        <v>6</v>
      </c>
      <c r="P168" s="3">
        <v>7.5120635</v>
      </c>
      <c r="Q168" s="4">
        <v>6.738329</v>
      </c>
      <c r="R168" s="2" t="s">
        <v>1828</v>
      </c>
      <c r="S168" s="2">
        <v>6</v>
      </c>
      <c r="T168" s="3">
        <v>11.370374</v>
      </c>
      <c r="U168" s="4">
        <v>10.545732</v>
      </c>
      <c r="V168" s="4" t="s">
        <v>1828</v>
      </c>
      <c r="W168" s="5">
        <v>0.59799856</v>
      </c>
      <c r="X168" s="6">
        <v>0.98973626</v>
      </c>
      <c r="Y168" s="7" t="s">
        <v>1831</v>
      </c>
      <c r="Z168" s="8">
        <v>8</v>
      </c>
      <c r="AA168" s="8" t="s">
        <v>1828</v>
      </c>
      <c r="AB168" s="8">
        <v>4</v>
      </c>
      <c r="AC168" s="9">
        <v>2.7695017</v>
      </c>
      <c r="AD168" s="10">
        <v>3.200967</v>
      </c>
      <c r="AE168" s="8" t="s">
        <v>1828</v>
      </c>
      <c r="AF168" s="8">
        <v>4</v>
      </c>
      <c r="AG168" s="9">
        <v>2.722485</v>
      </c>
      <c r="AH168" s="10">
        <v>2.2905214</v>
      </c>
      <c r="AI168" s="10" t="s">
        <v>1828</v>
      </c>
      <c r="AJ168" s="11">
        <v>-0.024702242</v>
      </c>
      <c r="AK168" s="12">
        <v>-0.020207496</v>
      </c>
      <c r="AL168" s="12" t="s">
        <v>1831</v>
      </c>
      <c r="AM168" s="13">
        <v>24</v>
      </c>
      <c r="AN168" s="13" t="s">
        <v>1828</v>
      </c>
      <c r="AO168" s="13">
        <v>6</v>
      </c>
      <c r="AP168" s="14">
        <v>1.8572911</v>
      </c>
      <c r="AQ168" s="15">
        <v>7.6338243</v>
      </c>
      <c r="AR168" s="13" t="s">
        <v>1828</v>
      </c>
      <c r="AS168" s="13">
        <v>6</v>
      </c>
      <c r="AT168" s="14">
        <v>10.33766</v>
      </c>
      <c r="AU168" s="15">
        <v>9.619321</v>
      </c>
      <c r="AV168" s="15" t="s">
        <v>1828</v>
      </c>
      <c r="AW168" s="16">
        <v>2.4766378</v>
      </c>
      <c r="AX168" s="17">
        <v>1.3271323</v>
      </c>
      <c r="AY168" s="17" t="s">
        <v>1831</v>
      </c>
      <c r="AZ168" s="18"/>
      <c r="BA168" s="19">
        <v>4.046285433333333</v>
      </c>
      <c r="BB168" s="19">
        <f t="shared" si="17"/>
        <v>0</v>
      </c>
      <c r="BC168" s="6" t="s">
        <v>1827</v>
      </c>
      <c r="BD168" s="6" t="s">
        <v>1827</v>
      </c>
      <c r="BE168" s="6" t="s">
        <v>1827</v>
      </c>
      <c r="BF168" s="6" t="s">
        <v>1827</v>
      </c>
      <c r="BG168" s="6" t="s">
        <v>1827</v>
      </c>
      <c r="BH168" s="6">
        <v>0</v>
      </c>
      <c r="BI168" s="12" t="s">
        <v>1827</v>
      </c>
      <c r="BJ168" s="12" t="s">
        <v>1827</v>
      </c>
      <c r="BK168" s="12" t="s">
        <v>1827</v>
      </c>
      <c r="BL168" s="12" t="s">
        <v>1827</v>
      </c>
      <c r="BM168" s="12" t="s">
        <v>1827</v>
      </c>
      <c r="BN168" s="12" t="e">
        <v>#VALUE!</v>
      </c>
      <c r="BO168" s="17" t="s">
        <v>1827</v>
      </c>
      <c r="BP168" s="17" t="s">
        <v>1827</v>
      </c>
      <c r="BQ168" s="17" t="s">
        <v>1827</v>
      </c>
      <c r="BR168" s="17" t="s">
        <v>1827</v>
      </c>
      <c r="BS168" s="17" t="s">
        <v>1827</v>
      </c>
      <c r="BT168" s="17" t="e">
        <v>#VALUE!</v>
      </c>
    </row>
    <row r="169" spans="1:72" ht="13.5">
      <c r="A169" s="26" t="s">
        <v>1036</v>
      </c>
      <c r="B169" s="19" t="s">
        <v>1037</v>
      </c>
      <c r="C169" s="27" t="s">
        <v>1827</v>
      </c>
      <c r="D169" s="26" t="s">
        <v>853</v>
      </c>
      <c r="E169" s="31" t="s">
        <v>1827</v>
      </c>
      <c r="F169" s="31" t="s">
        <v>1827</v>
      </c>
      <c r="G169" s="28" t="s">
        <v>1827</v>
      </c>
      <c r="H169" s="28" t="s">
        <v>1827</v>
      </c>
      <c r="I169" s="28" t="s">
        <v>1827</v>
      </c>
      <c r="J169" s="26" t="s">
        <v>1828</v>
      </c>
      <c r="K169" s="31" t="s">
        <v>1827</v>
      </c>
      <c r="L169" s="26">
        <v>865</v>
      </c>
      <c r="M169" s="2">
        <v>3</v>
      </c>
      <c r="N169" s="2" t="s">
        <v>1828</v>
      </c>
      <c r="O169" s="2">
        <v>6</v>
      </c>
      <c r="P169" s="3">
        <v>11.23737</v>
      </c>
      <c r="Q169" s="4">
        <v>10.647416</v>
      </c>
      <c r="R169" s="2" t="s">
        <v>1828</v>
      </c>
      <c r="S169" s="2">
        <v>6</v>
      </c>
      <c r="T169" s="3">
        <v>24.350153</v>
      </c>
      <c r="U169" s="4">
        <v>27.164194</v>
      </c>
      <c r="V169" s="4" t="s">
        <v>1828</v>
      </c>
      <c r="W169" s="5">
        <v>1.1156265</v>
      </c>
      <c r="X169" s="6">
        <v>1.2328985</v>
      </c>
      <c r="Y169" s="7" t="s">
        <v>1831</v>
      </c>
      <c r="Z169" s="8">
        <v>8</v>
      </c>
      <c r="AA169" s="8" t="s">
        <v>1828</v>
      </c>
      <c r="AB169" s="8">
        <v>5</v>
      </c>
      <c r="AC169" s="9">
        <v>5.468322</v>
      </c>
      <c r="AD169" s="10">
        <v>7.4886627</v>
      </c>
      <c r="AE169" s="8" t="s">
        <v>1828</v>
      </c>
      <c r="AF169" s="8">
        <v>5</v>
      </c>
      <c r="AG169" s="9">
        <v>11.932691</v>
      </c>
      <c r="AH169" s="10">
        <v>6.1672926</v>
      </c>
      <c r="AI169" s="10" t="s">
        <v>1828</v>
      </c>
      <c r="AJ169" s="11">
        <v>1.1257492</v>
      </c>
      <c r="AK169" s="12">
        <v>1.1060258</v>
      </c>
      <c r="AL169" s="12" t="s">
        <v>1831</v>
      </c>
      <c r="AM169" s="13">
        <v>24</v>
      </c>
      <c r="AN169" s="13" t="s">
        <v>1828</v>
      </c>
      <c r="AO169" s="13">
        <v>6</v>
      </c>
      <c r="AP169" s="14">
        <v>8.475238</v>
      </c>
      <c r="AQ169" s="15">
        <v>9.006669</v>
      </c>
      <c r="AR169" s="13" t="s">
        <v>1828</v>
      </c>
      <c r="AS169" s="13">
        <v>6</v>
      </c>
      <c r="AT169" s="14">
        <v>21.349062</v>
      </c>
      <c r="AU169" s="15">
        <v>21.01084</v>
      </c>
      <c r="AV169" s="15" t="s">
        <v>1828</v>
      </c>
      <c r="AW169" s="16">
        <v>1.3328469</v>
      </c>
      <c r="AX169" s="17">
        <v>1.6450049</v>
      </c>
      <c r="AY169" s="17" t="s">
        <v>1831</v>
      </c>
      <c r="AZ169" s="18"/>
      <c r="BA169" s="19">
        <v>8.393643333333332</v>
      </c>
      <c r="BB169" s="19">
        <f t="shared" si="17"/>
        <v>0</v>
      </c>
      <c r="BC169" s="6" t="s">
        <v>1827</v>
      </c>
      <c r="BD169" s="6" t="s">
        <v>1827</v>
      </c>
      <c r="BE169" s="6" t="s">
        <v>1827</v>
      </c>
      <c r="BF169" s="6" t="s">
        <v>1827</v>
      </c>
      <c r="BG169" s="6" t="s">
        <v>1827</v>
      </c>
      <c r="BH169" s="6">
        <v>0</v>
      </c>
      <c r="BI169" s="12">
        <v>1.01</v>
      </c>
      <c r="BJ169" s="12">
        <v>1.2</v>
      </c>
      <c r="BK169" s="12">
        <v>0.44</v>
      </c>
      <c r="BL169" s="12">
        <v>0.54</v>
      </c>
      <c r="BM169" s="12">
        <v>0.3755</v>
      </c>
      <c r="BN169" s="12">
        <v>-0.57</v>
      </c>
      <c r="BO169" s="17" t="s">
        <v>1827</v>
      </c>
      <c r="BP169" s="17" t="s">
        <v>1827</v>
      </c>
      <c r="BQ169" s="17" t="s">
        <v>1827</v>
      </c>
      <c r="BR169" s="17" t="s">
        <v>1827</v>
      </c>
      <c r="BS169" s="17" t="s">
        <v>1827</v>
      </c>
      <c r="BT169" s="17" t="e">
        <v>#VALUE!</v>
      </c>
    </row>
    <row r="170" spans="1:72" ht="13.5">
      <c r="A170" s="26" t="s">
        <v>1038</v>
      </c>
      <c r="B170" s="19" t="s">
        <v>1039</v>
      </c>
      <c r="C170" s="27" t="s">
        <v>1827</v>
      </c>
      <c r="D170" s="26" t="s">
        <v>853</v>
      </c>
      <c r="E170" s="31" t="s">
        <v>1827</v>
      </c>
      <c r="F170" s="31" t="s">
        <v>1827</v>
      </c>
      <c r="G170" s="28" t="s">
        <v>1827</v>
      </c>
      <c r="H170" s="28" t="s">
        <v>1827</v>
      </c>
      <c r="I170" s="28" t="s">
        <v>1827</v>
      </c>
      <c r="J170" s="26" t="s">
        <v>1828</v>
      </c>
      <c r="K170" s="31" t="s">
        <v>1827</v>
      </c>
      <c r="L170" s="26">
        <v>451</v>
      </c>
      <c r="M170" s="2">
        <v>3</v>
      </c>
      <c r="N170" s="2" t="s">
        <v>1828</v>
      </c>
      <c r="O170" s="2">
        <v>6</v>
      </c>
      <c r="P170" s="3">
        <v>3.9930518</v>
      </c>
      <c r="Q170" s="4">
        <v>10.561595</v>
      </c>
      <c r="R170" s="2" t="s">
        <v>1828</v>
      </c>
      <c r="S170" s="2">
        <v>6</v>
      </c>
      <c r="T170" s="3">
        <v>6.027464</v>
      </c>
      <c r="U170" s="4">
        <v>5.854864</v>
      </c>
      <c r="V170" s="4" t="s">
        <v>1828</v>
      </c>
      <c r="W170" s="5">
        <v>0.5940594</v>
      </c>
      <c r="X170" s="6">
        <v>0.6880961</v>
      </c>
      <c r="Y170" s="7" t="s">
        <v>1831</v>
      </c>
      <c r="Z170" s="8">
        <v>8</v>
      </c>
      <c r="AA170" s="8" t="s">
        <v>1828</v>
      </c>
      <c r="AB170" s="8">
        <v>5</v>
      </c>
      <c r="AC170" s="9">
        <v>2.2106125</v>
      </c>
      <c r="AD170" s="10">
        <v>1.1655619</v>
      </c>
      <c r="AE170" s="8" t="s">
        <v>1828</v>
      </c>
      <c r="AF170" s="8">
        <v>5</v>
      </c>
      <c r="AG170" s="9">
        <v>4.0244684</v>
      </c>
      <c r="AH170" s="10">
        <v>2.4994113</v>
      </c>
      <c r="AI170" s="10" t="s">
        <v>1828</v>
      </c>
      <c r="AJ170" s="11">
        <v>0.86435205</v>
      </c>
      <c r="AK170" s="12">
        <v>1.3273567</v>
      </c>
      <c r="AL170" s="12" t="s">
        <v>1831</v>
      </c>
      <c r="AM170" s="13">
        <v>24</v>
      </c>
      <c r="AN170" s="13" t="s">
        <v>1828</v>
      </c>
      <c r="AO170" s="13">
        <v>5</v>
      </c>
      <c r="AP170" s="14">
        <v>2.5426564</v>
      </c>
      <c r="AQ170" s="15">
        <v>1.1858294</v>
      </c>
      <c r="AR170" s="13" t="s">
        <v>1828</v>
      </c>
      <c r="AS170" s="13">
        <v>5</v>
      </c>
      <c r="AT170" s="14">
        <v>0.23608732</v>
      </c>
      <c r="AU170" s="15">
        <v>4.653498</v>
      </c>
      <c r="AV170" s="15" t="s">
        <v>1828</v>
      </c>
      <c r="AW170" s="16">
        <v>-3.428944</v>
      </c>
      <c r="AX170" s="17">
        <v>-1.1003847</v>
      </c>
      <c r="AY170" s="17" t="s">
        <v>1831</v>
      </c>
      <c r="AZ170" s="18"/>
      <c r="BA170" s="19">
        <v>2.9154402333333334</v>
      </c>
      <c r="BB170" s="19">
        <f t="shared" si="17"/>
        <v>0</v>
      </c>
      <c r="BC170" s="6" t="s">
        <v>1827</v>
      </c>
      <c r="BD170" s="6" t="s">
        <v>1827</v>
      </c>
      <c r="BE170" s="6" t="s">
        <v>1827</v>
      </c>
      <c r="BF170" s="6" t="s">
        <v>1827</v>
      </c>
      <c r="BG170" s="6" t="s">
        <v>1827</v>
      </c>
      <c r="BH170" s="6">
        <v>0</v>
      </c>
      <c r="BI170" s="12" t="s">
        <v>1827</v>
      </c>
      <c r="BJ170" s="12" t="s">
        <v>1827</v>
      </c>
      <c r="BK170" s="12" t="s">
        <v>1827</v>
      </c>
      <c r="BL170" s="12" t="s">
        <v>1827</v>
      </c>
      <c r="BM170" s="12" t="s">
        <v>1827</v>
      </c>
      <c r="BN170" s="12" t="e">
        <v>#VALUE!</v>
      </c>
      <c r="BO170" s="17" t="s">
        <v>1827</v>
      </c>
      <c r="BP170" s="17" t="s">
        <v>1827</v>
      </c>
      <c r="BQ170" s="17" t="s">
        <v>1827</v>
      </c>
      <c r="BR170" s="17" t="s">
        <v>1827</v>
      </c>
      <c r="BS170" s="17" t="s">
        <v>1827</v>
      </c>
      <c r="BT170" s="17" t="e">
        <v>#VALUE!</v>
      </c>
    </row>
    <row r="171" spans="1:72" ht="13.5">
      <c r="A171" s="26" t="s">
        <v>1040</v>
      </c>
      <c r="B171" s="19" t="s">
        <v>1041</v>
      </c>
      <c r="C171" s="27" t="s">
        <v>1827</v>
      </c>
      <c r="D171" s="26" t="s">
        <v>853</v>
      </c>
      <c r="E171" s="31" t="s">
        <v>1827</v>
      </c>
      <c r="F171" s="31" t="s">
        <v>1827</v>
      </c>
      <c r="G171" s="28" t="s">
        <v>1827</v>
      </c>
      <c r="H171" s="28" t="s">
        <v>1827</v>
      </c>
      <c r="I171" s="28" t="s">
        <v>1827</v>
      </c>
      <c r="J171" s="26" t="s">
        <v>1828</v>
      </c>
      <c r="K171" s="31" t="s">
        <v>1827</v>
      </c>
      <c r="L171" s="26">
        <v>0</v>
      </c>
      <c r="M171" s="2">
        <v>3</v>
      </c>
      <c r="N171" s="2" t="s">
        <v>1828</v>
      </c>
      <c r="O171" s="2">
        <v>6</v>
      </c>
      <c r="P171" s="3">
        <v>9.059485</v>
      </c>
      <c r="Q171" s="4">
        <v>8.648676</v>
      </c>
      <c r="R171" s="2" t="s">
        <v>1828</v>
      </c>
      <c r="S171" s="2">
        <v>6</v>
      </c>
      <c r="T171" s="3">
        <v>17.89007</v>
      </c>
      <c r="U171" s="4">
        <v>8.828797</v>
      </c>
      <c r="V171" s="4" t="s">
        <v>1828</v>
      </c>
      <c r="W171" s="5">
        <v>0.98165804</v>
      </c>
      <c r="X171" s="6">
        <v>1.4667791</v>
      </c>
      <c r="Y171" s="7" t="s">
        <v>1831</v>
      </c>
      <c r="Z171" s="8">
        <v>8</v>
      </c>
      <c r="AA171" s="8" t="s">
        <v>1830</v>
      </c>
      <c r="AB171" s="8">
        <v>5</v>
      </c>
      <c r="AC171" s="9">
        <v>8.025372</v>
      </c>
      <c r="AD171" s="10">
        <v>9.295284</v>
      </c>
      <c r="AE171" s="8" t="s">
        <v>1830</v>
      </c>
      <c r="AF171" s="8">
        <v>5</v>
      </c>
      <c r="AG171" s="9">
        <v>14.985028</v>
      </c>
      <c r="AH171" s="10">
        <v>14.368982</v>
      </c>
      <c r="AI171" s="10" t="s">
        <v>1830</v>
      </c>
      <c r="AJ171" s="11">
        <v>0.9008817</v>
      </c>
      <c r="AK171" s="12">
        <v>1.9116019</v>
      </c>
      <c r="AL171" s="12" t="s">
        <v>1831</v>
      </c>
      <c r="AM171" s="13">
        <v>24</v>
      </c>
      <c r="AN171" s="13" t="s">
        <v>1828</v>
      </c>
      <c r="AO171" s="13">
        <v>6</v>
      </c>
      <c r="AP171" s="14">
        <v>4.2850003</v>
      </c>
      <c r="AQ171" s="15">
        <v>4.1785455</v>
      </c>
      <c r="AR171" s="13" t="s">
        <v>1828</v>
      </c>
      <c r="AS171" s="13">
        <v>6</v>
      </c>
      <c r="AT171" s="14">
        <v>15.369424</v>
      </c>
      <c r="AU171" s="15">
        <v>9.707223</v>
      </c>
      <c r="AV171" s="15" t="s">
        <v>1828</v>
      </c>
      <c r="AW171" s="16">
        <v>1.842696</v>
      </c>
      <c r="AX171" s="17">
        <v>2.319891</v>
      </c>
      <c r="AY171" s="17" t="s">
        <v>1831</v>
      </c>
      <c r="AZ171" s="18"/>
      <c r="BA171" s="19">
        <v>7.123285766666666</v>
      </c>
      <c r="BB171" s="19">
        <f t="shared" si="17"/>
        <v>14.985028</v>
      </c>
      <c r="BC171" s="6" t="s">
        <v>1827</v>
      </c>
      <c r="BD171" s="6" t="s">
        <v>1827</v>
      </c>
      <c r="BE171" s="6" t="s">
        <v>1827</v>
      </c>
      <c r="BF171" s="6" t="s">
        <v>1827</v>
      </c>
      <c r="BG171" s="6" t="s">
        <v>1827</v>
      </c>
      <c r="BH171" s="6">
        <v>0</v>
      </c>
      <c r="BI171" s="12" t="s">
        <v>1827</v>
      </c>
      <c r="BJ171" s="12" t="s">
        <v>1827</v>
      </c>
      <c r="BK171" s="12" t="s">
        <v>1827</v>
      </c>
      <c r="BL171" s="12" t="s">
        <v>1827</v>
      </c>
      <c r="BM171" s="12" t="s">
        <v>1827</v>
      </c>
      <c r="BN171" s="12" t="e">
        <v>#VALUE!</v>
      </c>
      <c r="BO171" s="17">
        <v>1.22</v>
      </c>
      <c r="BP171" s="17">
        <v>0.2</v>
      </c>
      <c r="BQ171" s="17">
        <v>1.27</v>
      </c>
      <c r="BR171" s="17">
        <v>0.36</v>
      </c>
      <c r="BS171" s="17">
        <v>0.8408</v>
      </c>
      <c r="BT171" s="17">
        <v>0.05</v>
      </c>
    </row>
    <row r="172" spans="1:72" ht="13.5">
      <c r="A172" s="26" t="s">
        <v>1042</v>
      </c>
      <c r="B172" s="19" t="s">
        <v>1043</v>
      </c>
      <c r="C172" s="27" t="s">
        <v>1827</v>
      </c>
      <c r="D172" s="26" t="s">
        <v>812</v>
      </c>
      <c r="E172" s="31" t="s">
        <v>1827</v>
      </c>
      <c r="F172" s="31" t="s">
        <v>1827</v>
      </c>
      <c r="G172" s="28" t="s">
        <v>1827</v>
      </c>
      <c r="H172" s="28" t="s">
        <v>1827</v>
      </c>
      <c r="I172" s="28" t="s">
        <v>1827</v>
      </c>
      <c r="J172" s="26" t="s">
        <v>1828</v>
      </c>
      <c r="K172" s="26" t="s">
        <v>1044</v>
      </c>
      <c r="L172" s="26">
        <v>388</v>
      </c>
      <c r="M172" s="2">
        <v>3</v>
      </c>
      <c r="N172" s="2" t="s">
        <v>1828</v>
      </c>
      <c r="O172" s="2">
        <v>6</v>
      </c>
      <c r="P172" s="3">
        <v>5.042153</v>
      </c>
      <c r="Q172" s="4">
        <v>10.34709</v>
      </c>
      <c r="R172" s="2" t="s">
        <v>1828</v>
      </c>
      <c r="S172" s="2">
        <v>6</v>
      </c>
      <c r="T172" s="3">
        <v>14.32437</v>
      </c>
      <c r="U172" s="4">
        <v>20.24018</v>
      </c>
      <c r="V172" s="4" t="s">
        <v>1828</v>
      </c>
      <c r="W172" s="5">
        <v>1.50636</v>
      </c>
      <c r="X172" s="6">
        <v>1.5285993</v>
      </c>
      <c r="Y172" s="7" t="s">
        <v>1831</v>
      </c>
      <c r="Z172" s="8">
        <v>8</v>
      </c>
      <c r="AA172" s="8" t="s">
        <v>1828</v>
      </c>
      <c r="AB172" s="8">
        <v>5</v>
      </c>
      <c r="AC172" s="9">
        <v>10.650866</v>
      </c>
      <c r="AD172" s="10">
        <v>16.243162</v>
      </c>
      <c r="AE172" s="8" t="s">
        <v>1828</v>
      </c>
      <c r="AF172" s="8">
        <v>5</v>
      </c>
      <c r="AG172" s="9">
        <v>8.444229</v>
      </c>
      <c r="AH172" s="10">
        <v>9.107634</v>
      </c>
      <c r="AI172" s="10" t="s">
        <v>1828</v>
      </c>
      <c r="AJ172" s="11">
        <v>-0.33493304</v>
      </c>
      <c r="AK172" s="12">
        <v>-0.3785696</v>
      </c>
      <c r="AL172" s="12" t="s">
        <v>1831</v>
      </c>
      <c r="AM172" s="13">
        <v>24</v>
      </c>
      <c r="AN172" s="13" t="s">
        <v>1828</v>
      </c>
      <c r="AO172" s="13">
        <v>6</v>
      </c>
      <c r="AP172" s="14">
        <v>8.651657</v>
      </c>
      <c r="AQ172" s="15">
        <v>7.6358037</v>
      </c>
      <c r="AR172" s="13" t="s">
        <v>1828</v>
      </c>
      <c r="AS172" s="13">
        <v>6</v>
      </c>
      <c r="AT172" s="14">
        <v>19.905176</v>
      </c>
      <c r="AU172" s="15">
        <v>24.65823</v>
      </c>
      <c r="AV172" s="15" t="s">
        <v>1828</v>
      </c>
      <c r="AW172" s="16">
        <v>1.2020953</v>
      </c>
      <c r="AX172" s="17">
        <v>1.403913</v>
      </c>
      <c r="AY172" s="17" t="s">
        <v>1831</v>
      </c>
      <c r="AZ172" s="18"/>
      <c r="BA172" s="19">
        <v>8.114892</v>
      </c>
      <c r="BB172" s="19">
        <f t="shared" si="17"/>
        <v>0</v>
      </c>
      <c r="BC172" s="6" t="s">
        <v>1827</v>
      </c>
      <c r="BD172" s="6" t="s">
        <v>1827</v>
      </c>
      <c r="BE172" s="6" t="s">
        <v>1827</v>
      </c>
      <c r="BF172" s="6" t="s">
        <v>1827</v>
      </c>
      <c r="BG172" s="6" t="s">
        <v>1827</v>
      </c>
      <c r="BH172" s="6">
        <v>0</v>
      </c>
      <c r="BI172" s="12" t="s">
        <v>1827</v>
      </c>
      <c r="BJ172" s="12" t="s">
        <v>1827</v>
      </c>
      <c r="BK172" s="12" t="s">
        <v>1827</v>
      </c>
      <c r="BL172" s="12" t="s">
        <v>1827</v>
      </c>
      <c r="BM172" s="12" t="s">
        <v>1827</v>
      </c>
      <c r="BN172" s="12" t="e">
        <v>#VALUE!</v>
      </c>
      <c r="BO172" s="17" t="s">
        <v>1827</v>
      </c>
      <c r="BP172" s="17" t="s">
        <v>1827</v>
      </c>
      <c r="BQ172" s="17" t="s">
        <v>1827</v>
      </c>
      <c r="BR172" s="17" t="s">
        <v>1827</v>
      </c>
      <c r="BS172" s="17" t="s">
        <v>1827</v>
      </c>
      <c r="BT172" s="17" t="e">
        <v>#VALUE!</v>
      </c>
    </row>
    <row r="173" spans="1:72" ht="13.5">
      <c r="A173" s="26" t="s">
        <v>566</v>
      </c>
      <c r="B173" s="19" t="s">
        <v>567</v>
      </c>
      <c r="C173" s="27" t="s">
        <v>1827</v>
      </c>
      <c r="D173" s="26" t="s">
        <v>256</v>
      </c>
      <c r="E173" s="31" t="s">
        <v>1827</v>
      </c>
      <c r="F173" s="31" t="s">
        <v>1827</v>
      </c>
      <c r="G173" s="28" t="s">
        <v>1827</v>
      </c>
      <c r="H173" s="28" t="s">
        <v>1827</v>
      </c>
      <c r="I173" s="28" t="s">
        <v>1827</v>
      </c>
      <c r="J173" s="26" t="s">
        <v>1828</v>
      </c>
      <c r="K173" s="26" t="s">
        <v>568</v>
      </c>
      <c r="L173" s="26">
        <v>0</v>
      </c>
      <c r="M173" s="2">
        <v>3</v>
      </c>
      <c r="N173" s="2" t="s">
        <v>1828</v>
      </c>
      <c r="O173" s="2">
        <v>6</v>
      </c>
      <c r="P173" s="3">
        <v>3.399314</v>
      </c>
      <c r="Q173" s="4">
        <v>4.1446157</v>
      </c>
      <c r="R173" s="2" t="s">
        <v>1828</v>
      </c>
      <c r="S173" s="2">
        <v>6</v>
      </c>
      <c r="T173" s="3">
        <v>6.014919</v>
      </c>
      <c r="U173" s="4">
        <v>11.872329</v>
      </c>
      <c r="V173" s="4" t="s">
        <v>1828</v>
      </c>
      <c r="W173" s="5">
        <v>0.8233016</v>
      </c>
      <c r="X173" s="6">
        <v>0.7985441</v>
      </c>
      <c r="Y173" s="7" t="s">
        <v>1831</v>
      </c>
      <c r="Z173" s="8">
        <v>8</v>
      </c>
      <c r="AA173" s="8" t="s">
        <v>1828</v>
      </c>
      <c r="AB173" s="8">
        <v>5</v>
      </c>
      <c r="AC173" s="9">
        <v>8.490024</v>
      </c>
      <c r="AD173" s="10">
        <v>9.114614</v>
      </c>
      <c r="AE173" s="8" t="s">
        <v>1828</v>
      </c>
      <c r="AF173" s="8">
        <v>5</v>
      </c>
      <c r="AG173" s="9">
        <v>12.744343</v>
      </c>
      <c r="AH173" s="10">
        <v>11.945551</v>
      </c>
      <c r="AI173" s="10" t="s">
        <v>1828</v>
      </c>
      <c r="AJ173" s="11">
        <v>0.5860165</v>
      </c>
      <c r="AK173" s="12">
        <v>3.0357306</v>
      </c>
      <c r="AL173" s="12" t="s">
        <v>1831</v>
      </c>
      <c r="AM173" s="13">
        <v>24</v>
      </c>
      <c r="AN173" s="13" t="s">
        <v>1828</v>
      </c>
      <c r="AO173" s="13">
        <v>6</v>
      </c>
      <c r="AP173" s="14">
        <v>6.5396266</v>
      </c>
      <c r="AQ173" s="15">
        <v>4.8615217</v>
      </c>
      <c r="AR173" s="13" t="s">
        <v>1828</v>
      </c>
      <c r="AS173" s="13">
        <v>6</v>
      </c>
      <c r="AT173" s="14">
        <v>5.295606</v>
      </c>
      <c r="AU173" s="15">
        <v>5.9613075</v>
      </c>
      <c r="AV173" s="15" t="s">
        <v>1828</v>
      </c>
      <c r="AW173" s="16">
        <v>-0.30441242</v>
      </c>
      <c r="AX173" s="17">
        <v>-0.37084636</v>
      </c>
      <c r="AY173" s="17" t="s">
        <v>1831</v>
      </c>
      <c r="AZ173" s="18"/>
      <c r="BA173" s="19">
        <v>6.1429882000000005</v>
      </c>
      <c r="BB173" s="19">
        <f t="shared" si="17"/>
        <v>0</v>
      </c>
      <c r="BC173" s="6" t="s">
        <v>1827</v>
      </c>
      <c r="BD173" s="6" t="s">
        <v>1827</v>
      </c>
      <c r="BE173" s="6" t="s">
        <v>1827</v>
      </c>
      <c r="BF173" s="6" t="s">
        <v>1827</v>
      </c>
      <c r="BG173" s="6" t="s">
        <v>1827</v>
      </c>
      <c r="BH173" s="6">
        <v>0</v>
      </c>
      <c r="BI173" s="12" t="s">
        <v>1827</v>
      </c>
      <c r="BJ173" s="12" t="s">
        <v>1827</v>
      </c>
      <c r="BK173" s="12" t="s">
        <v>1827</v>
      </c>
      <c r="BL173" s="12" t="s">
        <v>1827</v>
      </c>
      <c r="BM173" s="12" t="s">
        <v>1827</v>
      </c>
      <c r="BN173" s="12" t="e">
        <v>#VALUE!</v>
      </c>
      <c r="BO173" s="17" t="s">
        <v>1827</v>
      </c>
      <c r="BP173" s="17" t="s">
        <v>1827</v>
      </c>
      <c r="BQ173" s="17" t="s">
        <v>1827</v>
      </c>
      <c r="BR173" s="17" t="s">
        <v>1827</v>
      </c>
      <c r="BS173" s="17" t="s">
        <v>1827</v>
      </c>
      <c r="BT173" s="17" t="e">
        <v>#VALUE!</v>
      </c>
    </row>
    <row r="174" spans="1:72" ht="13.5">
      <c r="A174" s="26" t="s">
        <v>1045</v>
      </c>
      <c r="B174" s="19" t="s">
        <v>1046</v>
      </c>
      <c r="C174" s="27" t="s">
        <v>1047</v>
      </c>
      <c r="D174" s="26" t="s">
        <v>1048</v>
      </c>
      <c r="E174" s="31" t="s">
        <v>1827</v>
      </c>
      <c r="F174" s="31" t="s">
        <v>1827</v>
      </c>
      <c r="G174" s="28" t="s">
        <v>1827</v>
      </c>
      <c r="H174" s="28" t="s">
        <v>1827</v>
      </c>
      <c r="I174" s="28" t="s">
        <v>1827</v>
      </c>
      <c r="J174" s="26" t="s">
        <v>1828</v>
      </c>
      <c r="K174" s="31" t="s">
        <v>1827</v>
      </c>
      <c r="L174" s="26">
        <v>408</v>
      </c>
      <c r="M174" s="2">
        <v>3</v>
      </c>
      <c r="N174" s="2" t="s">
        <v>1828</v>
      </c>
      <c r="O174" s="2">
        <v>6</v>
      </c>
      <c r="P174" s="3">
        <v>16.054054</v>
      </c>
      <c r="Q174" s="4">
        <v>15.7709675</v>
      </c>
      <c r="R174" s="2" t="s">
        <v>1828</v>
      </c>
      <c r="S174" s="2">
        <v>6</v>
      </c>
      <c r="T174" s="3">
        <v>24.7909</v>
      </c>
      <c r="U174" s="4">
        <v>19.717993</v>
      </c>
      <c r="V174" s="4" t="s">
        <v>1828</v>
      </c>
      <c r="W174" s="5">
        <v>0.62687296</v>
      </c>
      <c r="X174" s="6">
        <v>2.3944058</v>
      </c>
      <c r="Y174" s="7" t="s">
        <v>1831</v>
      </c>
      <c r="Z174" s="8">
        <v>8</v>
      </c>
      <c r="AA174" s="8" t="s">
        <v>1828</v>
      </c>
      <c r="AB174" s="8">
        <v>4</v>
      </c>
      <c r="AC174" s="9">
        <v>13.478479</v>
      </c>
      <c r="AD174" s="10">
        <v>8.445322</v>
      </c>
      <c r="AE174" s="8" t="s">
        <v>1828</v>
      </c>
      <c r="AF174" s="8">
        <v>4</v>
      </c>
      <c r="AG174" s="9">
        <v>17.116117</v>
      </c>
      <c r="AH174" s="10">
        <v>9.449707</v>
      </c>
      <c r="AI174" s="10" t="s">
        <v>1828</v>
      </c>
      <c r="AJ174" s="11">
        <v>0.3446978</v>
      </c>
      <c r="AK174" s="12">
        <v>0.5903382</v>
      </c>
      <c r="AL174" s="12" t="s">
        <v>1831</v>
      </c>
      <c r="AM174" s="13">
        <v>24</v>
      </c>
      <c r="AN174" s="13" t="s">
        <v>1828</v>
      </c>
      <c r="AO174" s="13">
        <v>6</v>
      </c>
      <c r="AP174" s="14">
        <v>0.40500197</v>
      </c>
      <c r="AQ174" s="15">
        <v>16.593555</v>
      </c>
      <c r="AR174" s="13" t="s">
        <v>1828</v>
      </c>
      <c r="AS174" s="13">
        <v>6</v>
      </c>
      <c r="AT174" s="14">
        <v>21.779055</v>
      </c>
      <c r="AU174" s="15">
        <v>40.06224</v>
      </c>
      <c r="AV174" s="15" t="s">
        <v>1828</v>
      </c>
      <c r="AW174" s="16">
        <v>5.7488685</v>
      </c>
      <c r="AX174" s="17">
        <v>1.5602549</v>
      </c>
      <c r="AY174" s="17" t="s">
        <v>1831</v>
      </c>
      <c r="AZ174" s="18"/>
      <c r="BA174" s="19">
        <v>9.979178323333334</v>
      </c>
      <c r="BB174" s="19">
        <f t="shared" si="17"/>
        <v>0</v>
      </c>
      <c r="BC174" s="6">
        <v>1.1</v>
      </c>
      <c r="BD174" s="6">
        <v>0.64</v>
      </c>
      <c r="BE174" s="6">
        <v>0.31</v>
      </c>
      <c r="BF174" s="6">
        <v>0.87</v>
      </c>
      <c r="BG174" s="6">
        <v>0.1451</v>
      </c>
      <c r="BH174" s="6">
        <v>-0.79</v>
      </c>
      <c r="BI174" s="12" t="s">
        <v>1827</v>
      </c>
      <c r="BJ174" s="12" t="s">
        <v>1827</v>
      </c>
      <c r="BK174" s="12" t="s">
        <v>1827</v>
      </c>
      <c r="BL174" s="12" t="s">
        <v>1827</v>
      </c>
      <c r="BM174" s="12" t="s">
        <v>1827</v>
      </c>
      <c r="BN174" s="12" t="e">
        <v>#VALUE!</v>
      </c>
      <c r="BO174" s="17" t="s">
        <v>1827</v>
      </c>
      <c r="BP174" s="17" t="s">
        <v>1827</v>
      </c>
      <c r="BQ174" s="17" t="s">
        <v>1827</v>
      </c>
      <c r="BR174" s="17" t="s">
        <v>1827</v>
      </c>
      <c r="BS174" s="17" t="s">
        <v>1827</v>
      </c>
      <c r="BT174" s="17" t="e">
        <v>#VALUE!</v>
      </c>
    </row>
    <row r="175" spans="1:72" ht="13.5">
      <c r="A175" s="26" t="s">
        <v>324</v>
      </c>
      <c r="B175" s="19" t="s">
        <v>325</v>
      </c>
      <c r="C175" s="27" t="s">
        <v>1827</v>
      </c>
      <c r="D175" s="26" t="s">
        <v>318</v>
      </c>
      <c r="E175" s="31" t="s">
        <v>1827</v>
      </c>
      <c r="F175" s="31" t="s">
        <v>1827</v>
      </c>
      <c r="G175" s="28" t="s">
        <v>1827</v>
      </c>
      <c r="H175" s="28" t="s">
        <v>1827</v>
      </c>
      <c r="I175" s="28" t="s">
        <v>1827</v>
      </c>
      <c r="J175" s="26" t="s">
        <v>1828</v>
      </c>
      <c r="K175" s="26" t="s">
        <v>326</v>
      </c>
      <c r="L175" s="26">
        <v>0</v>
      </c>
      <c r="M175" s="2">
        <v>3</v>
      </c>
      <c r="N175" s="2" t="s">
        <v>1830</v>
      </c>
      <c r="O175" s="2">
        <v>6</v>
      </c>
      <c r="P175" s="3">
        <v>50.194935</v>
      </c>
      <c r="Q175" s="4">
        <v>27.304966</v>
      </c>
      <c r="R175" s="2" t="s">
        <v>1830</v>
      </c>
      <c r="S175" s="2">
        <v>6</v>
      </c>
      <c r="T175" s="3">
        <v>33.384506</v>
      </c>
      <c r="U175" s="4">
        <v>19.177906</v>
      </c>
      <c r="V175" s="4" t="s">
        <v>1830</v>
      </c>
      <c r="W175" s="5">
        <v>-0.58836305</v>
      </c>
      <c r="X175" s="6">
        <v>-4.31514</v>
      </c>
      <c r="Y175" s="7" t="s">
        <v>1828</v>
      </c>
      <c r="Z175" s="8">
        <v>8</v>
      </c>
      <c r="AA175" s="8" t="s">
        <v>1830</v>
      </c>
      <c r="AB175" s="8">
        <v>5</v>
      </c>
      <c r="AC175" s="9">
        <v>38.841045</v>
      </c>
      <c r="AD175" s="10">
        <v>6.83414</v>
      </c>
      <c r="AE175" s="8" t="s">
        <v>1830</v>
      </c>
      <c r="AF175" s="8">
        <v>5</v>
      </c>
      <c r="AG175" s="9">
        <v>30.735607</v>
      </c>
      <c r="AH175" s="10">
        <v>12.380148</v>
      </c>
      <c r="AI175" s="10" t="s">
        <v>1830</v>
      </c>
      <c r="AJ175" s="11">
        <v>-0.33767107</v>
      </c>
      <c r="AK175" s="12">
        <v>-1.3069504</v>
      </c>
      <c r="AL175" s="12" t="s">
        <v>1831</v>
      </c>
      <c r="AM175" s="13">
        <v>24</v>
      </c>
      <c r="AN175" s="13" t="s">
        <v>1830</v>
      </c>
      <c r="AO175" s="13">
        <v>6</v>
      </c>
      <c r="AP175" s="14">
        <v>48.899296</v>
      </c>
      <c r="AQ175" s="15">
        <v>25.35402</v>
      </c>
      <c r="AR175" s="13" t="s">
        <v>1830</v>
      </c>
      <c r="AS175" s="13">
        <v>6</v>
      </c>
      <c r="AT175" s="14">
        <v>45.347317</v>
      </c>
      <c r="AU175" s="15">
        <v>18.263195</v>
      </c>
      <c r="AV175" s="15" t="s">
        <v>1830</v>
      </c>
      <c r="AW175" s="16">
        <v>-0.10879646</v>
      </c>
      <c r="AX175" s="17">
        <v>-0.8503026</v>
      </c>
      <c r="AY175" s="17" t="s">
        <v>1831</v>
      </c>
      <c r="AZ175" s="18"/>
      <c r="BA175" s="19">
        <v>45.97842533333333</v>
      </c>
      <c r="BB175" s="19">
        <f t="shared" si="17"/>
        <v>45.347317</v>
      </c>
      <c r="BC175" s="6">
        <v>-0.26</v>
      </c>
      <c r="BD175" s="6">
        <v>0.26</v>
      </c>
      <c r="BE175" s="6">
        <v>-0.25</v>
      </c>
      <c r="BF175" s="6">
        <v>0.46</v>
      </c>
      <c r="BG175" s="6">
        <v>0.9561</v>
      </c>
      <c r="BH175" s="6">
        <v>0.01</v>
      </c>
      <c r="BI175" s="12">
        <v>-0.01</v>
      </c>
      <c r="BJ175" s="12">
        <v>0.69</v>
      </c>
      <c r="BK175" s="12">
        <v>-0.3</v>
      </c>
      <c r="BL175" s="12">
        <v>0.55</v>
      </c>
      <c r="BM175" s="12">
        <v>0.4476</v>
      </c>
      <c r="BN175" s="12">
        <v>-0.29</v>
      </c>
      <c r="BO175" s="17">
        <v>0.03</v>
      </c>
      <c r="BP175" s="17">
        <v>0.28</v>
      </c>
      <c r="BQ175" s="17">
        <v>0.26</v>
      </c>
      <c r="BR175" s="17">
        <v>0.44</v>
      </c>
      <c r="BS175" s="17">
        <v>0.3953</v>
      </c>
      <c r="BT175" s="17">
        <v>0.23</v>
      </c>
    </row>
    <row r="176" spans="1:72" ht="13.5">
      <c r="A176" s="26" t="s">
        <v>1049</v>
      </c>
      <c r="B176" s="19" t="s">
        <v>1050</v>
      </c>
      <c r="C176" s="27" t="s">
        <v>1827</v>
      </c>
      <c r="D176" s="26" t="s">
        <v>853</v>
      </c>
      <c r="E176" s="31" t="s">
        <v>1827</v>
      </c>
      <c r="F176" s="31" t="s">
        <v>1827</v>
      </c>
      <c r="G176" s="28" t="s">
        <v>1827</v>
      </c>
      <c r="H176" s="28" t="s">
        <v>1827</v>
      </c>
      <c r="I176" s="28" t="s">
        <v>1827</v>
      </c>
      <c r="J176" s="26" t="s">
        <v>1828</v>
      </c>
      <c r="K176" s="26" t="s">
        <v>1051</v>
      </c>
      <c r="L176" s="26">
        <v>118</v>
      </c>
      <c r="M176" s="2">
        <v>3</v>
      </c>
      <c r="N176" s="2" t="s">
        <v>1828</v>
      </c>
      <c r="O176" s="2">
        <v>6</v>
      </c>
      <c r="P176" s="3">
        <v>4.795278</v>
      </c>
      <c r="Q176" s="4">
        <v>4.1131735</v>
      </c>
      <c r="R176" s="2" t="s">
        <v>1828</v>
      </c>
      <c r="S176" s="2">
        <v>6</v>
      </c>
      <c r="T176" s="3">
        <v>7.720055</v>
      </c>
      <c r="U176" s="4">
        <v>8.768775</v>
      </c>
      <c r="V176" s="4" t="s">
        <v>1828</v>
      </c>
      <c r="W176" s="5">
        <v>0.6869967</v>
      </c>
      <c r="X176" s="6">
        <v>0.9402259</v>
      </c>
      <c r="Y176" s="7" t="s">
        <v>1831</v>
      </c>
      <c r="Z176" s="8">
        <v>8</v>
      </c>
      <c r="AA176" s="8" t="s">
        <v>1828</v>
      </c>
      <c r="AB176" s="8">
        <v>5</v>
      </c>
      <c r="AC176" s="9">
        <v>4.1238847</v>
      </c>
      <c r="AD176" s="10">
        <v>2.170498</v>
      </c>
      <c r="AE176" s="8" t="s">
        <v>1828</v>
      </c>
      <c r="AF176" s="8">
        <v>5</v>
      </c>
      <c r="AG176" s="9">
        <v>4.120784</v>
      </c>
      <c r="AH176" s="10">
        <v>7.7133455</v>
      </c>
      <c r="AI176" s="10" t="s">
        <v>1828</v>
      </c>
      <c r="AJ176" s="11">
        <v>-0.0010851886</v>
      </c>
      <c r="AK176" s="12">
        <v>-0.0010063146</v>
      </c>
      <c r="AL176" s="12" t="s">
        <v>1831</v>
      </c>
      <c r="AM176" s="13">
        <v>24</v>
      </c>
      <c r="AN176" s="13" t="s">
        <v>1828</v>
      </c>
      <c r="AO176" s="13">
        <v>6</v>
      </c>
      <c r="AP176" s="14">
        <v>5.6858993</v>
      </c>
      <c r="AQ176" s="15">
        <v>3.1612656</v>
      </c>
      <c r="AR176" s="13" t="s">
        <v>1828</v>
      </c>
      <c r="AS176" s="13">
        <v>6</v>
      </c>
      <c r="AT176" s="14">
        <v>-0.082770824</v>
      </c>
      <c r="AU176" s="15">
        <v>12.671095</v>
      </c>
      <c r="AV176" s="15" t="s">
        <v>1828</v>
      </c>
      <c r="AW176" s="16" t="s">
        <v>1827</v>
      </c>
      <c r="AX176" s="17">
        <v>-1.2705576</v>
      </c>
      <c r="AY176" s="17" t="s">
        <v>1831</v>
      </c>
      <c r="AZ176" s="18"/>
      <c r="BA176" s="19">
        <v>4.868354</v>
      </c>
      <c r="BB176" s="19">
        <f t="shared" si="17"/>
        <v>0</v>
      </c>
      <c r="BC176" s="6" t="s">
        <v>1827</v>
      </c>
      <c r="BD176" s="6" t="s">
        <v>1827</v>
      </c>
      <c r="BE176" s="6" t="s">
        <v>1827</v>
      </c>
      <c r="BF176" s="6" t="s">
        <v>1827</v>
      </c>
      <c r="BG176" s="6" t="s">
        <v>1827</v>
      </c>
      <c r="BH176" s="6">
        <v>0</v>
      </c>
      <c r="BI176" s="12" t="s">
        <v>1827</v>
      </c>
      <c r="BJ176" s="12" t="s">
        <v>1827</v>
      </c>
      <c r="BK176" s="12" t="s">
        <v>1827</v>
      </c>
      <c r="BL176" s="12" t="s">
        <v>1827</v>
      </c>
      <c r="BM176" s="12" t="s">
        <v>1827</v>
      </c>
      <c r="BN176" s="12" t="e">
        <v>#VALUE!</v>
      </c>
      <c r="BO176" s="17" t="s">
        <v>1827</v>
      </c>
      <c r="BP176" s="17" t="s">
        <v>1827</v>
      </c>
      <c r="BQ176" s="17" t="s">
        <v>1827</v>
      </c>
      <c r="BR176" s="17" t="s">
        <v>1827</v>
      </c>
      <c r="BS176" s="17" t="s">
        <v>1827</v>
      </c>
      <c r="BT176" s="17" t="e">
        <v>#VALUE!</v>
      </c>
    </row>
    <row r="177" spans="1:72" ht="13.5">
      <c r="A177" s="26" t="s">
        <v>1052</v>
      </c>
      <c r="B177" s="19" t="s">
        <v>1053</v>
      </c>
      <c r="C177" s="27" t="s">
        <v>1827</v>
      </c>
      <c r="D177" s="26" t="s">
        <v>812</v>
      </c>
      <c r="E177" s="31" t="s">
        <v>1827</v>
      </c>
      <c r="F177" s="31" t="s">
        <v>1827</v>
      </c>
      <c r="G177" s="28" t="s">
        <v>1827</v>
      </c>
      <c r="H177" s="28" t="s">
        <v>1827</v>
      </c>
      <c r="I177" s="28" t="s">
        <v>1827</v>
      </c>
      <c r="J177" s="26" t="s">
        <v>1828</v>
      </c>
      <c r="K177" s="31" t="s">
        <v>1827</v>
      </c>
      <c r="L177" s="26">
        <v>376</v>
      </c>
      <c r="M177" s="2">
        <v>3</v>
      </c>
      <c r="N177" s="2" t="s">
        <v>1828</v>
      </c>
      <c r="O177" s="2">
        <v>6</v>
      </c>
      <c r="P177" s="3">
        <v>1.9414072</v>
      </c>
      <c r="Q177" s="4">
        <v>6.117043</v>
      </c>
      <c r="R177" s="2" t="s">
        <v>1828</v>
      </c>
      <c r="S177" s="2">
        <v>6</v>
      </c>
      <c r="T177" s="3">
        <v>7.358608</v>
      </c>
      <c r="U177" s="4">
        <v>9.1665125</v>
      </c>
      <c r="V177" s="4" t="s">
        <v>1828</v>
      </c>
      <c r="W177" s="5">
        <v>1.92233</v>
      </c>
      <c r="X177" s="6">
        <v>1.0970745</v>
      </c>
      <c r="Y177" s="7" t="s">
        <v>1831</v>
      </c>
      <c r="Z177" s="8">
        <v>8</v>
      </c>
      <c r="AA177" s="8" t="s">
        <v>1828</v>
      </c>
      <c r="AB177" s="8">
        <v>5</v>
      </c>
      <c r="AC177" s="9">
        <v>0.9343654</v>
      </c>
      <c r="AD177" s="10">
        <v>6.7261615</v>
      </c>
      <c r="AE177" s="8" t="s">
        <v>1828</v>
      </c>
      <c r="AF177" s="8">
        <v>5</v>
      </c>
      <c r="AG177" s="9">
        <v>1.2268935</v>
      </c>
      <c r="AH177" s="10">
        <v>3.1463091</v>
      </c>
      <c r="AI177" s="10" t="s">
        <v>1828</v>
      </c>
      <c r="AJ177" s="11">
        <v>0.39295137</v>
      </c>
      <c r="AK177" s="12">
        <v>0.078347504</v>
      </c>
      <c r="AL177" s="12" t="s">
        <v>1831</v>
      </c>
      <c r="AM177" s="13">
        <v>24</v>
      </c>
      <c r="AN177" s="13" t="s">
        <v>1828</v>
      </c>
      <c r="AO177" s="13">
        <v>5</v>
      </c>
      <c r="AP177" s="14">
        <v>-0.71633244</v>
      </c>
      <c r="AQ177" s="15">
        <v>4.371936</v>
      </c>
      <c r="AR177" s="13" t="s">
        <v>1828</v>
      </c>
      <c r="AS177" s="13">
        <v>5</v>
      </c>
      <c r="AT177" s="14">
        <v>1.269605</v>
      </c>
      <c r="AU177" s="15">
        <v>3.515741</v>
      </c>
      <c r="AV177" s="15" t="s">
        <v>1828</v>
      </c>
      <c r="AW177" s="16" t="s">
        <v>1827</v>
      </c>
      <c r="AX177" s="17">
        <v>0.73249835</v>
      </c>
      <c r="AY177" s="17" t="s">
        <v>1831</v>
      </c>
      <c r="AZ177" s="18"/>
      <c r="BA177" s="19">
        <v>0.7198133866666666</v>
      </c>
      <c r="BB177" s="19">
        <f t="shared" si="17"/>
        <v>0</v>
      </c>
      <c r="BC177" s="6" t="s">
        <v>1827</v>
      </c>
      <c r="BD177" s="6" t="s">
        <v>1827</v>
      </c>
      <c r="BE177" s="6" t="s">
        <v>1827</v>
      </c>
      <c r="BF177" s="6" t="s">
        <v>1827</v>
      </c>
      <c r="BG177" s="6" t="s">
        <v>1827</v>
      </c>
      <c r="BH177" s="6">
        <v>0</v>
      </c>
      <c r="BI177" s="12" t="s">
        <v>1827</v>
      </c>
      <c r="BJ177" s="12" t="s">
        <v>1827</v>
      </c>
      <c r="BK177" s="12" t="s">
        <v>1827</v>
      </c>
      <c r="BL177" s="12" t="s">
        <v>1827</v>
      </c>
      <c r="BM177" s="12" t="s">
        <v>1827</v>
      </c>
      <c r="BN177" s="12" t="e">
        <v>#VALUE!</v>
      </c>
      <c r="BO177" s="17" t="s">
        <v>1827</v>
      </c>
      <c r="BP177" s="17" t="s">
        <v>1827</v>
      </c>
      <c r="BQ177" s="17" t="s">
        <v>1827</v>
      </c>
      <c r="BR177" s="17" t="s">
        <v>1827</v>
      </c>
      <c r="BS177" s="17" t="s">
        <v>1827</v>
      </c>
      <c r="BT177" s="17" t="e">
        <v>#VALUE!</v>
      </c>
    </row>
    <row r="178" spans="1:72" ht="13.5">
      <c r="A178" s="26" t="s">
        <v>1054</v>
      </c>
      <c r="B178" s="19" t="s">
        <v>1055</v>
      </c>
      <c r="C178" s="27" t="s">
        <v>1827</v>
      </c>
      <c r="D178" s="26" t="s">
        <v>812</v>
      </c>
      <c r="E178" s="31" t="s">
        <v>1827</v>
      </c>
      <c r="F178" s="31" t="s">
        <v>1827</v>
      </c>
      <c r="G178" s="27" t="s">
        <v>1828</v>
      </c>
      <c r="H178" s="28" t="s">
        <v>1827</v>
      </c>
      <c r="I178" s="28" t="s">
        <v>1827</v>
      </c>
      <c r="J178" s="26" t="s">
        <v>1828</v>
      </c>
      <c r="K178" s="26" t="s">
        <v>1056</v>
      </c>
      <c r="L178" s="26">
        <v>83</v>
      </c>
      <c r="M178" s="2">
        <v>3</v>
      </c>
      <c r="N178" s="2" t="s">
        <v>1828</v>
      </c>
      <c r="O178" s="2">
        <v>6</v>
      </c>
      <c r="P178" s="3">
        <v>7.199969</v>
      </c>
      <c r="Q178" s="4">
        <v>4.8172545</v>
      </c>
      <c r="R178" s="2" t="s">
        <v>1828</v>
      </c>
      <c r="S178" s="2">
        <v>6</v>
      </c>
      <c r="T178" s="3">
        <v>10.6435175</v>
      </c>
      <c r="U178" s="4">
        <v>13.6564665</v>
      </c>
      <c r="V178" s="4" t="s">
        <v>1828</v>
      </c>
      <c r="W178" s="5">
        <v>0.5639124</v>
      </c>
      <c r="X178" s="6">
        <v>0.7531943</v>
      </c>
      <c r="Y178" s="7" t="s">
        <v>1831</v>
      </c>
      <c r="Z178" s="8">
        <v>8</v>
      </c>
      <c r="AA178" s="8" t="s">
        <v>1830</v>
      </c>
      <c r="AB178" s="8">
        <v>4</v>
      </c>
      <c r="AC178" s="9">
        <v>3.3615265</v>
      </c>
      <c r="AD178" s="10">
        <v>1.1847411</v>
      </c>
      <c r="AE178" s="8" t="s">
        <v>1828</v>
      </c>
      <c r="AF178" s="8">
        <v>4</v>
      </c>
      <c r="AG178" s="9">
        <v>3.8240085</v>
      </c>
      <c r="AH178" s="10">
        <v>7.672615</v>
      </c>
      <c r="AI178" s="10" t="s">
        <v>1828</v>
      </c>
      <c r="AJ178" s="11">
        <v>0.18596926</v>
      </c>
      <c r="AK178" s="12">
        <v>0.10937424</v>
      </c>
      <c r="AL178" s="12" t="s">
        <v>1831</v>
      </c>
      <c r="AM178" s="13">
        <v>24</v>
      </c>
      <c r="AN178" s="13" t="s">
        <v>1828</v>
      </c>
      <c r="AO178" s="13">
        <v>6</v>
      </c>
      <c r="AP178" s="14">
        <v>2.2781866</v>
      </c>
      <c r="AQ178" s="15">
        <v>4.92411</v>
      </c>
      <c r="AR178" s="13" t="s">
        <v>1828</v>
      </c>
      <c r="AS178" s="13">
        <v>6</v>
      </c>
      <c r="AT178" s="14">
        <v>8.266324</v>
      </c>
      <c r="AU178" s="15">
        <v>6.7592363</v>
      </c>
      <c r="AV178" s="15" t="s">
        <v>1828</v>
      </c>
      <c r="AW178" s="16">
        <v>1.85936</v>
      </c>
      <c r="AX178" s="17">
        <v>3.0963945</v>
      </c>
      <c r="AY178" s="17" t="s">
        <v>1831</v>
      </c>
      <c r="AZ178" s="18"/>
      <c r="BA178" s="19">
        <v>4.279894033333333</v>
      </c>
      <c r="BB178" s="19">
        <f t="shared" si="17"/>
        <v>0</v>
      </c>
      <c r="BC178" s="6">
        <v>0.41</v>
      </c>
      <c r="BD178" s="6">
        <v>1.04</v>
      </c>
      <c r="BE178" s="6">
        <v>0.61</v>
      </c>
      <c r="BF178" s="6">
        <v>1.01</v>
      </c>
      <c r="BG178" s="6">
        <v>0.7568</v>
      </c>
      <c r="BH178" s="6">
        <v>0.2</v>
      </c>
      <c r="BI178" s="12" t="s">
        <v>1827</v>
      </c>
      <c r="BJ178" s="12" t="s">
        <v>1827</v>
      </c>
      <c r="BK178" s="12" t="s">
        <v>1827</v>
      </c>
      <c r="BL178" s="12" t="s">
        <v>1827</v>
      </c>
      <c r="BM178" s="12" t="s">
        <v>1827</v>
      </c>
      <c r="BN178" s="12" t="e">
        <v>#VALUE!</v>
      </c>
      <c r="BO178" s="17">
        <v>1.26</v>
      </c>
      <c r="BP178" s="17">
        <v>0.35</v>
      </c>
      <c r="BQ178" s="17">
        <v>0.35</v>
      </c>
      <c r="BR178" s="17">
        <v>0.82</v>
      </c>
      <c r="BS178" s="17">
        <v>0.0673</v>
      </c>
      <c r="BT178" s="17">
        <v>-0.91</v>
      </c>
    </row>
    <row r="179" spans="1:72" ht="13.5">
      <c r="A179" s="26" t="s">
        <v>503</v>
      </c>
      <c r="B179" s="19" t="s">
        <v>504</v>
      </c>
      <c r="C179" s="27" t="s">
        <v>1827</v>
      </c>
      <c r="D179" s="26" t="s">
        <v>256</v>
      </c>
      <c r="E179" s="31" t="s">
        <v>1827</v>
      </c>
      <c r="F179" s="31" t="s">
        <v>1827</v>
      </c>
      <c r="G179" s="27" t="s">
        <v>1828</v>
      </c>
      <c r="H179" s="28" t="s">
        <v>1827</v>
      </c>
      <c r="I179" s="28" t="s">
        <v>1827</v>
      </c>
      <c r="J179" s="26" t="s">
        <v>1828</v>
      </c>
      <c r="K179" s="26" t="s">
        <v>505</v>
      </c>
      <c r="L179" s="26">
        <v>1829</v>
      </c>
      <c r="M179" s="2">
        <v>3</v>
      </c>
      <c r="N179" s="2" t="s">
        <v>1828</v>
      </c>
      <c r="O179" s="2">
        <v>6</v>
      </c>
      <c r="P179" s="3">
        <v>10.62585</v>
      </c>
      <c r="Q179" s="4">
        <v>8.600876</v>
      </c>
      <c r="R179" s="2" t="s">
        <v>1828</v>
      </c>
      <c r="S179" s="2">
        <v>6</v>
      </c>
      <c r="T179" s="3">
        <v>18.077045</v>
      </c>
      <c r="U179" s="4">
        <v>11.820759</v>
      </c>
      <c r="V179" s="4" t="s">
        <v>1828</v>
      </c>
      <c r="W179" s="5">
        <v>0.76658064</v>
      </c>
      <c r="X179" s="6">
        <v>1.1273395</v>
      </c>
      <c r="Y179" s="7" t="s">
        <v>1831</v>
      </c>
      <c r="Z179" s="8">
        <v>8</v>
      </c>
      <c r="AA179" s="8" t="s">
        <v>1830</v>
      </c>
      <c r="AB179" s="8">
        <v>5</v>
      </c>
      <c r="AC179" s="9">
        <v>3.356889</v>
      </c>
      <c r="AD179" s="10">
        <v>7.761717</v>
      </c>
      <c r="AE179" s="8" t="s">
        <v>1828</v>
      </c>
      <c r="AF179" s="8">
        <v>5</v>
      </c>
      <c r="AG179" s="9">
        <v>7.322399</v>
      </c>
      <c r="AH179" s="10">
        <v>3.0481758</v>
      </c>
      <c r="AI179" s="10" t="s">
        <v>1828</v>
      </c>
      <c r="AJ179" s="11">
        <v>1.1251916</v>
      </c>
      <c r="AK179" s="12">
        <v>0.9389391</v>
      </c>
      <c r="AL179" s="12" t="s">
        <v>1831</v>
      </c>
      <c r="AM179" s="13">
        <v>24</v>
      </c>
      <c r="AN179" s="13" t="s">
        <v>1828</v>
      </c>
      <c r="AO179" s="13">
        <v>6</v>
      </c>
      <c r="AP179" s="14">
        <v>16.923727</v>
      </c>
      <c r="AQ179" s="15">
        <v>31.593178</v>
      </c>
      <c r="AR179" s="13" t="s">
        <v>1828</v>
      </c>
      <c r="AS179" s="13">
        <v>6</v>
      </c>
      <c r="AT179" s="14">
        <v>58.455242</v>
      </c>
      <c r="AU179" s="15">
        <v>125.923096</v>
      </c>
      <c r="AV179" s="15" t="s">
        <v>1828</v>
      </c>
      <c r="AW179" s="16">
        <v>1.7882851</v>
      </c>
      <c r="AX179" s="17">
        <v>1.0684156</v>
      </c>
      <c r="AY179" s="17" t="s">
        <v>1831</v>
      </c>
      <c r="AZ179" s="18"/>
      <c r="BA179" s="19">
        <v>10.302155333333333</v>
      </c>
      <c r="BB179" s="19">
        <f t="shared" si="17"/>
        <v>0</v>
      </c>
      <c r="BC179" s="6" t="s">
        <v>1827</v>
      </c>
      <c r="BD179" s="6" t="s">
        <v>1827</v>
      </c>
      <c r="BE179" s="6" t="s">
        <v>1827</v>
      </c>
      <c r="BF179" s="6" t="s">
        <v>1827</v>
      </c>
      <c r="BG179" s="6" t="s">
        <v>1827</v>
      </c>
      <c r="BH179" s="6">
        <v>0</v>
      </c>
      <c r="BI179" s="12" t="s">
        <v>1827</v>
      </c>
      <c r="BJ179" s="12" t="s">
        <v>1827</v>
      </c>
      <c r="BK179" s="12" t="s">
        <v>1827</v>
      </c>
      <c r="BL179" s="12" t="s">
        <v>1827</v>
      </c>
      <c r="BM179" s="12" t="s">
        <v>1827</v>
      </c>
      <c r="BN179" s="12" t="e">
        <v>#VALUE!</v>
      </c>
      <c r="BO179" s="17" t="s">
        <v>1827</v>
      </c>
      <c r="BP179" s="17" t="s">
        <v>1827</v>
      </c>
      <c r="BQ179" s="17" t="s">
        <v>1827</v>
      </c>
      <c r="BR179" s="17" t="s">
        <v>1827</v>
      </c>
      <c r="BS179" s="17" t="s">
        <v>1827</v>
      </c>
      <c r="BT179" s="17" t="e">
        <v>#VALUE!</v>
      </c>
    </row>
    <row r="180" spans="1:72" ht="13.5">
      <c r="A180" s="26" t="s">
        <v>490</v>
      </c>
      <c r="B180" s="19" t="s">
        <v>491</v>
      </c>
      <c r="C180" s="27" t="s">
        <v>1827</v>
      </c>
      <c r="D180" s="26" t="s">
        <v>256</v>
      </c>
      <c r="E180" s="31" t="s">
        <v>1827</v>
      </c>
      <c r="F180" s="31" t="s">
        <v>1827</v>
      </c>
      <c r="G180" s="27" t="s">
        <v>1828</v>
      </c>
      <c r="H180" s="28" t="s">
        <v>1827</v>
      </c>
      <c r="I180" s="28" t="s">
        <v>1827</v>
      </c>
      <c r="J180" s="26" t="s">
        <v>1828</v>
      </c>
      <c r="K180" s="26" t="s">
        <v>492</v>
      </c>
      <c r="L180" s="26">
        <v>569</v>
      </c>
      <c r="M180" s="2">
        <v>3</v>
      </c>
      <c r="N180" s="2" t="s">
        <v>1830</v>
      </c>
      <c r="O180" s="2">
        <v>6</v>
      </c>
      <c r="P180" s="3">
        <v>20.495703</v>
      </c>
      <c r="Q180" s="4">
        <v>15.0782585</v>
      </c>
      <c r="R180" s="2" t="s">
        <v>1828</v>
      </c>
      <c r="S180" s="2">
        <v>6</v>
      </c>
      <c r="T180" s="3">
        <v>24.344706</v>
      </c>
      <c r="U180" s="4">
        <v>19.37629</v>
      </c>
      <c r="V180" s="4" t="s">
        <v>1828</v>
      </c>
      <c r="W180" s="5">
        <v>0.24828663</v>
      </c>
      <c r="X180" s="6">
        <v>1.2695762</v>
      </c>
      <c r="Y180" s="7" t="s">
        <v>1831</v>
      </c>
      <c r="Z180" s="8">
        <v>8</v>
      </c>
      <c r="AA180" s="8" t="s">
        <v>1830</v>
      </c>
      <c r="AB180" s="8">
        <v>5</v>
      </c>
      <c r="AC180" s="9">
        <v>3.9020647999999998</v>
      </c>
      <c r="AD180" s="10">
        <v>3.8597605</v>
      </c>
      <c r="AE180" s="8" t="s">
        <v>1828</v>
      </c>
      <c r="AF180" s="8">
        <v>5</v>
      </c>
      <c r="AG180" s="9">
        <v>13.390259</v>
      </c>
      <c r="AH180" s="10">
        <v>5.580293</v>
      </c>
      <c r="AI180" s="10" t="s">
        <v>1828</v>
      </c>
      <c r="AJ180" s="11">
        <v>1.7788743</v>
      </c>
      <c r="AK180" s="12">
        <v>2.696689</v>
      </c>
      <c r="AL180" s="12" t="s">
        <v>1831</v>
      </c>
      <c r="AM180" s="13">
        <v>24</v>
      </c>
      <c r="AN180" s="13" t="s">
        <v>1828</v>
      </c>
      <c r="AO180" s="13">
        <v>6</v>
      </c>
      <c r="AP180" s="14">
        <v>8.509634</v>
      </c>
      <c r="AQ180" s="15">
        <v>7.8652716</v>
      </c>
      <c r="AR180" s="13" t="s">
        <v>1828</v>
      </c>
      <c r="AS180" s="13">
        <v>6</v>
      </c>
      <c r="AT180" s="14">
        <v>17.160128</v>
      </c>
      <c r="AU180" s="15">
        <v>16.539572</v>
      </c>
      <c r="AV180" s="15" t="s">
        <v>1828</v>
      </c>
      <c r="AW180" s="16">
        <v>1.0118912</v>
      </c>
      <c r="AX180" s="17">
        <v>1.6519305</v>
      </c>
      <c r="AY180" s="17" t="s">
        <v>1831</v>
      </c>
      <c r="AZ180" s="18"/>
      <c r="BA180" s="19">
        <v>10.969133933333332</v>
      </c>
      <c r="BB180" s="19">
        <f t="shared" si="17"/>
        <v>0</v>
      </c>
      <c r="BC180" s="6">
        <v>0.58</v>
      </c>
      <c r="BD180" s="6">
        <v>0.68</v>
      </c>
      <c r="BE180" s="6">
        <v>0.64</v>
      </c>
      <c r="BF180" s="6">
        <v>0.89</v>
      </c>
      <c r="BG180" s="6">
        <v>0.9125</v>
      </c>
      <c r="BH180" s="6">
        <v>0.06000000000000005</v>
      </c>
      <c r="BI180" s="12">
        <v>1.48</v>
      </c>
      <c r="BJ180" s="12">
        <v>1.1</v>
      </c>
      <c r="BK180" s="12">
        <v>2.04</v>
      </c>
      <c r="BL180" s="12">
        <v>1.02</v>
      </c>
      <c r="BM180" s="12">
        <v>0.4815</v>
      </c>
      <c r="BN180" s="12">
        <v>0.56</v>
      </c>
      <c r="BO180" s="17">
        <v>1.12</v>
      </c>
      <c r="BP180" s="17">
        <v>1.09</v>
      </c>
      <c r="BQ180" s="17">
        <v>2.7</v>
      </c>
      <c r="BR180" s="17">
        <v>0.76</v>
      </c>
      <c r="BS180" s="17">
        <v>0.0376</v>
      </c>
      <c r="BT180" s="17">
        <v>1.58</v>
      </c>
    </row>
    <row r="181" spans="1:72" ht="13.5">
      <c r="A181" s="26" t="s">
        <v>285</v>
      </c>
      <c r="B181" s="19" t="s">
        <v>286</v>
      </c>
      <c r="C181" s="27" t="s">
        <v>1827</v>
      </c>
      <c r="D181" s="26" t="s">
        <v>256</v>
      </c>
      <c r="E181" s="31" t="s">
        <v>1827</v>
      </c>
      <c r="F181" s="31" t="s">
        <v>1827</v>
      </c>
      <c r="G181" s="28" t="s">
        <v>1827</v>
      </c>
      <c r="H181" s="28" t="s">
        <v>1827</v>
      </c>
      <c r="I181" s="28" t="s">
        <v>1827</v>
      </c>
      <c r="J181" s="26" t="s">
        <v>1828</v>
      </c>
      <c r="K181" s="26" t="s">
        <v>287</v>
      </c>
      <c r="L181" s="26">
        <v>659</v>
      </c>
      <c r="M181" s="2">
        <v>3</v>
      </c>
      <c r="N181" s="2" t="s">
        <v>1830</v>
      </c>
      <c r="O181" s="2">
        <v>6</v>
      </c>
      <c r="P181" s="3">
        <v>76.69851</v>
      </c>
      <c r="Q181" s="4">
        <v>33.22307</v>
      </c>
      <c r="R181" s="2" t="s">
        <v>1830</v>
      </c>
      <c r="S181" s="2">
        <v>6</v>
      </c>
      <c r="T181" s="3">
        <v>90.35926</v>
      </c>
      <c r="U181" s="4">
        <v>32.92724</v>
      </c>
      <c r="V181" s="4" t="s">
        <v>1830</v>
      </c>
      <c r="W181" s="5">
        <v>0.23647396</v>
      </c>
      <c r="X181" s="6">
        <v>4.336883</v>
      </c>
      <c r="Y181" s="7" t="s">
        <v>1828</v>
      </c>
      <c r="Z181" s="8">
        <v>8</v>
      </c>
      <c r="AA181" s="8" t="s">
        <v>1830</v>
      </c>
      <c r="AB181" s="8">
        <v>5</v>
      </c>
      <c r="AC181" s="9">
        <v>101.3673</v>
      </c>
      <c r="AD181" s="10">
        <v>32.169765</v>
      </c>
      <c r="AE181" s="8" t="s">
        <v>1830</v>
      </c>
      <c r="AF181" s="8">
        <v>5</v>
      </c>
      <c r="AG181" s="9">
        <v>98.73071</v>
      </c>
      <c r="AH181" s="10">
        <v>29.454865</v>
      </c>
      <c r="AI181" s="10" t="s">
        <v>1830</v>
      </c>
      <c r="AJ181" s="11">
        <v>-0.038021542</v>
      </c>
      <c r="AK181" s="12">
        <v>-0.11275057</v>
      </c>
      <c r="AL181" s="12" t="s">
        <v>1831</v>
      </c>
      <c r="AM181" s="13">
        <v>24</v>
      </c>
      <c r="AN181" s="13" t="s">
        <v>1830</v>
      </c>
      <c r="AO181" s="13">
        <v>6</v>
      </c>
      <c r="AP181" s="14">
        <v>83.08329</v>
      </c>
      <c r="AQ181" s="15">
        <v>32.449303</v>
      </c>
      <c r="AR181" s="13" t="s">
        <v>1830</v>
      </c>
      <c r="AS181" s="13">
        <v>6</v>
      </c>
      <c r="AT181" s="14">
        <v>105.542564</v>
      </c>
      <c r="AU181" s="15">
        <v>40.620705</v>
      </c>
      <c r="AV181" s="15" t="s">
        <v>1830</v>
      </c>
      <c r="AW181" s="16">
        <v>0.34519473</v>
      </c>
      <c r="AX181" s="17">
        <v>3.585176</v>
      </c>
      <c r="AY181" s="17" t="s">
        <v>1828</v>
      </c>
      <c r="AZ181" s="18"/>
      <c r="BA181" s="19">
        <v>87.04969999999999</v>
      </c>
      <c r="BB181" s="19">
        <f t="shared" si="17"/>
        <v>105.542564</v>
      </c>
      <c r="BC181" s="6">
        <v>0.65</v>
      </c>
      <c r="BD181" s="6">
        <v>0.25</v>
      </c>
      <c r="BE181" s="6">
        <v>0.87</v>
      </c>
      <c r="BF181" s="6">
        <v>0.31</v>
      </c>
      <c r="BG181" s="6">
        <v>0.2229</v>
      </c>
      <c r="BH181" s="6">
        <v>0.22</v>
      </c>
      <c r="BI181" s="12">
        <v>0.35</v>
      </c>
      <c r="BJ181" s="12">
        <v>0.71</v>
      </c>
      <c r="BK181" s="12">
        <v>1.01</v>
      </c>
      <c r="BL181" s="12">
        <v>0.36</v>
      </c>
      <c r="BM181" s="12">
        <v>0.0796</v>
      </c>
      <c r="BN181" s="12">
        <v>0.66</v>
      </c>
      <c r="BO181" s="17">
        <v>0.45</v>
      </c>
      <c r="BP181" s="17">
        <v>0.21</v>
      </c>
      <c r="BQ181" s="17">
        <v>0.82</v>
      </c>
      <c r="BR181" s="17">
        <v>0.55</v>
      </c>
      <c r="BS181" s="17">
        <v>0.2127</v>
      </c>
      <c r="BT181" s="17">
        <v>0.37</v>
      </c>
    </row>
    <row r="182" spans="1:72" ht="13.5">
      <c r="A182" s="26" t="s">
        <v>1057</v>
      </c>
      <c r="B182" s="19" t="s">
        <v>1058</v>
      </c>
      <c r="C182" s="27" t="s">
        <v>1827</v>
      </c>
      <c r="D182" s="26" t="s">
        <v>853</v>
      </c>
      <c r="E182" s="31" t="s">
        <v>1827</v>
      </c>
      <c r="F182" s="31" t="s">
        <v>1827</v>
      </c>
      <c r="G182" s="28" t="s">
        <v>1827</v>
      </c>
      <c r="H182" s="28" t="s">
        <v>1827</v>
      </c>
      <c r="I182" s="28" t="s">
        <v>1827</v>
      </c>
      <c r="J182" s="26" t="s">
        <v>1828</v>
      </c>
      <c r="K182" s="31" t="s">
        <v>1827</v>
      </c>
      <c r="L182" s="26">
        <v>433</v>
      </c>
      <c r="M182" s="2">
        <v>3</v>
      </c>
      <c r="N182" s="2" t="s">
        <v>1828</v>
      </c>
      <c r="O182" s="2">
        <v>6</v>
      </c>
      <c r="P182" s="3">
        <v>7.4685264</v>
      </c>
      <c r="Q182" s="4">
        <v>6.226858</v>
      </c>
      <c r="R182" s="2" t="s">
        <v>1828</v>
      </c>
      <c r="S182" s="2">
        <v>6</v>
      </c>
      <c r="T182" s="3">
        <v>18.801695</v>
      </c>
      <c r="U182" s="4">
        <v>17.406195</v>
      </c>
      <c r="V182" s="4" t="s">
        <v>1828</v>
      </c>
      <c r="W182" s="5">
        <v>1.3319671</v>
      </c>
      <c r="X182" s="6">
        <v>1.7890099</v>
      </c>
      <c r="Y182" s="7" t="s">
        <v>1831</v>
      </c>
      <c r="Z182" s="8">
        <v>8</v>
      </c>
      <c r="AA182" s="8" t="s">
        <v>1830</v>
      </c>
      <c r="AB182" s="8">
        <v>5</v>
      </c>
      <c r="AC182" s="9">
        <v>8.940617</v>
      </c>
      <c r="AD182" s="10">
        <v>6.833584</v>
      </c>
      <c r="AE182" s="8" t="s">
        <v>1830</v>
      </c>
      <c r="AF182" s="8">
        <v>5</v>
      </c>
      <c r="AG182" s="9">
        <v>9.125675</v>
      </c>
      <c r="AH182" s="10">
        <v>7.541563</v>
      </c>
      <c r="AI182" s="10" t="s">
        <v>1830</v>
      </c>
      <c r="AJ182" s="11">
        <v>0.029557012</v>
      </c>
      <c r="AK182" s="12">
        <v>0.08273474</v>
      </c>
      <c r="AL182" s="12" t="s">
        <v>1831</v>
      </c>
      <c r="AM182" s="13">
        <v>24</v>
      </c>
      <c r="AN182" s="13" t="s">
        <v>1828</v>
      </c>
      <c r="AO182" s="13">
        <v>6</v>
      </c>
      <c r="AP182" s="14">
        <v>5.963448</v>
      </c>
      <c r="AQ182" s="15">
        <v>9.689838</v>
      </c>
      <c r="AR182" s="13" t="s">
        <v>1828</v>
      </c>
      <c r="AS182" s="13">
        <v>6</v>
      </c>
      <c r="AT182" s="14">
        <v>14.809998</v>
      </c>
      <c r="AU182" s="15">
        <v>13.67981</v>
      </c>
      <c r="AV182" s="15" t="s">
        <v>1828</v>
      </c>
      <c r="AW182" s="16">
        <v>1.3123528</v>
      </c>
      <c r="AX182" s="17">
        <v>1.121357</v>
      </c>
      <c r="AY182" s="17" t="s">
        <v>1831</v>
      </c>
      <c r="AZ182" s="18"/>
      <c r="BA182" s="19">
        <v>7.4575304666666655</v>
      </c>
      <c r="BB182" s="19">
        <f t="shared" si="17"/>
        <v>9.125675</v>
      </c>
      <c r="BC182" s="6" t="s">
        <v>1827</v>
      </c>
      <c r="BD182" s="6" t="s">
        <v>1827</v>
      </c>
      <c r="BE182" s="6" t="s">
        <v>1827</v>
      </c>
      <c r="BF182" s="6" t="s">
        <v>1827</v>
      </c>
      <c r="BG182" s="6" t="s">
        <v>1827</v>
      </c>
      <c r="BH182" s="6">
        <v>0</v>
      </c>
      <c r="BI182" s="12" t="s">
        <v>1827</v>
      </c>
      <c r="BJ182" s="12" t="s">
        <v>1827</v>
      </c>
      <c r="BK182" s="12" t="s">
        <v>1827</v>
      </c>
      <c r="BL182" s="12" t="s">
        <v>1827</v>
      </c>
      <c r="BM182" s="12" t="s">
        <v>1827</v>
      </c>
      <c r="BN182" s="12" t="e">
        <v>#VALUE!</v>
      </c>
      <c r="BO182" s="17" t="s">
        <v>1827</v>
      </c>
      <c r="BP182" s="17" t="s">
        <v>1827</v>
      </c>
      <c r="BQ182" s="17" t="s">
        <v>1827</v>
      </c>
      <c r="BR182" s="17" t="s">
        <v>1827</v>
      </c>
      <c r="BS182" s="17" t="s">
        <v>1827</v>
      </c>
      <c r="BT182" s="17" t="e">
        <v>#VALUE!</v>
      </c>
    </row>
    <row r="183" spans="1:72" ht="13.5">
      <c r="A183" s="26" t="s">
        <v>394</v>
      </c>
      <c r="B183" s="19" t="s">
        <v>395</v>
      </c>
      <c r="C183" s="27" t="s">
        <v>1827</v>
      </c>
      <c r="D183" s="26" t="s">
        <v>256</v>
      </c>
      <c r="E183" s="31" t="s">
        <v>1827</v>
      </c>
      <c r="F183" s="31" t="s">
        <v>1827</v>
      </c>
      <c r="G183" s="28" t="s">
        <v>1827</v>
      </c>
      <c r="H183" s="28" t="s">
        <v>1827</v>
      </c>
      <c r="I183" s="28" t="s">
        <v>1827</v>
      </c>
      <c r="J183" s="31" t="s">
        <v>1827</v>
      </c>
      <c r="K183" s="31" t="s">
        <v>1827</v>
      </c>
      <c r="L183" s="26">
        <v>249</v>
      </c>
      <c r="M183" s="2">
        <v>3</v>
      </c>
      <c r="N183" s="2" t="s">
        <v>1828</v>
      </c>
      <c r="O183" s="2">
        <v>6</v>
      </c>
      <c r="P183" s="3">
        <v>5.5098996</v>
      </c>
      <c r="Q183" s="4">
        <v>7.2527223</v>
      </c>
      <c r="R183" s="2" t="s">
        <v>1828</v>
      </c>
      <c r="S183" s="2">
        <v>6</v>
      </c>
      <c r="T183" s="3">
        <v>11.776551</v>
      </c>
      <c r="U183" s="4">
        <v>10.821613</v>
      </c>
      <c r="V183" s="4" t="s">
        <v>1828</v>
      </c>
      <c r="W183" s="5">
        <v>1.0958192</v>
      </c>
      <c r="X183" s="6">
        <v>1.3462452</v>
      </c>
      <c r="Y183" s="7" t="s">
        <v>1831</v>
      </c>
      <c r="Z183" s="8">
        <v>8</v>
      </c>
      <c r="AA183" s="8" t="s">
        <v>1828</v>
      </c>
      <c r="AB183" s="8">
        <v>5</v>
      </c>
      <c r="AC183" s="9">
        <v>2.550616</v>
      </c>
      <c r="AD183" s="10">
        <v>6.738559</v>
      </c>
      <c r="AE183" s="8" t="s">
        <v>1828</v>
      </c>
      <c r="AF183" s="8">
        <v>5</v>
      </c>
      <c r="AG183" s="9">
        <v>4.7789464</v>
      </c>
      <c r="AH183" s="10">
        <v>5.3416114</v>
      </c>
      <c r="AI183" s="10" t="s">
        <v>1828</v>
      </c>
      <c r="AJ183" s="11">
        <v>0.90584683</v>
      </c>
      <c r="AK183" s="12">
        <v>0.65167296</v>
      </c>
      <c r="AL183" s="12" t="s">
        <v>1831</v>
      </c>
      <c r="AM183" s="13">
        <v>24</v>
      </c>
      <c r="AN183" s="13" t="s">
        <v>1830</v>
      </c>
      <c r="AO183" s="13">
        <v>6</v>
      </c>
      <c r="AP183" s="14">
        <v>65.28691</v>
      </c>
      <c r="AQ183" s="15">
        <v>134.29199</v>
      </c>
      <c r="AR183" s="13" t="s">
        <v>1828</v>
      </c>
      <c r="AS183" s="13">
        <v>6</v>
      </c>
      <c r="AT183" s="14">
        <v>22.606812</v>
      </c>
      <c r="AU183" s="15">
        <v>26.382435</v>
      </c>
      <c r="AV183" s="15" t="s">
        <v>1828</v>
      </c>
      <c r="AW183" s="16">
        <v>-1.5300363</v>
      </c>
      <c r="AX183" s="17">
        <v>-0.83642405</v>
      </c>
      <c r="AY183" s="17" t="s">
        <v>1831</v>
      </c>
      <c r="AZ183" s="18"/>
      <c r="BA183" s="19">
        <v>24.449141866666668</v>
      </c>
      <c r="BB183" s="19">
        <f t="shared" si="17"/>
        <v>0</v>
      </c>
      <c r="BC183" s="6" t="s">
        <v>1827</v>
      </c>
      <c r="BD183" s="6" t="s">
        <v>1827</v>
      </c>
      <c r="BE183" s="6" t="s">
        <v>1827</v>
      </c>
      <c r="BF183" s="6" t="s">
        <v>1827</v>
      </c>
      <c r="BG183" s="6" t="s">
        <v>1827</v>
      </c>
      <c r="BH183" s="6">
        <v>0</v>
      </c>
      <c r="BI183" s="12" t="s">
        <v>1827</v>
      </c>
      <c r="BJ183" s="12" t="s">
        <v>1827</v>
      </c>
      <c r="BK183" s="12" t="s">
        <v>1827</v>
      </c>
      <c r="BL183" s="12" t="s">
        <v>1827</v>
      </c>
      <c r="BM183" s="12" t="s">
        <v>1827</v>
      </c>
      <c r="BN183" s="12" t="e">
        <v>#VALUE!</v>
      </c>
      <c r="BO183" s="17" t="s">
        <v>1827</v>
      </c>
      <c r="BP183" s="17" t="s">
        <v>1827</v>
      </c>
      <c r="BQ183" s="17" t="s">
        <v>1827</v>
      </c>
      <c r="BR183" s="17" t="s">
        <v>1827</v>
      </c>
      <c r="BS183" s="17" t="s">
        <v>1827</v>
      </c>
      <c r="BT183" s="17" t="e">
        <v>#VALUE!</v>
      </c>
    </row>
    <row r="184" spans="1:72" ht="13.5">
      <c r="A184" s="26" t="s">
        <v>1059</v>
      </c>
      <c r="B184" s="19" t="s">
        <v>1060</v>
      </c>
      <c r="C184" s="27" t="s">
        <v>1827</v>
      </c>
      <c r="D184" s="26" t="s">
        <v>812</v>
      </c>
      <c r="E184" s="31" t="s">
        <v>1827</v>
      </c>
      <c r="F184" s="31" t="s">
        <v>1827</v>
      </c>
      <c r="G184" s="27" t="s">
        <v>1828</v>
      </c>
      <c r="H184" s="28" t="s">
        <v>1827</v>
      </c>
      <c r="I184" s="28" t="s">
        <v>1827</v>
      </c>
      <c r="J184" s="26" t="s">
        <v>1828</v>
      </c>
      <c r="K184" s="26" t="s">
        <v>1061</v>
      </c>
      <c r="L184" s="26">
        <v>23</v>
      </c>
      <c r="M184" s="2">
        <v>3</v>
      </c>
      <c r="N184" s="2" t="s">
        <v>1828</v>
      </c>
      <c r="O184" s="2">
        <v>6</v>
      </c>
      <c r="P184" s="3">
        <v>10.456902</v>
      </c>
      <c r="Q184" s="4">
        <v>5.9745092</v>
      </c>
      <c r="R184" s="2" t="s">
        <v>1830</v>
      </c>
      <c r="S184" s="2">
        <v>6</v>
      </c>
      <c r="T184" s="3">
        <v>14.557437</v>
      </c>
      <c r="U184" s="4">
        <v>6.1800184</v>
      </c>
      <c r="V184" s="4" t="s">
        <v>1828</v>
      </c>
      <c r="W184" s="5">
        <v>0.47730088</v>
      </c>
      <c r="X184" s="6">
        <v>1.9999982</v>
      </c>
      <c r="Y184" s="7" t="s">
        <v>1831</v>
      </c>
      <c r="Z184" s="8">
        <v>8</v>
      </c>
      <c r="AA184" s="8" t="s">
        <v>1830</v>
      </c>
      <c r="AB184" s="8">
        <v>5</v>
      </c>
      <c r="AC184" s="9">
        <v>8.197771</v>
      </c>
      <c r="AD184" s="10">
        <v>8.044467</v>
      </c>
      <c r="AE184" s="8" t="s">
        <v>1828</v>
      </c>
      <c r="AF184" s="8">
        <v>5</v>
      </c>
      <c r="AG184" s="9">
        <v>17.501854</v>
      </c>
      <c r="AH184" s="10">
        <v>13.997229</v>
      </c>
      <c r="AI184" s="10" t="s">
        <v>1828</v>
      </c>
      <c r="AJ184" s="11">
        <v>1.0942042</v>
      </c>
      <c r="AK184" s="12">
        <v>2.3870468</v>
      </c>
      <c r="AL184" s="12" t="s">
        <v>1831</v>
      </c>
      <c r="AM184" s="13">
        <v>24</v>
      </c>
      <c r="AN184" s="13" t="s">
        <v>1830</v>
      </c>
      <c r="AO184" s="13">
        <v>6</v>
      </c>
      <c r="AP184" s="14">
        <v>14.058185</v>
      </c>
      <c r="AQ184" s="15">
        <v>9.18604</v>
      </c>
      <c r="AR184" s="13" t="s">
        <v>1828</v>
      </c>
      <c r="AS184" s="13">
        <v>6</v>
      </c>
      <c r="AT184" s="14">
        <v>18.578497</v>
      </c>
      <c r="AU184" s="15">
        <v>11.109443</v>
      </c>
      <c r="AV184" s="15" t="s">
        <v>1828</v>
      </c>
      <c r="AW184" s="16">
        <v>0.40222347</v>
      </c>
      <c r="AX184" s="17">
        <v>1.0330193</v>
      </c>
      <c r="AY184" s="17" t="s">
        <v>1831</v>
      </c>
      <c r="AZ184" s="18"/>
      <c r="BA184" s="19">
        <v>10.904285999999999</v>
      </c>
      <c r="BB184" s="19">
        <f t="shared" si="17"/>
        <v>14.557437</v>
      </c>
      <c r="BC184" s="6" t="s">
        <v>1827</v>
      </c>
      <c r="BD184" s="6" t="s">
        <v>1827</v>
      </c>
      <c r="BE184" s="6" t="s">
        <v>1827</v>
      </c>
      <c r="BF184" s="6" t="s">
        <v>1827</v>
      </c>
      <c r="BG184" s="6" t="s">
        <v>1827</v>
      </c>
      <c r="BH184" s="6">
        <v>0</v>
      </c>
      <c r="BI184" s="12">
        <v>0.84</v>
      </c>
      <c r="BJ184" s="12">
        <v>1</v>
      </c>
      <c r="BK184" s="12">
        <v>0.47</v>
      </c>
      <c r="BL184" s="12">
        <v>0.51</v>
      </c>
      <c r="BM184" s="12">
        <v>0.4868</v>
      </c>
      <c r="BN184" s="12">
        <v>-0.37</v>
      </c>
      <c r="BO184" s="17" t="s">
        <v>1827</v>
      </c>
      <c r="BP184" s="17" t="s">
        <v>1827</v>
      </c>
      <c r="BQ184" s="17" t="s">
        <v>1827</v>
      </c>
      <c r="BR184" s="17" t="s">
        <v>1827</v>
      </c>
      <c r="BS184" s="17" t="s">
        <v>1827</v>
      </c>
      <c r="BT184" s="17" t="e">
        <v>#VALUE!</v>
      </c>
    </row>
    <row r="185" spans="1:72" ht="13.5">
      <c r="A185" s="26" t="s">
        <v>584</v>
      </c>
      <c r="B185" s="19" t="s">
        <v>585</v>
      </c>
      <c r="C185" s="27" t="s">
        <v>1827</v>
      </c>
      <c r="D185" s="26" t="s">
        <v>256</v>
      </c>
      <c r="E185" s="31" t="s">
        <v>1827</v>
      </c>
      <c r="F185" s="31" t="s">
        <v>1827</v>
      </c>
      <c r="G185" s="28" t="s">
        <v>1827</v>
      </c>
      <c r="H185" s="28" t="s">
        <v>1827</v>
      </c>
      <c r="I185" s="28" t="s">
        <v>1827</v>
      </c>
      <c r="J185" s="26" t="s">
        <v>1828</v>
      </c>
      <c r="K185" s="31" t="s">
        <v>1827</v>
      </c>
      <c r="L185" s="26">
        <v>6</v>
      </c>
      <c r="M185" s="2">
        <v>3</v>
      </c>
      <c r="N185" s="2" t="s">
        <v>1828</v>
      </c>
      <c r="O185" s="2">
        <v>6</v>
      </c>
      <c r="P185" s="3">
        <v>11.779083</v>
      </c>
      <c r="Q185" s="4">
        <v>8.531135</v>
      </c>
      <c r="R185" s="2" t="s">
        <v>1828</v>
      </c>
      <c r="S185" s="2">
        <v>6</v>
      </c>
      <c r="T185" s="3">
        <v>17.682648</v>
      </c>
      <c r="U185" s="4">
        <v>12.902074</v>
      </c>
      <c r="V185" s="4" t="s">
        <v>1828</v>
      </c>
      <c r="W185" s="5">
        <v>0.58610713</v>
      </c>
      <c r="X185" s="6">
        <v>1.7685558</v>
      </c>
      <c r="Y185" s="7" t="s">
        <v>1831</v>
      </c>
      <c r="Z185" s="8">
        <v>8</v>
      </c>
      <c r="AA185" s="8" t="s">
        <v>1828</v>
      </c>
      <c r="AB185" s="8">
        <v>5</v>
      </c>
      <c r="AC185" s="9">
        <v>0.7470747</v>
      </c>
      <c r="AD185" s="10">
        <v>4.4566083</v>
      </c>
      <c r="AE185" s="8" t="s">
        <v>1828</v>
      </c>
      <c r="AF185" s="8">
        <v>5</v>
      </c>
      <c r="AG185" s="9">
        <v>6.1758986</v>
      </c>
      <c r="AH185" s="10">
        <v>6.53518</v>
      </c>
      <c r="AI185" s="10" t="s">
        <v>1828</v>
      </c>
      <c r="AJ185" s="11">
        <v>3.0473247</v>
      </c>
      <c r="AK185" s="12">
        <v>1.6012553</v>
      </c>
      <c r="AL185" s="12" t="s">
        <v>1831</v>
      </c>
      <c r="AM185" s="13">
        <v>24</v>
      </c>
      <c r="AN185" s="13" t="s">
        <v>1828</v>
      </c>
      <c r="AO185" s="13">
        <v>6</v>
      </c>
      <c r="AP185" s="14">
        <v>3.3338652</v>
      </c>
      <c r="AQ185" s="15">
        <v>8.262219</v>
      </c>
      <c r="AR185" s="13" t="s">
        <v>1828</v>
      </c>
      <c r="AS185" s="13">
        <v>6</v>
      </c>
      <c r="AT185" s="14">
        <v>5.9556007</v>
      </c>
      <c r="AU185" s="15">
        <v>23.765537</v>
      </c>
      <c r="AV185" s="15" t="s">
        <v>1828</v>
      </c>
      <c r="AW185" s="16">
        <v>0.8370513</v>
      </c>
      <c r="AX185" s="17">
        <v>0.37968433</v>
      </c>
      <c r="AY185" s="17" t="s">
        <v>1831</v>
      </c>
      <c r="AZ185" s="18"/>
      <c r="BA185" s="19">
        <v>5.2866743000000005</v>
      </c>
      <c r="BB185" s="19">
        <f t="shared" si="17"/>
        <v>0</v>
      </c>
      <c r="BC185" s="6" t="s">
        <v>1827</v>
      </c>
      <c r="BD185" s="6" t="s">
        <v>1827</v>
      </c>
      <c r="BE185" s="6" t="s">
        <v>1827</v>
      </c>
      <c r="BF185" s="6" t="s">
        <v>1827</v>
      </c>
      <c r="BG185" s="6" t="s">
        <v>1827</v>
      </c>
      <c r="BH185" s="6">
        <v>0</v>
      </c>
      <c r="BI185" s="12" t="s">
        <v>1827</v>
      </c>
      <c r="BJ185" s="12" t="s">
        <v>1827</v>
      </c>
      <c r="BK185" s="12" t="s">
        <v>1827</v>
      </c>
      <c r="BL185" s="12" t="s">
        <v>1827</v>
      </c>
      <c r="BM185" s="12" t="s">
        <v>1827</v>
      </c>
      <c r="BN185" s="12" t="e">
        <v>#VALUE!</v>
      </c>
      <c r="BO185" s="17" t="s">
        <v>1827</v>
      </c>
      <c r="BP185" s="17" t="s">
        <v>1827</v>
      </c>
      <c r="BQ185" s="17" t="s">
        <v>1827</v>
      </c>
      <c r="BR185" s="17" t="s">
        <v>1827</v>
      </c>
      <c r="BS185" s="17" t="s">
        <v>1827</v>
      </c>
      <c r="BT185" s="17" t="e">
        <v>#VALUE!</v>
      </c>
    </row>
    <row r="186" spans="1:72" ht="13.5">
      <c r="A186" s="26" t="s">
        <v>1062</v>
      </c>
      <c r="B186" s="19" t="s">
        <v>1063</v>
      </c>
      <c r="C186" s="27" t="s">
        <v>1827</v>
      </c>
      <c r="D186" s="26" t="s">
        <v>853</v>
      </c>
      <c r="E186" s="31" t="s">
        <v>1827</v>
      </c>
      <c r="F186" s="31" t="s">
        <v>1827</v>
      </c>
      <c r="G186" s="27" t="s">
        <v>1828</v>
      </c>
      <c r="H186" s="28" t="s">
        <v>1827</v>
      </c>
      <c r="I186" s="28" t="s">
        <v>1827</v>
      </c>
      <c r="J186" s="26" t="s">
        <v>1828</v>
      </c>
      <c r="K186" s="26" t="s">
        <v>1064</v>
      </c>
      <c r="L186" s="26">
        <v>321</v>
      </c>
      <c r="M186" s="2">
        <v>3</v>
      </c>
      <c r="N186" s="2" t="s">
        <v>1830</v>
      </c>
      <c r="O186" s="2">
        <v>6</v>
      </c>
      <c r="P186" s="3">
        <v>37.448452</v>
      </c>
      <c r="Q186" s="4">
        <v>24.558365</v>
      </c>
      <c r="R186" s="2" t="s">
        <v>1830</v>
      </c>
      <c r="S186" s="2">
        <v>6</v>
      </c>
      <c r="T186" s="3">
        <v>37.851715</v>
      </c>
      <c r="U186" s="4">
        <v>18.199516</v>
      </c>
      <c r="V186" s="4" t="s">
        <v>1830</v>
      </c>
      <c r="W186" s="5">
        <v>0.015452656</v>
      </c>
      <c r="X186" s="6">
        <v>0.09738384</v>
      </c>
      <c r="Y186" s="7" t="s">
        <v>1831</v>
      </c>
      <c r="Z186" s="8">
        <v>8</v>
      </c>
      <c r="AA186" s="8" t="s">
        <v>1830</v>
      </c>
      <c r="AB186" s="8">
        <v>5</v>
      </c>
      <c r="AC186" s="9">
        <v>23.014751</v>
      </c>
      <c r="AD186" s="10">
        <v>15.107716</v>
      </c>
      <c r="AE186" s="8" t="s">
        <v>1830</v>
      </c>
      <c r="AF186" s="8">
        <v>5</v>
      </c>
      <c r="AG186" s="9">
        <v>19.946934</v>
      </c>
      <c r="AH186" s="10">
        <v>9.937018</v>
      </c>
      <c r="AI186" s="10" t="s">
        <v>1830</v>
      </c>
      <c r="AJ186" s="11">
        <v>-0.20639183</v>
      </c>
      <c r="AK186" s="12">
        <v>-0.5782615</v>
      </c>
      <c r="AL186" s="12" t="s">
        <v>1831</v>
      </c>
      <c r="AM186" s="13">
        <v>24</v>
      </c>
      <c r="AN186" s="13" t="s">
        <v>1830</v>
      </c>
      <c r="AO186" s="13">
        <v>6</v>
      </c>
      <c r="AP186" s="14">
        <v>36.51028</v>
      </c>
      <c r="AQ186" s="15">
        <v>39.165356</v>
      </c>
      <c r="AR186" s="13" t="s">
        <v>1830</v>
      </c>
      <c r="AS186" s="13">
        <v>6</v>
      </c>
      <c r="AT186" s="14">
        <v>33.810253</v>
      </c>
      <c r="AU186" s="15">
        <v>34.513367</v>
      </c>
      <c r="AV186" s="15" t="s">
        <v>1830</v>
      </c>
      <c r="AW186" s="16">
        <v>-0.11084189</v>
      </c>
      <c r="AX186" s="17">
        <v>-0.5703971</v>
      </c>
      <c r="AY186" s="17" t="s">
        <v>1831</v>
      </c>
      <c r="AZ186" s="18"/>
      <c r="BA186" s="19">
        <v>32.32449433333334</v>
      </c>
      <c r="BB186" s="19">
        <f t="shared" si="17"/>
        <v>37.851715</v>
      </c>
      <c r="BC186" s="6">
        <v>0.47</v>
      </c>
      <c r="BD186" s="6">
        <v>0.37</v>
      </c>
      <c r="BE186" s="6">
        <v>0.39</v>
      </c>
      <c r="BF186" s="6">
        <v>0.57</v>
      </c>
      <c r="BG186" s="6">
        <v>0.77</v>
      </c>
      <c r="BH186" s="6">
        <v>-0.08</v>
      </c>
      <c r="BI186" s="12">
        <v>0.27</v>
      </c>
      <c r="BJ186" s="12">
        <v>0.66</v>
      </c>
      <c r="BK186" s="12">
        <v>-0.24</v>
      </c>
      <c r="BL186" s="12">
        <v>0.57</v>
      </c>
      <c r="BM186" s="12">
        <v>0.1844</v>
      </c>
      <c r="BN186" s="12">
        <v>-0.51</v>
      </c>
      <c r="BO186" s="17">
        <v>-0.06</v>
      </c>
      <c r="BP186" s="17">
        <v>0.53</v>
      </c>
      <c r="BQ186" s="17">
        <v>-0.06</v>
      </c>
      <c r="BR186" s="17">
        <v>0.61</v>
      </c>
      <c r="BS186" s="17">
        <v>0.993</v>
      </c>
      <c r="BT186" s="17">
        <v>0</v>
      </c>
    </row>
    <row r="187" spans="1:72" ht="13.5">
      <c r="A187" s="26" t="s">
        <v>1065</v>
      </c>
      <c r="B187" s="19" t="s">
        <v>1066</v>
      </c>
      <c r="C187" s="27" t="s">
        <v>1827</v>
      </c>
      <c r="D187" s="26" t="s">
        <v>812</v>
      </c>
      <c r="E187" s="31" t="s">
        <v>1827</v>
      </c>
      <c r="F187" s="31" t="s">
        <v>1827</v>
      </c>
      <c r="G187" s="28" t="s">
        <v>1827</v>
      </c>
      <c r="H187" s="28" t="s">
        <v>1827</v>
      </c>
      <c r="I187" s="28" t="s">
        <v>1827</v>
      </c>
      <c r="J187" s="26" t="s">
        <v>1828</v>
      </c>
      <c r="K187" s="26" t="s">
        <v>1067</v>
      </c>
      <c r="L187" s="26">
        <v>238</v>
      </c>
      <c r="M187" s="2">
        <v>3</v>
      </c>
      <c r="N187" s="2" t="s">
        <v>1830</v>
      </c>
      <c r="O187" s="2">
        <v>6</v>
      </c>
      <c r="P187" s="3">
        <v>29.511908</v>
      </c>
      <c r="Q187" s="4">
        <v>10.534631</v>
      </c>
      <c r="R187" s="2" t="s">
        <v>1830</v>
      </c>
      <c r="S187" s="2">
        <v>6</v>
      </c>
      <c r="T187" s="3">
        <v>28.87816</v>
      </c>
      <c r="U187" s="4">
        <v>6.088352</v>
      </c>
      <c r="V187" s="4" t="s">
        <v>1830</v>
      </c>
      <c r="W187" s="5">
        <v>-0.031318355</v>
      </c>
      <c r="X187" s="6">
        <v>-0.18526734</v>
      </c>
      <c r="Y187" s="7" t="s">
        <v>1831</v>
      </c>
      <c r="Z187" s="8">
        <v>8</v>
      </c>
      <c r="AA187" s="8" t="s">
        <v>1830</v>
      </c>
      <c r="AB187" s="8">
        <v>5</v>
      </c>
      <c r="AC187" s="9">
        <v>27.439617</v>
      </c>
      <c r="AD187" s="10">
        <v>10.142447</v>
      </c>
      <c r="AE187" s="8" t="s">
        <v>1830</v>
      </c>
      <c r="AF187" s="8">
        <v>5</v>
      </c>
      <c r="AG187" s="9">
        <v>29.239649</v>
      </c>
      <c r="AH187" s="10">
        <v>9.126327</v>
      </c>
      <c r="AI187" s="10" t="s">
        <v>1830</v>
      </c>
      <c r="AJ187" s="11">
        <v>0.09166555</v>
      </c>
      <c r="AK187" s="12">
        <v>0.61401755</v>
      </c>
      <c r="AL187" s="12" t="s">
        <v>1831</v>
      </c>
      <c r="AM187" s="13">
        <v>24</v>
      </c>
      <c r="AN187" s="13" t="s">
        <v>1830</v>
      </c>
      <c r="AO187" s="13">
        <v>6</v>
      </c>
      <c r="AP187" s="14">
        <v>19.264078</v>
      </c>
      <c r="AQ187" s="15">
        <v>10.569285</v>
      </c>
      <c r="AR187" s="13" t="s">
        <v>1830</v>
      </c>
      <c r="AS187" s="13">
        <v>6</v>
      </c>
      <c r="AT187" s="14">
        <v>30.822763</v>
      </c>
      <c r="AU187" s="15">
        <v>14.956286</v>
      </c>
      <c r="AV187" s="15" t="s">
        <v>1830</v>
      </c>
      <c r="AW187" s="16">
        <v>0.6780831</v>
      </c>
      <c r="AX187" s="17">
        <v>1.6980165</v>
      </c>
      <c r="AY187" s="17" t="s">
        <v>1831</v>
      </c>
      <c r="AZ187" s="18"/>
      <c r="BA187" s="19">
        <v>25.405201</v>
      </c>
      <c r="BB187" s="19">
        <f t="shared" si="17"/>
        <v>30.822763</v>
      </c>
      <c r="BC187" s="6">
        <v>0.39</v>
      </c>
      <c r="BD187" s="6">
        <v>0.53</v>
      </c>
      <c r="BE187" s="6">
        <v>0.39</v>
      </c>
      <c r="BF187" s="6">
        <v>0.9</v>
      </c>
      <c r="BG187" s="6">
        <v>0.9944</v>
      </c>
      <c r="BH187" s="6">
        <v>0</v>
      </c>
      <c r="BI187" s="12">
        <v>0.45</v>
      </c>
      <c r="BJ187" s="12">
        <v>0.31</v>
      </c>
      <c r="BK187" s="12">
        <v>0.55</v>
      </c>
      <c r="BL187" s="12">
        <v>0.76</v>
      </c>
      <c r="BM187" s="12">
        <v>0.8019</v>
      </c>
      <c r="BN187" s="12">
        <v>0.1</v>
      </c>
      <c r="BO187" s="17">
        <v>1.16</v>
      </c>
      <c r="BP187" s="17">
        <v>2.18</v>
      </c>
      <c r="BQ187" s="17">
        <v>0.46</v>
      </c>
      <c r="BR187" s="17">
        <v>0.35</v>
      </c>
      <c r="BS187" s="17">
        <v>0.4742</v>
      </c>
      <c r="BT187" s="17">
        <v>-0.7</v>
      </c>
    </row>
    <row r="188" spans="1:72" ht="13.5">
      <c r="A188" s="26" t="s">
        <v>1068</v>
      </c>
      <c r="B188" s="19" t="s">
        <v>1069</v>
      </c>
      <c r="C188" s="27" t="s">
        <v>1827</v>
      </c>
      <c r="D188" s="26" t="s">
        <v>812</v>
      </c>
      <c r="E188" s="31" t="s">
        <v>1827</v>
      </c>
      <c r="F188" s="31" t="s">
        <v>1827</v>
      </c>
      <c r="G188" s="28" t="s">
        <v>1827</v>
      </c>
      <c r="H188" s="28" t="s">
        <v>1827</v>
      </c>
      <c r="I188" s="28" t="s">
        <v>1827</v>
      </c>
      <c r="J188" s="26" t="s">
        <v>1828</v>
      </c>
      <c r="K188" s="26" t="s">
        <v>1070</v>
      </c>
      <c r="L188" s="26">
        <v>219</v>
      </c>
      <c r="M188" s="2">
        <v>3</v>
      </c>
      <c r="N188" s="2" t="s">
        <v>1828</v>
      </c>
      <c r="O188" s="2">
        <v>6</v>
      </c>
      <c r="P188" s="3">
        <v>10.18382</v>
      </c>
      <c r="Q188" s="4">
        <v>6.420956</v>
      </c>
      <c r="R188" s="2" t="s">
        <v>1828</v>
      </c>
      <c r="S188" s="2">
        <v>6</v>
      </c>
      <c r="T188" s="3">
        <v>15.298251</v>
      </c>
      <c r="U188" s="4">
        <v>13.432396</v>
      </c>
      <c r="V188" s="4" t="s">
        <v>1828</v>
      </c>
      <c r="W188" s="5">
        <v>0.5870879</v>
      </c>
      <c r="X188" s="6">
        <v>1.0160578</v>
      </c>
      <c r="Y188" s="7" t="s">
        <v>1831</v>
      </c>
      <c r="Z188" s="8">
        <v>8</v>
      </c>
      <c r="AA188" s="8" t="s">
        <v>1830</v>
      </c>
      <c r="AB188" s="8">
        <v>5</v>
      </c>
      <c r="AC188" s="9">
        <v>5.1668606</v>
      </c>
      <c r="AD188" s="10">
        <v>3.2375839</v>
      </c>
      <c r="AE188" s="8" t="s">
        <v>1828</v>
      </c>
      <c r="AF188" s="8">
        <v>5</v>
      </c>
      <c r="AG188" s="9">
        <v>10.228207</v>
      </c>
      <c r="AH188" s="10">
        <v>2.6207275</v>
      </c>
      <c r="AI188" s="10" t="s">
        <v>1828</v>
      </c>
      <c r="AJ188" s="11">
        <v>0.9851934</v>
      </c>
      <c r="AK188" s="12">
        <v>2.2941306</v>
      </c>
      <c r="AL188" s="12" t="s">
        <v>1831</v>
      </c>
      <c r="AM188" s="13">
        <v>24</v>
      </c>
      <c r="AN188" s="13" t="s">
        <v>1828</v>
      </c>
      <c r="AO188" s="13">
        <v>6</v>
      </c>
      <c r="AP188" s="14">
        <v>9.840594</v>
      </c>
      <c r="AQ188" s="15">
        <v>11.063591</v>
      </c>
      <c r="AR188" s="13" t="s">
        <v>1828</v>
      </c>
      <c r="AS188" s="13">
        <v>6</v>
      </c>
      <c r="AT188" s="14">
        <v>22.07712</v>
      </c>
      <c r="AU188" s="15">
        <v>17.13087</v>
      </c>
      <c r="AV188" s="15" t="s">
        <v>1828</v>
      </c>
      <c r="AW188" s="16">
        <v>1.1657346</v>
      </c>
      <c r="AX188" s="17">
        <v>3.1058807</v>
      </c>
      <c r="AY188" s="17" t="s">
        <v>1831</v>
      </c>
      <c r="AZ188" s="18"/>
      <c r="BA188" s="19">
        <v>8.397091533333333</v>
      </c>
      <c r="BB188" s="19">
        <f t="shared" si="17"/>
        <v>0</v>
      </c>
      <c r="BC188" s="6">
        <v>0.76</v>
      </c>
      <c r="BD188" s="6">
        <v>1.19</v>
      </c>
      <c r="BE188" s="6">
        <v>0.78</v>
      </c>
      <c r="BF188" s="6">
        <v>1.04</v>
      </c>
      <c r="BG188" s="6">
        <v>0.9747</v>
      </c>
      <c r="BH188" s="6">
        <v>0.02</v>
      </c>
      <c r="BI188" s="12" t="s">
        <v>1827</v>
      </c>
      <c r="BJ188" s="12" t="s">
        <v>1827</v>
      </c>
      <c r="BK188" s="12" t="s">
        <v>1827</v>
      </c>
      <c r="BL188" s="12" t="s">
        <v>1827</v>
      </c>
      <c r="BM188" s="12" t="s">
        <v>1827</v>
      </c>
      <c r="BN188" s="12" t="e">
        <v>#VALUE!</v>
      </c>
      <c r="BO188" s="17" t="s">
        <v>1827</v>
      </c>
      <c r="BP188" s="17" t="s">
        <v>1827</v>
      </c>
      <c r="BQ188" s="17" t="s">
        <v>1827</v>
      </c>
      <c r="BR188" s="17" t="s">
        <v>1827</v>
      </c>
      <c r="BS188" s="17" t="s">
        <v>1827</v>
      </c>
      <c r="BT188" s="17" t="e">
        <v>#VALUE!</v>
      </c>
    </row>
    <row r="189" spans="1:72" ht="13.5">
      <c r="A189" s="26" t="s">
        <v>1071</v>
      </c>
      <c r="B189" s="19" t="s">
        <v>1072</v>
      </c>
      <c r="C189" s="27" t="s">
        <v>1827</v>
      </c>
      <c r="D189" s="26" t="s">
        <v>812</v>
      </c>
      <c r="E189" s="31" t="s">
        <v>1827</v>
      </c>
      <c r="F189" s="31" t="s">
        <v>1827</v>
      </c>
      <c r="G189" s="28" t="s">
        <v>1827</v>
      </c>
      <c r="H189" s="28" t="s">
        <v>1827</v>
      </c>
      <c r="I189" s="28" t="s">
        <v>1827</v>
      </c>
      <c r="J189" s="26" t="s">
        <v>1828</v>
      </c>
      <c r="K189" s="26" t="s">
        <v>1073</v>
      </c>
      <c r="L189" s="26">
        <v>118</v>
      </c>
      <c r="M189" s="2">
        <v>3</v>
      </c>
      <c r="N189" s="2" t="s">
        <v>1828</v>
      </c>
      <c r="O189" s="2">
        <v>6</v>
      </c>
      <c r="P189" s="3">
        <v>1.4070336</v>
      </c>
      <c r="Q189" s="4">
        <v>13.650164</v>
      </c>
      <c r="R189" s="2" t="s">
        <v>1828</v>
      </c>
      <c r="S189" s="2">
        <v>6</v>
      </c>
      <c r="T189" s="3">
        <v>17.625786</v>
      </c>
      <c r="U189" s="4">
        <v>13.308182</v>
      </c>
      <c r="V189" s="4" t="s">
        <v>1828</v>
      </c>
      <c r="W189" s="5">
        <v>3.6469588</v>
      </c>
      <c r="X189" s="6">
        <v>1.9647001</v>
      </c>
      <c r="Y189" s="7" t="s">
        <v>1831</v>
      </c>
      <c r="Z189" s="8">
        <v>8</v>
      </c>
      <c r="AA189" s="8" t="s">
        <v>1828</v>
      </c>
      <c r="AB189" s="8">
        <v>5</v>
      </c>
      <c r="AC189" s="9">
        <v>1.6246964</v>
      </c>
      <c r="AD189" s="10">
        <v>5.7638793</v>
      </c>
      <c r="AE189" s="8" t="s">
        <v>1828</v>
      </c>
      <c r="AF189" s="8">
        <v>5</v>
      </c>
      <c r="AG189" s="9">
        <v>6.1790576</v>
      </c>
      <c r="AH189" s="10">
        <v>7.0404367</v>
      </c>
      <c r="AI189" s="10" t="s">
        <v>1828</v>
      </c>
      <c r="AJ189" s="11">
        <v>1.9272166</v>
      </c>
      <c r="AK189" s="12">
        <v>0.8646652</v>
      </c>
      <c r="AL189" s="12" t="s">
        <v>1831</v>
      </c>
      <c r="AM189" s="13">
        <v>24</v>
      </c>
      <c r="AN189" s="13" t="s">
        <v>1828</v>
      </c>
      <c r="AO189" s="13">
        <v>6</v>
      </c>
      <c r="AP189" s="14">
        <v>3.9085872</v>
      </c>
      <c r="AQ189" s="15">
        <v>6.1657653</v>
      </c>
      <c r="AR189" s="13" t="s">
        <v>1828</v>
      </c>
      <c r="AS189" s="13">
        <v>6</v>
      </c>
      <c r="AT189" s="14">
        <v>13.5209055</v>
      </c>
      <c r="AU189" s="15">
        <v>15.1210785</v>
      </c>
      <c r="AV189" s="15" t="s">
        <v>1828</v>
      </c>
      <c r="AW189" s="16">
        <v>1.7904726</v>
      </c>
      <c r="AX189" s="17">
        <v>1.9550445</v>
      </c>
      <c r="AY189" s="17" t="s">
        <v>1831</v>
      </c>
      <c r="AZ189" s="18"/>
      <c r="BA189" s="19">
        <v>2.3134390666666667</v>
      </c>
      <c r="BB189" s="19">
        <f t="shared" si="17"/>
        <v>0</v>
      </c>
      <c r="BC189" s="6" t="s">
        <v>1827</v>
      </c>
      <c r="BD189" s="6" t="s">
        <v>1827</v>
      </c>
      <c r="BE189" s="6" t="s">
        <v>1827</v>
      </c>
      <c r="BF189" s="6" t="s">
        <v>1827</v>
      </c>
      <c r="BG189" s="6" t="s">
        <v>1827</v>
      </c>
      <c r="BH189" s="6">
        <v>0</v>
      </c>
      <c r="BI189" s="12" t="s">
        <v>1827</v>
      </c>
      <c r="BJ189" s="12" t="s">
        <v>1827</v>
      </c>
      <c r="BK189" s="12" t="s">
        <v>1827</v>
      </c>
      <c r="BL189" s="12" t="s">
        <v>1827</v>
      </c>
      <c r="BM189" s="12" t="s">
        <v>1827</v>
      </c>
      <c r="BN189" s="12" t="e">
        <v>#VALUE!</v>
      </c>
      <c r="BO189" s="17" t="s">
        <v>1827</v>
      </c>
      <c r="BP189" s="17" t="s">
        <v>1827</v>
      </c>
      <c r="BQ189" s="17" t="s">
        <v>1827</v>
      </c>
      <c r="BR189" s="17" t="s">
        <v>1827</v>
      </c>
      <c r="BS189" s="17" t="s">
        <v>1827</v>
      </c>
      <c r="BT189" s="17" t="e">
        <v>#VALUE!</v>
      </c>
    </row>
    <row r="190" spans="1:72" ht="13.5">
      <c r="A190" s="26" t="s">
        <v>1074</v>
      </c>
      <c r="B190" s="19" t="s">
        <v>1075</v>
      </c>
      <c r="C190" s="27" t="s">
        <v>1827</v>
      </c>
      <c r="D190" s="26" t="s">
        <v>949</v>
      </c>
      <c r="E190" s="31" t="s">
        <v>1827</v>
      </c>
      <c r="F190" s="31" t="s">
        <v>1827</v>
      </c>
      <c r="G190" s="28" t="s">
        <v>1827</v>
      </c>
      <c r="H190" s="28" t="s">
        <v>1827</v>
      </c>
      <c r="I190" s="28" t="s">
        <v>1827</v>
      </c>
      <c r="J190" s="26" t="s">
        <v>1828</v>
      </c>
      <c r="K190" s="26" t="s">
        <v>1076</v>
      </c>
      <c r="L190" s="26">
        <v>384</v>
      </c>
      <c r="M190" s="2">
        <v>3</v>
      </c>
      <c r="N190" s="2" t="s">
        <v>1828</v>
      </c>
      <c r="O190" s="2">
        <v>6</v>
      </c>
      <c r="P190" s="3">
        <v>4.3923564</v>
      </c>
      <c r="Q190" s="4">
        <v>3.8089952</v>
      </c>
      <c r="R190" s="2" t="s">
        <v>1828</v>
      </c>
      <c r="S190" s="2">
        <v>6</v>
      </c>
      <c r="T190" s="3">
        <v>8.037637</v>
      </c>
      <c r="U190" s="4">
        <v>8.925328</v>
      </c>
      <c r="V190" s="4" t="s">
        <v>1828</v>
      </c>
      <c r="W190" s="5">
        <v>0.8717763</v>
      </c>
      <c r="X190" s="6">
        <v>1.0935735</v>
      </c>
      <c r="Y190" s="7" t="s">
        <v>1831</v>
      </c>
      <c r="Z190" s="8">
        <v>8</v>
      </c>
      <c r="AA190" s="8" t="s">
        <v>1828</v>
      </c>
      <c r="AB190" s="8">
        <v>5</v>
      </c>
      <c r="AC190" s="9">
        <v>2.2090907</v>
      </c>
      <c r="AD190" s="10">
        <v>5.672835</v>
      </c>
      <c r="AE190" s="8" t="s">
        <v>1828</v>
      </c>
      <c r="AF190" s="8">
        <v>5</v>
      </c>
      <c r="AG190" s="9">
        <v>5.2478456</v>
      </c>
      <c r="AH190" s="10">
        <v>7.6358714</v>
      </c>
      <c r="AI190" s="10" t="s">
        <v>1828</v>
      </c>
      <c r="AJ190" s="11">
        <v>1.2482725</v>
      </c>
      <c r="AK190" s="12">
        <v>1.3567314</v>
      </c>
      <c r="AL190" s="12" t="s">
        <v>1831</v>
      </c>
      <c r="AM190" s="13">
        <v>24</v>
      </c>
      <c r="AN190" s="13" t="s">
        <v>1828</v>
      </c>
      <c r="AO190" s="13">
        <v>6</v>
      </c>
      <c r="AP190" s="14">
        <v>5.218635</v>
      </c>
      <c r="AQ190" s="15">
        <v>6.360435</v>
      </c>
      <c r="AR190" s="13" t="s">
        <v>1828</v>
      </c>
      <c r="AS190" s="13">
        <v>6</v>
      </c>
      <c r="AT190" s="14">
        <v>2.9166782</v>
      </c>
      <c r="AU190" s="15">
        <v>5.1746078</v>
      </c>
      <c r="AV190" s="15" t="s">
        <v>1828</v>
      </c>
      <c r="AW190" s="16">
        <v>-0.83934623</v>
      </c>
      <c r="AX190" s="17">
        <v>-0.8763278</v>
      </c>
      <c r="AY190" s="17" t="s">
        <v>1831</v>
      </c>
      <c r="AZ190" s="18"/>
      <c r="BA190" s="19">
        <v>3.940027366666667</v>
      </c>
      <c r="BB190" s="19">
        <f t="shared" si="17"/>
        <v>0</v>
      </c>
      <c r="BC190" s="6">
        <v>0.79</v>
      </c>
      <c r="BD190" s="6">
        <v>1.16</v>
      </c>
      <c r="BE190" s="6">
        <v>0.23</v>
      </c>
      <c r="BF190" s="6">
        <v>1.24</v>
      </c>
      <c r="BG190" s="6">
        <v>0.5085</v>
      </c>
      <c r="BH190" s="6">
        <v>-0.56</v>
      </c>
      <c r="BI190" s="12" t="s">
        <v>1827</v>
      </c>
      <c r="BJ190" s="12" t="s">
        <v>1827</v>
      </c>
      <c r="BK190" s="12" t="s">
        <v>1827</v>
      </c>
      <c r="BL190" s="12" t="s">
        <v>1827</v>
      </c>
      <c r="BM190" s="12" t="s">
        <v>1827</v>
      </c>
      <c r="BN190" s="12" t="e">
        <v>#VALUE!</v>
      </c>
      <c r="BO190" s="17" t="s">
        <v>1827</v>
      </c>
      <c r="BP190" s="17" t="s">
        <v>1827</v>
      </c>
      <c r="BQ190" s="17" t="s">
        <v>1827</v>
      </c>
      <c r="BR190" s="17" t="s">
        <v>1827</v>
      </c>
      <c r="BS190" s="17" t="s">
        <v>1827</v>
      </c>
      <c r="BT190" s="17" t="e">
        <v>#VALUE!</v>
      </c>
    </row>
    <row r="191" spans="1:72" ht="13.5">
      <c r="A191" s="26" t="s">
        <v>1077</v>
      </c>
      <c r="B191" s="19" t="s">
        <v>1078</v>
      </c>
      <c r="C191" s="27" t="s">
        <v>1827</v>
      </c>
      <c r="D191" s="26" t="s">
        <v>812</v>
      </c>
      <c r="E191" s="31" t="s">
        <v>1827</v>
      </c>
      <c r="F191" s="31" t="s">
        <v>1827</v>
      </c>
      <c r="G191" s="28" t="s">
        <v>1827</v>
      </c>
      <c r="H191" s="28" t="s">
        <v>1827</v>
      </c>
      <c r="I191" s="28" t="s">
        <v>1827</v>
      </c>
      <c r="J191" s="26" t="s">
        <v>1828</v>
      </c>
      <c r="K191" s="26" t="s">
        <v>1079</v>
      </c>
      <c r="L191" s="26">
        <v>976</v>
      </c>
      <c r="M191" s="2">
        <v>3</v>
      </c>
      <c r="N191" s="2" t="s">
        <v>1830</v>
      </c>
      <c r="O191" s="2">
        <v>6</v>
      </c>
      <c r="P191" s="3">
        <v>60.95689</v>
      </c>
      <c r="Q191" s="4">
        <v>15.877132</v>
      </c>
      <c r="R191" s="2" t="s">
        <v>1830</v>
      </c>
      <c r="S191" s="2">
        <v>6</v>
      </c>
      <c r="T191" s="3">
        <v>53.086933</v>
      </c>
      <c r="U191" s="4">
        <v>11.42</v>
      </c>
      <c r="V191" s="4" t="s">
        <v>1830</v>
      </c>
      <c r="W191" s="5">
        <v>-0.19943252</v>
      </c>
      <c r="X191" s="6">
        <v>-2.35666</v>
      </c>
      <c r="Y191" s="7" t="s">
        <v>1831</v>
      </c>
      <c r="Z191" s="8">
        <v>8</v>
      </c>
      <c r="AA191" s="8" t="s">
        <v>1830</v>
      </c>
      <c r="AB191" s="8">
        <v>5</v>
      </c>
      <c r="AC191" s="9">
        <v>40.241096</v>
      </c>
      <c r="AD191" s="10">
        <v>21.690975</v>
      </c>
      <c r="AE191" s="8" t="s">
        <v>1830</v>
      </c>
      <c r="AF191" s="8">
        <v>5</v>
      </c>
      <c r="AG191" s="9">
        <v>39.305023</v>
      </c>
      <c r="AH191" s="10">
        <v>14.5843115</v>
      </c>
      <c r="AI191" s="10" t="s">
        <v>1830</v>
      </c>
      <c r="AJ191" s="11">
        <v>-0.033955887</v>
      </c>
      <c r="AK191" s="12">
        <v>-0.19753651</v>
      </c>
      <c r="AL191" s="12" t="s">
        <v>1831</v>
      </c>
      <c r="AM191" s="13">
        <v>24</v>
      </c>
      <c r="AN191" s="13" t="s">
        <v>1830</v>
      </c>
      <c r="AO191" s="13">
        <v>6</v>
      </c>
      <c r="AP191" s="14">
        <v>52.262035</v>
      </c>
      <c r="AQ191" s="15">
        <v>19.897642</v>
      </c>
      <c r="AR191" s="13" t="s">
        <v>1830</v>
      </c>
      <c r="AS191" s="13">
        <v>6</v>
      </c>
      <c r="AT191" s="14">
        <v>54.857533</v>
      </c>
      <c r="AU191" s="15">
        <v>27.233597</v>
      </c>
      <c r="AV191" s="15" t="s">
        <v>1830</v>
      </c>
      <c r="AW191" s="16">
        <v>0.06992647</v>
      </c>
      <c r="AX191" s="17">
        <v>0.4083034</v>
      </c>
      <c r="AY191" s="17" t="s">
        <v>1831</v>
      </c>
      <c r="AZ191" s="18"/>
      <c r="BA191" s="19">
        <v>51.153340333333325</v>
      </c>
      <c r="BB191" s="19">
        <f t="shared" si="17"/>
        <v>54.857533</v>
      </c>
      <c r="BC191" s="6">
        <v>0.17</v>
      </c>
      <c r="BD191" s="6">
        <v>0.21</v>
      </c>
      <c r="BE191" s="6">
        <v>-0.19</v>
      </c>
      <c r="BF191" s="6">
        <v>0.96</v>
      </c>
      <c r="BG191" s="6">
        <v>0.4626</v>
      </c>
      <c r="BH191" s="6">
        <v>-0.36</v>
      </c>
      <c r="BI191" s="12">
        <v>0.38</v>
      </c>
      <c r="BJ191" s="12">
        <v>0.43</v>
      </c>
      <c r="BK191" s="12">
        <v>0.34</v>
      </c>
      <c r="BL191" s="12">
        <v>0.66</v>
      </c>
      <c r="BM191" s="12">
        <v>0.9149</v>
      </c>
      <c r="BN191" s="12">
        <v>-0.04</v>
      </c>
      <c r="BO191" s="17">
        <v>0.15</v>
      </c>
      <c r="BP191" s="17">
        <v>0.51</v>
      </c>
      <c r="BQ191" s="17">
        <v>0.42</v>
      </c>
      <c r="BR191" s="17">
        <v>0.72</v>
      </c>
      <c r="BS191" s="17">
        <v>0.4996</v>
      </c>
      <c r="BT191" s="17">
        <v>0.27</v>
      </c>
    </row>
    <row r="192" spans="1:72" ht="13.5">
      <c r="A192" s="26" t="s">
        <v>310</v>
      </c>
      <c r="B192" s="19" t="s">
        <v>311</v>
      </c>
      <c r="C192" s="27" t="s">
        <v>1827</v>
      </c>
      <c r="D192" s="26" t="s">
        <v>256</v>
      </c>
      <c r="E192" s="31" t="s">
        <v>1827</v>
      </c>
      <c r="F192" s="31" t="s">
        <v>1827</v>
      </c>
      <c r="G192" s="27" t="s">
        <v>1828</v>
      </c>
      <c r="H192" s="28" t="s">
        <v>1827</v>
      </c>
      <c r="I192" s="28" t="s">
        <v>1827</v>
      </c>
      <c r="J192" s="26" t="s">
        <v>1828</v>
      </c>
      <c r="K192" s="26" t="s">
        <v>312</v>
      </c>
      <c r="L192" s="26">
        <v>152</v>
      </c>
      <c r="M192" s="2">
        <v>3</v>
      </c>
      <c r="N192" s="2" t="s">
        <v>1830</v>
      </c>
      <c r="O192" s="2">
        <v>6</v>
      </c>
      <c r="P192" s="3">
        <v>64.987366</v>
      </c>
      <c r="Q192" s="4">
        <v>38.03069</v>
      </c>
      <c r="R192" s="2" t="s">
        <v>1830</v>
      </c>
      <c r="S192" s="2">
        <v>6</v>
      </c>
      <c r="T192" s="3">
        <v>53.804127</v>
      </c>
      <c r="U192" s="4">
        <v>21.610165</v>
      </c>
      <c r="V192" s="4" t="s">
        <v>1830</v>
      </c>
      <c r="W192" s="5">
        <v>-0.2724424</v>
      </c>
      <c r="X192" s="6">
        <v>-1.1153826</v>
      </c>
      <c r="Y192" s="7" t="s">
        <v>1831</v>
      </c>
      <c r="Z192" s="8">
        <v>8</v>
      </c>
      <c r="AA192" s="8" t="s">
        <v>1830</v>
      </c>
      <c r="AB192" s="8">
        <v>5</v>
      </c>
      <c r="AC192" s="9">
        <v>60.24253</v>
      </c>
      <c r="AD192" s="10">
        <v>26.161129</v>
      </c>
      <c r="AE192" s="8" t="s">
        <v>1830</v>
      </c>
      <c r="AF192" s="8">
        <v>5</v>
      </c>
      <c r="AG192" s="9">
        <v>79.81399</v>
      </c>
      <c r="AH192" s="10">
        <v>27.609058</v>
      </c>
      <c r="AI192" s="10" t="s">
        <v>1830</v>
      </c>
      <c r="AJ192" s="11">
        <v>0.40585923</v>
      </c>
      <c r="AK192" s="12">
        <v>2.8618395</v>
      </c>
      <c r="AL192" s="12" t="s">
        <v>1831</v>
      </c>
      <c r="AM192" s="13">
        <v>24</v>
      </c>
      <c r="AN192" s="13" t="s">
        <v>1830</v>
      </c>
      <c r="AO192" s="13">
        <v>6</v>
      </c>
      <c r="AP192" s="14">
        <v>67.60588</v>
      </c>
      <c r="AQ192" s="15">
        <v>33.685795</v>
      </c>
      <c r="AR192" s="13" t="s">
        <v>1830</v>
      </c>
      <c r="AS192" s="13">
        <v>6</v>
      </c>
      <c r="AT192" s="14">
        <v>103.702545</v>
      </c>
      <c r="AU192" s="15">
        <v>59.385876</v>
      </c>
      <c r="AV192" s="15" t="s">
        <v>1830</v>
      </c>
      <c r="AW192" s="16">
        <v>0.6172307</v>
      </c>
      <c r="AX192" s="17">
        <v>2.446751</v>
      </c>
      <c r="AY192" s="17" t="s">
        <v>1831</v>
      </c>
      <c r="AZ192" s="18"/>
      <c r="BA192" s="19">
        <v>64.278592</v>
      </c>
      <c r="BB192" s="19">
        <f t="shared" si="17"/>
        <v>103.702545</v>
      </c>
      <c r="BC192" s="6">
        <v>0.18</v>
      </c>
      <c r="BD192" s="6">
        <v>0.54</v>
      </c>
      <c r="BE192" s="6">
        <v>0.68</v>
      </c>
      <c r="BF192" s="6">
        <v>0.48</v>
      </c>
      <c r="BG192" s="6">
        <v>0.1708</v>
      </c>
      <c r="BH192" s="6">
        <v>0.5</v>
      </c>
      <c r="BI192" s="12">
        <v>0.73</v>
      </c>
      <c r="BJ192" s="12">
        <v>0.42</v>
      </c>
      <c r="BK192" s="12">
        <v>1.11</v>
      </c>
      <c r="BL192" s="12">
        <v>0.89</v>
      </c>
      <c r="BM192" s="12">
        <v>0.4227</v>
      </c>
      <c r="BN192" s="12">
        <v>0.38</v>
      </c>
      <c r="BO192" s="17">
        <v>0.66</v>
      </c>
      <c r="BP192" s="17">
        <v>0.47</v>
      </c>
      <c r="BQ192" s="17">
        <v>1.99</v>
      </c>
      <c r="BR192" s="17">
        <v>0.85</v>
      </c>
      <c r="BS192" s="17">
        <v>0.0206</v>
      </c>
      <c r="BT192" s="17">
        <v>1.33</v>
      </c>
    </row>
    <row r="193" spans="1:72" ht="13.5">
      <c r="A193" s="26" t="s">
        <v>435</v>
      </c>
      <c r="B193" s="19" t="s">
        <v>436</v>
      </c>
      <c r="C193" s="27" t="s">
        <v>1827</v>
      </c>
      <c r="D193" s="26" t="s">
        <v>256</v>
      </c>
      <c r="E193" s="26" t="s">
        <v>2062</v>
      </c>
      <c r="F193" s="26">
        <v>0</v>
      </c>
      <c r="G193" s="28" t="s">
        <v>1827</v>
      </c>
      <c r="H193" s="27" t="s">
        <v>1828</v>
      </c>
      <c r="I193" s="28" t="s">
        <v>1827</v>
      </c>
      <c r="J193" s="26" t="s">
        <v>1828</v>
      </c>
      <c r="K193" s="26" t="s">
        <v>437</v>
      </c>
      <c r="L193" s="26">
        <v>82</v>
      </c>
      <c r="M193" s="2">
        <v>3</v>
      </c>
      <c r="N193" s="2" t="s">
        <v>1830</v>
      </c>
      <c r="O193" s="2">
        <v>6</v>
      </c>
      <c r="P193" s="3">
        <v>16.533216</v>
      </c>
      <c r="Q193" s="4">
        <v>9.963785</v>
      </c>
      <c r="R193" s="2" t="s">
        <v>1828</v>
      </c>
      <c r="S193" s="2">
        <v>6</v>
      </c>
      <c r="T193" s="3">
        <v>19.672453</v>
      </c>
      <c r="U193" s="4">
        <v>7.2125063</v>
      </c>
      <c r="V193" s="4" t="s">
        <v>1828</v>
      </c>
      <c r="W193" s="5">
        <v>0.25080946</v>
      </c>
      <c r="X193" s="6">
        <v>1.5416225</v>
      </c>
      <c r="Y193" s="7" t="s">
        <v>1831</v>
      </c>
      <c r="Z193" s="8">
        <v>8</v>
      </c>
      <c r="AA193" s="8" t="s">
        <v>1830</v>
      </c>
      <c r="AB193" s="8">
        <v>5</v>
      </c>
      <c r="AC193" s="9">
        <v>11.843458</v>
      </c>
      <c r="AD193" s="10">
        <v>6.997214</v>
      </c>
      <c r="AE193" s="8" t="s">
        <v>1830</v>
      </c>
      <c r="AF193" s="8">
        <v>5</v>
      </c>
      <c r="AG193" s="9">
        <v>17.628849</v>
      </c>
      <c r="AH193" s="10">
        <v>8.743121</v>
      </c>
      <c r="AI193" s="10" t="s">
        <v>1830</v>
      </c>
      <c r="AJ193" s="11">
        <v>0.5738479</v>
      </c>
      <c r="AK193" s="12">
        <v>1.8552543</v>
      </c>
      <c r="AL193" s="12" t="s">
        <v>1831</v>
      </c>
      <c r="AM193" s="13">
        <v>24</v>
      </c>
      <c r="AN193" s="13" t="s">
        <v>1828</v>
      </c>
      <c r="AO193" s="13">
        <v>6</v>
      </c>
      <c r="AP193" s="14">
        <v>20.071291</v>
      </c>
      <c r="AQ193" s="15">
        <v>16.888916</v>
      </c>
      <c r="AR193" s="13" t="s">
        <v>1830</v>
      </c>
      <c r="AS193" s="13">
        <v>6</v>
      </c>
      <c r="AT193" s="14">
        <v>26.315796</v>
      </c>
      <c r="AU193" s="15">
        <v>18.313103</v>
      </c>
      <c r="AV193" s="15" t="s">
        <v>1828</v>
      </c>
      <c r="AW193" s="16">
        <v>0.39079556</v>
      </c>
      <c r="AX193" s="17">
        <v>1.7054347</v>
      </c>
      <c r="AY193" s="17" t="s">
        <v>1831</v>
      </c>
      <c r="AZ193" s="18"/>
      <c r="BA193" s="19">
        <v>16.149321666666665</v>
      </c>
      <c r="BB193" s="19">
        <f t="shared" si="17"/>
        <v>26.315796</v>
      </c>
      <c r="BC193" s="6">
        <v>0.77</v>
      </c>
      <c r="BD193" s="6">
        <v>0.52</v>
      </c>
      <c r="BE193" s="6">
        <v>1.04</v>
      </c>
      <c r="BF193" s="6">
        <v>0.85</v>
      </c>
      <c r="BG193" s="6">
        <v>0.5941</v>
      </c>
      <c r="BH193" s="6">
        <v>0.27</v>
      </c>
      <c r="BI193" s="12" t="s">
        <v>1827</v>
      </c>
      <c r="BJ193" s="12" t="s">
        <v>1827</v>
      </c>
      <c r="BK193" s="12" t="s">
        <v>1827</v>
      </c>
      <c r="BL193" s="12" t="s">
        <v>1827</v>
      </c>
      <c r="BM193" s="12" t="s">
        <v>1827</v>
      </c>
      <c r="BN193" s="12" t="e">
        <v>#VALUE!</v>
      </c>
      <c r="BO193" s="17">
        <v>0.4</v>
      </c>
      <c r="BP193" s="17">
        <v>0.85</v>
      </c>
      <c r="BQ193" s="17">
        <v>0.35</v>
      </c>
      <c r="BR193" s="17">
        <v>1.38</v>
      </c>
      <c r="BS193" s="17">
        <v>0.9457</v>
      </c>
      <c r="BT193" s="17">
        <v>-0.05</v>
      </c>
    </row>
    <row r="194" spans="1:72" ht="13.5">
      <c r="A194" s="26" t="s">
        <v>1080</v>
      </c>
      <c r="B194" s="19" t="s">
        <v>1081</v>
      </c>
      <c r="C194" s="27" t="s">
        <v>1827</v>
      </c>
      <c r="D194" s="26" t="s">
        <v>812</v>
      </c>
      <c r="E194" s="31" t="s">
        <v>1827</v>
      </c>
      <c r="F194" s="31" t="s">
        <v>1827</v>
      </c>
      <c r="G194" s="28" t="s">
        <v>1827</v>
      </c>
      <c r="H194" s="28" t="s">
        <v>1827</v>
      </c>
      <c r="I194" s="28" t="s">
        <v>1827</v>
      </c>
      <c r="J194" s="26" t="s">
        <v>1828</v>
      </c>
      <c r="K194" s="26" t="s">
        <v>1082</v>
      </c>
      <c r="L194" s="26">
        <v>124</v>
      </c>
      <c r="M194" s="2">
        <v>3</v>
      </c>
      <c r="N194" s="2" t="s">
        <v>1828</v>
      </c>
      <c r="O194" s="2">
        <v>6</v>
      </c>
      <c r="P194" s="3">
        <v>17.418865</v>
      </c>
      <c r="Q194" s="4">
        <v>12.452012</v>
      </c>
      <c r="R194" s="2" t="s">
        <v>1828</v>
      </c>
      <c r="S194" s="2">
        <v>6</v>
      </c>
      <c r="T194" s="3">
        <v>12.801289</v>
      </c>
      <c r="U194" s="4">
        <v>6.857892</v>
      </c>
      <c r="V194" s="4" t="s">
        <v>1828</v>
      </c>
      <c r="W194" s="5">
        <v>-0.44436154</v>
      </c>
      <c r="X194" s="6">
        <v>-0.9781523</v>
      </c>
      <c r="Y194" s="7" t="s">
        <v>1831</v>
      </c>
      <c r="Z194" s="8">
        <v>8</v>
      </c>
      <c r="AA194" s="8" t="s">
        <v>1830</v>
      </c>
      <c r="AB194" s="8">
        <v>5</v>
      </c>
      <c r="AC194" s="9">
        <v>26.805872</v>
      </c>
      <c r="AD194" s="10">
        <v>21.633198</v>
      </c>
      <c r="AE194" s="8" t="s">
        <v>1828</v>
      </c>
      <c r="AF194" s="8">
        <v>5</v>
      </c>
      <c r="AG194" s="9">
        <v>25.527418</v>
      </c>
      <c r="AH194" s="10">
        <v>21.905281</v>
      </c>
      <c r="AI194" s="10" t="s">
        <v>1828</v>
      </c>
      <c r="AJ194" s="11">
        <v>-0.07050147</v>
      </c>
      <c r="AK194" s="12">
        <v>-0.23539811</v>
      </c>
      <c r="AL194" s="12" t="s">
        <v>1831</v>
      </c>
      <c r="AM194" s="13">
        <v>24</v>
      </c>
      <c r="AN194" s="13" t="s">
        <v>1828</v>
      </c>
      <c r="AO194" s="13">
        <v>6</v>
      </c>
      <c r="AP194" s="14">
        <v>18.841516</v>
      </c>
      <c r="AQ194" s="15">
        <v>6.796905</v>
      </c>
      <c r="AR194" s="13" t="s">
        <v>1828</v>
      </c>
      <c r="AS194" s="13">
        <v>6</v>
      </c>
      <c r="AT194" s="14">
        <v>14.9361315</v>
      </c>
      <c r="AU194" s="15">
        <v>6.581681</v>
      </c>
      <c r="AV194" s="15" t="s">
        <v>1828</v>
      </c>
      <c r="AW194" s="16">
        <v>-0.33510855</v>
      </c>
      <c r="AX194" s="17">
        <v>-1.1193393</v>
      </c>
      <c r="AY194" s="17" t="s">
        <v>1831</v>
      </c>
      <c r="AZ194" s="18"/>
      <c r="BA194" s="19">
        <v>21.022084333333336</v>
      </c>
      <c r="BB194" s="19">
        <f aca="true" t="shared" si="18" ref="BB194:BB244">MAX(IF(AR194="OK",AT194,-999),IF(AE194="OK",AG194,-99),IF(R194="OK",T194,0))</f>
        <v>0</v>
      </c>
      <c r="BC194" s="6">
        <v>0.12</v>
      </c>
      <c r="BD194" s="6">
        <v>1.41</v>
      </c>
      <c r="BE194" s="6">
        <v>-0.01</v>
      </c>
      <c r="BF194" s="6">
        <v>1.18</v>
      </c>
      <c r="BG194" s="6">
        <v>0.8738</v>
      </c>
      <c r="BH194" s="6">
        <v>-0.13</v>
      </c>
      <c r="BI194" s="12">
        <v>0.14</v>
      </c>
      <c r="BJ194" s="12">
        <v>0.88</v>
      </c>
      <c r="BK194" s="12">
        <v>0.4</v>
      </c>
      <c r="BL194" s="12">
        <v>1</v>
      </c>
      <c r="BM194" s="12">
        <v>0.6318</v>
      </c>
      <c r="BN194" s="12">
        <v>0.26</v>
      </c>
      <c r="BO194" s="17">
        <v>-0.28</v>
      </c>
      <c r="BP194" s="17">
        <v>0.71</v>
      </c>
      <c r="BQ194" s="17">
        <v>1.06</v>
      </c>
      <c r="BR194" s="17">
        <v>0.56</v>
      </c>
      <c r="BS194" s="17">
        <v>0.0066</v>
      </c>
      <c r="BT194" s="17">
        <v>1.34</v>
      </c>
    </row>
    <row r="195" spans="1:72" ht="13.5">
      <c r="A195" s="26" t="s">
        <v>466</v>
      </c>
      <c r="B195" s="19" t="s">
        <v>467</v>
      </c>
      <c r="C195" s="27" t="s">
        <v>1827</v>
      </c>
      <c r="D195" s="26" t="s">
        <v>256</v>
      </c>
      <c r="E195" s="31" t="s">
        <v>1827</v>
      </c>
      <c r="F195" s="31" t="s">
        <v>1827</v>
      </c>
      <c r="G195" s="28" t="s">
        <v>1827</v>
      </c>
      <c r="H195" s="28" t="s">
        <v>1827</v>
      </c>
      <c r="I195" s="28" t="s">
        <v>1827</v>
      </c>
      <c r="J195" s="26" t="s">
        <v>1828</v>
      </c>
      <c r="K195" s="26" t="s">
        <v>468</v>
      </c>
      <c r="L195" s="26">
        <v>939</v>
      </c>
      <c r="M195" s="2">
        <v>3</v>
      </c>
      <c r="N195" s="2" t="s">
        <v>1828</v>
      </c>
      <c r="O195" s="2">
        <v>6</v>
      </c>
      <c r="P195" s="3">
        <v>15.978085</v>
      </c>
      <c r="Q195" s="4">
        <v>17.667461</v>
      </c>
      <c r="R195" s="2" t="s">
        <v>1828</v>
      </c>
      <c r="S195" s="2">
        <v>6</v>
      </c>
      <c r="T195" s="3">
        <v>22.788843</v>
      </c>
      <c r="U195" s="4">
        <v>10.207847</v>
      </c>
      <c r="V195" s="4" t="s">
        <v>1828</v>
      </c>
      <c r="W195" s="5">
        <v>0.51223326</v>
      </c>
      <c r="X195" s="6">
        <v>1.1423095</v>
      </c>
      <c r="Y195" s="7" t="s">
        <v>1831</v>
      </c>
      <c r="Z195" s="8">
        <v>8</v>
      </c>
      <c r="AA195" s="8" t="s">
        <v>1830</v>
      </c>
      <c r="AB195" s="8">
        <v>5</v>
      </c>
      <c r="AC195" s="9">
        <v>10.191257</v>
      </c>
      <c r="AD195" s="10">
        <v>11.873363</v>
      </c>
      <c r="AE195" s="8" t="s">
        <v>1830</v>
      </c>
      <c r="AF195" s="8">
        <v>5</v>
      </c>
      <c r="AG195" s="9">
        <v>13.370639</v>
      </c>
      <c r="AH195" s="10">
        <v>4.7041945</v>
      </c>
      <c r="AI195" s="10" t="s">
        <v>1830</v>
      </c>
      <c r="AJ195" s="11">
        <v>0.3917363</v>
      </c>
      <c r="AK195" s="12">
        <v>0.5416299</v>
      </c>
      <c r="AL195" s="12" t="s">
        <v>1831</v>
      </c>
      <c r="AM195" s="13">
        <v>24</v>
      </c>
      <c r="AN195" s="13" t="s">
        <v>1828</v>
      </c>
      <c r="AO195" s="13">
        <v>6</v>
      </c>
      <c r="AP195" s="14">
        <v>10.12244</v>
      </c>
      <c r="AQ195" s="15">
        <v>11.075244</v>
      </c>
      <c r="AR195" s="13" t="s">
        <v>1828</v>
      </c>
      <c r="AS195" s="13">
        <v>6</v>
      </c>
      <c r="AT195" s="14">
        <v>19.195375</v>
      </c>
      <c r="AU195" s="15">
        <v>17.448883</v>
      </c>
      <c r="AV195" s="15" t="s">
        <v>1828</v>
      </c>
      <c r="AW195" s="16">
        <v>0.9232016</v>
      </c>
      <c r="AX195" s="17">
        <v>1.219754</v>
      </c>
      <c r="AY195" s="17" t="s">
        <v>1831</v>
      </c>
      <c r="AZ195" s="18"/>
      <c r="BA195" s="19">
        <v>12.097260666666665</v>
      </c>
      <c r="BB195" s="19">
        <f t="shared" si="18"/>
        <v>13.370639</v>
      </c>
      <c r="BC195" s="6" t="s">
        <v>1827</v>
      </c>
      <c r="BD195" s="6" t="s">
        <v>1827</v>
      </c>
      <c r="BE195" s="6" t="s">
        <v>1827</v>
      </c>
      <c r="BF195" s="6" t="s">
        <v>1827</v>
      </c>
      <c r="BG195" s="6" t="s">
        <v>1827</v>
      </c>
      <c r="BH195" s="6">
        <v>0</v>
      </c>
      <c r="BI195" s="12" t="s">
        <v>1827</v>
      </c>
      <c r="BJ195" s="12" t="s">
        <v>1827</v>
      </c>
      <c r="BK195" s="12" t="s">
        <v>1827</v>
      </c>
      <c r="BL195" s="12" t="s">
        <v>1827</v>
      </c>
      <c r="BM195" s="12" t="s">
        <v>1827</v>
      </c>
      <c r="BN195" s="12" t="e">
        <v>#VALUE!</v>
      </c>
      <c r="BO195" s="17">
        <v>0.68</v>
      </c>
      <c r="BP195" s="17">
        <v>1.22</v>
      </c>
      <c r="BQ195" s="17">
        <v>1.89</v>
      </c>
      <c r="BR195" s="17">
        <v>1.29</v>
      </c>
      <c r="BS195" s="17">
        <v>0.2224</v>
      </c>
      <c r="BT195" s="17">
        <v>1.21</v>
      </c>
    </row>
    <row r="196" spans="1:72" ht="13.5">
      <c r="A196" s="26" t="s">
        <v>1083</v>
      </c>
      <c r="B196" s="19" t="s">
        <v>1084</v>
      </c>
      <c r="C196" s="27" t="s">
        <v>1827</v>
      </c>
      <c r="D196" s="26" t="s">
        <v>853</v>
      </c>
      <c r="E196" s="31" t="s">
        <v>1827</v>
      </c>
      <c r="F196" s="31" t="s">
        <v>1827</v>
      </c>
      <c r="G196" s="28" t="s">
        <v>1827</v>
      </c>
      <c r="H196" s="28" t="s">
        <v>1827</v>
      </c>
      <c r="I196" s="28" t="s">
        <v>1827</v>
      </c>
      <c r="J196" s="26" t="s">
        <v>1828</v>
      </c>
      <c r="K196" s="26" t="s">
        <v>1085</v>
      </c>
      <c r="L196" s="26">
        <v>93</v>
      </c>
      <c r="M196" s="2">
        <v>3</v>
      </c>
      <c r="N196" s="2" t="s">
        <v>1830</v>
      </c>
      <c r="O196" s="2">
        <v>6</v>
      </c>
      <c r="P196" s="3">
        <v>66.39224</v>
      </c>
      <c r="Q196" s="4">
        <v>36.92598</v>
      </c>
      <c r="R196" s="2" t="s">
        <v>1830</v>
      </c>
      <c r="S196" s="2">
        <v>6</v>
      </c>
      <c r="T196" s="3">
        <v>62.797184</v>
      </c>
      <c r="U196" s="4">
        <v>36.218</v>
      </c>
      <c r="V196" s="4" t="s">
        <v>1830</v>
      </c>
      <c r="W196" s="5">
        <v>-0.080314845</v>
      </c>
      <c r="X196" s="6">
        <v>-0.6723817</v>
      </c>
      <c r="Y196" s="7" t="s">
        <v>1831</v>
      </c>
      <c r="Z196" s="8">
        <v>8</v>
      </c>
      <c r="AA196" s="8" t="s">
        <v>1830</v>
      </c>
      <c r="AB196" s="8">
        <v>5</v>
      </c>
      <c r="AC196" s="9">
        <v>51.691235</v>
      </c>
      <c r="AD196" s="10">
        <v>35.644096</v>
      </c>
      <c r="AE196" s="8" t="s">
        <v>1830</v>
      </c>
      <c r="AF196" s="8">
        <v>5</v>
      </c>
      <c r="AG196" s="9">
        <v>62.49013</v>
      </c>
      <c r="AH196" s="10">
        <v>34.022316000000004</v>
      </c>
      <c r="AI196" s="10" t="s">
        <v>1830</v>
      </c>
      <c r="AJ196" s="11">
        <v>0.27370867</v>
      </c>
      <c r="AK196" s="12">
        <v>1.0561241</v>
      </c>
      <c r="AL196" s="12" t="s">
        <v>1831</v>
      </c>
      <c r="AM196" s="13">
        <v>24</v>
      </c>
      <c r="AN196" s="13" t="s">
        <v>1830</v>
      </c>
      <c r="AO196" s="13">
        <v>6</v>
      </c>
      <c r="AP196" s="14">
        <v>57.164715</v>
      </c>
      <c r="AQ196" s="15">
        <v>27.986414</v>
      </c>
      <c r="AR196" s="13" t="s">
        <v>1828</v>
      </c>
      <c r="AS196" s="13">
        <v>6</v>
      </c>
      <c r="AT196" s="14">
        <v>44.237392</v>
      </c>
      <c r="AU196" s="15">
        <v>21.675987</v>
      </c>
      <c r="AV196" s="15" t="s">
        <v>1828</v>
      </c>
      <c r="AW196" s="16">
        <v>-0.36985853</v>
      </c>
      <c r="AX196" s="17">
        <v>-1.9622142</v>
      </c>
      <c r="AY196" s="17" t="s">
        <v>1831</v>
      </c>
      <c r="AZ196" s="18"/>
      <c r="BA196" s="19">
        <v>58.416063333333334</v>
      </c>
      <c r="BB196" s="19">
        <f t="shared" si="18"/>
        <v>62.797184</v>
      </c>
      <c r="BC196" s="6">
        <v>0.23</v>
      </c>
      <c r="BD196" s="6">
        <v>0.25</v>
      </c>
      <c r="BE196" s="6">
        <v>0.78</v>
      </c>
      <c r="BF196" s="6">
        <v>0.64</v>
      </c>
      <c r="BG196" s="6">
        <v>0.1292</v>
      </c>
      <c r="BH196" s="6">
        <v>0.55</v>
      </c>
      <c r="BI196" s="12">
        <v>0.62</v>
      </c>
      <c r="BJ196" s="12">
        <v>0.58</v>
      </c>
      <c r="BK196" s="12">
        <v>1.09</v>
      </c>
      <c r="BL196" s="12">
        <v>0.73</v>
      </c>
      <c r="BM196" s="12">
        <v>0.2496</v>
      </c>
      <c r="BN196" s="12">
        <v>0.47</v>
      </c>
      <c r="BO196" s="17">
        <v>-0.25</v>
      </c>
      <c r="BP196" s="17">
        <v>0.43</v>
      </c>
      <c r="BQ196" s="17">
        <v>0.59</v>
      </c>
      <c r="BR196" s="17">
        <v>0.62</v>
      </c>
      <c r="BS196" s="17">
        <v>0.0362</v>
      </c>
      <c r="BT196" s="17">
        <v>0.84</v>
      </c>
    </row>
    <row r="197" spans="1:72" ht="13.5">
      <c r="A197" s="26" t="s">
        <v>254</v>
      </c>
      <c r="B197" s="19" t="s">
        <v>255</v>
      </c>
      <c r="C197" s="27" t="s">
        <v>1827</v>
      </c>
      <c r="D197" s="26" t="s">
        <v>256</v>
      </c>
      <c r="E197" s="31" t="s">
        <v>1827</v>
      </c>
      <c r="F197" s="31" t="s">
        <v>1827</v>
      </c>
      <c r="G197" s="28" t="s">
        <v>1827</v>
      </c>
      <c r="H197" s="28" t="s">
        <v>1827</v>
      </c>
      <c r="I197" s="28" t="s">
        <v>1827</v>
      </c>
      <c r="J197" s="26" t="s">
        <v>1828</v>
      </c>
      <c r="K197" s="26" t="s">
        <v>257</v>
      </c>
      <c r="L197" s="26">
        <v>149</v>
      </c>
      <c r="M197" s="2">
        <v>3</v>
      </c>
      <c r="N197" s="2" t="s">
        <v>1830</v>
      </c>
      <c r="O197" s="2">
        <v>6</v>
      </c>
      <c r="P197" s="3">
        <v>222.7852</v>
      </c>
      <c r="Q197" s="4">
        <v>114.288055</v>
      </c>
      <c r="R197" s="2" t="s">
        <v>1830</v>
      </c>
      <c r="S197" s="2">
        <v>6</v>
      </c>
      <c r="T197" s="3">
        <v>344.36154</v>
      </c>
      <c r="U197" s="4">
        <v>156.03104</v>
      </c>
      <c r="V197" s="4" t="s">
        <v>1830</v>
      </c>
      <c r="W197" s="5">
        <v>0.6282706</v>
      </c>
      <c r="X197" s="6">
        <v>3.5991428</v>
      </c>
      <c r="Y197" s="7" t="s">
        <v>1828</v>
      </c>
      <c r="Z197" s="8">
        <v>8</v>
      </c>
      <c r="AA197" s="8" t="s">
        <v>1830</v>
      </c>
      <c r="AB197" s="8">
        <v>5</v>
      </c>
      <c r="AC197" s="9">
        <v>254.3088</v>
      </c>
      <c r="AD197" s="10">
        <v>139.21164</v>
      </c>
      <c r="AE197" s="8" t="s">
        <v>1830</v>
      </c>
      <c r="AF197" s="8">
        <v>5</v>
      </c>
      <c r="AG197" s="9">
        <v>299.08063</v>
      </c>
      <c r="AH197" s="10">
        <v>189.00972</v>
      </c>
      <c r="AI197" s="10" t="s">
        <v>1830</v>
      </c>
      <c r="AJ197" s="11">
        <v>0.23395298</v>
      </c>
      <c r="AK197" s="12">
        <v>1.0517555</v>
      </c>
      <c r="AL197" s="12" t="s">
        <v>1831</v>
      </c>
      <c r="AM197" s="13">
        <v>24</v>
      </c>
      <c r="AN197" s="13" t="s">
        <v>1830</v>
      </c>
      <c r="AO197" s="13">
        <v>6</v>
      </c>
      <c r="AP197" s="14">
        <v>191.38124</v>
      </c>
      <c r="AQ197" s="15">
        <v>107.18442</v>
      </c>
      <c r="AR197" s="13" t="s">
        <v>1830</v>
      </c>
      <c r="AS197" s="13">
        <v>6</v>
      </c>
      <c r="AT197" s="14">
        <v>234.34056</v>
      </c>
      <c r="AU197" s="15">
        <v>84.958786</v>
      </c>
      <c r="AV197" s="15" t="s">
        <v>1830</v>
      </c>
      <c r="AW197" s="16">
        <v>0.29215732</v>
      </c>
      <c r="AX197" s="17">
        <v>1.3990182</v>
      </c>
      <c r="AY197" s="17" t="s">
        <v>1831</v>
      </c>
      <c r="AZ197" s="18"/>
      <c r="BA197" s="19">
        <v>222.82507999999999</v>
      </c>
      <c r="BB197" s="19">
        <f t="shared" si="18"/>
        <v>344.36154</v>
      </c>
      <c r="BC197" s="6">
        <v>1.05</v>
      </c>
      <c r="BD197" s="6">
        <v>0.42</v>
      </c>
      <c r="BE197" s="6">
        <v>0.97</v>
      </c>
      <c r="BF197" s="6">
        <v>0.4</v>
      </c>
      <c r="BG197" s="6">
        <v>0.7456</v>
      </c>
      <c r="BH197" s="6">
        <v>-0.08000000000000007</v>
      </c>
      <c r="BI197" s="12">
        <v>0.59</v>
      </c>
      <c r="BJ197" s="12">
        <v>0.37</v>
      </c>
      <c r="BK197" s="12">
        <v>1.09</v>
      </c>
      <c r="BL197" s="12">
        <v>0.97</v>
      </c>
      <c r="BM197" s="12">
        <v>0.2873</v>
      </c>
      <c r="BN197" s="12">
        <v>0.5</v>
      </c>
      <c r="BO197" s="17">
        <v>0.59</v>
      </c>
      <c r="BP197" s="17">
        <v>0.78</v>
      </c>
      <c r="BQ197" s="17">
        <v>0.59</v>
      </c>
      <c r="BR197" s="17">
        <v>0.5</v>
      </c>
      <c r="BS197" s="17">
        <v>0.9897</v>
      </c>
      <c r="BT197" s="17">
        <v>0</v>
      </c>
    </row>
    <row r="198" spans="1:72" ht="13.5">
      <c r="A198" s="26" t="s">
        <v>1086</v>
      </c>
      <c r="B198" s="19" t="s">
        <v>1087</v>
      </c>
      <c r="C198" s="27" t="s">
        <v>1827</v>
      </c>
      <c r="D198" s="26" t="s">
        <v>853</v>
      </c>
      <c r="E198" s="31" t="s">
        <v>1827</v>
      </c>
      <c r="F198" s="31" t="s">
        <v>1827</v>
      </c>
      <c r="G198" s="28" t="s">
        <v>1827</v>
      </c>
      <c r="H198" s="28" t="s">
        <v>1827</v>
      </c>
      <c r="I198" s="28" t="s">
        <v>1827</v>
      </c>
      <c r="J198" s="26" t="s">
        <v>1828</v>
      </c>
      <c r="K198" s="26" t="s">
        <v>1088</v>
      </c>
      <c r="L198" s="26">
        <v>37</v>
      </c>
      <c r="M198" s="2">
        <v>3</v>
      </c>
      <c r="N198" s="2" t="s">
        <v>1828</v>
      </c>
      <c r="O198" s="2">
        <v>6</v>
      </c>
      <c r="P198" s="3">
        <v>6.4647717</v>
      </c>
      <c r="Q198" s="4">
        <v>6.4710026</v>
      </c>
      <c r="R198" s="2" t="s">
        <v>1828</v>
      </c>
      <c r="S198" s="2">
        <v>6</v>
      </c>
      <c r="T198" s="3">
        <v>11.826608</v>
      </c>
      <c r="U198" s="4">
        <v>12.776723</v>
      </c>
      <c r="V198" s="4" t="s">
        <v>1828</v>
      </c>
      <c r="W198" s="5">
        <v>0.87136495</v>
      </c>
      <c r="X198" s="6">
        <v>1.9347217</v>
      </c>
      <c r="Y198" s="7" t="s">
        <v>1831</v>
      </c>
      <c r="Z198" s="8">
        <v>8</v>
      </c>
      <c r="AA198" s="8" t="s">
        <v>1828</v>
      </c>
      <c r="AB198" s="8">
        <v>5</v>
      </c>
      <c r="AC198" s="9">
        <v>3.0056927</v>
      </c>
      <c r="AD198" s="10">
        <v>2.590737</v>
      </c>
      <c r="AE198" s="8" t="s">
        <v>1828</v>
      </c>
      <c r="AF198" s="8">
        <v>5</v>
      </c>
      <c r="AG198" s="9">
        <v>6.526445</v>
      </c>
      <c r="AH198" s="10">
        <v>9.055534</v>
      </c>
      <c r="AI198" s="10" t="s">
        <v>1828</v>
      </c>
      <c r="AJ198" s="11">
        <v>1.1185998</v>
      </c>
      <c r="AK198" s="12">
        <v>0.99378085</v>
      </c>
      <c r="AL198" s="12" t="s">
        <v>1831</v>
      </c>
      <c r="AM198" s="13">
        <v>24</v>
      </c>
      <c r="AN198" s="13" t="s">
        <v>1828</v>
      </c>
      <c r="AO198" s="13">
        <v>6</v>
      </c>
      <c r="AP198" s="14">
        <v>9.677161</v>
      </c>
      <c r="AQ198" s="15">
        <v>12.414345</v>
      </c>
      <c r="AR198" s="13" t="s">
        <v>1828</v>
      </c>
      <c r="AS198" s="13">
        <v>6</v>
      </c>
      <c r="AT198" s="14">
        <v>7.9315357</v>
      </c>
      <c r="AU198" s="15">
        <v>9.135621</v>
      </c>
      <c r="AV198" s="15" t="s">
        <v>1828</v>
      </c>
      <c r="AW198" s="16">
        <v>-0.2869837</v>
      </c>
      <c r="AX198" s="17">
        <v>-0.37184167</v>
      </c>
      <c r="AY198" s="17" t="s">
        <v>1831</v>
      </c>
      <c r="AZ198" s="18"/>
      <c r="BA198" s="19">
        <v>6.382541800000001</v>
      </c>
      <c r="BB198" s="19">
        <f t="shared" si="18"/>
        <v>0</v>
      </c>
      <c r="BC198" s="6" t="s">
        <v>1827</v>
      </c>
      <c r="BD198" s="6" t="s">
        <v>1827</v>
      </c>
      <c r="BE198" s="6" t="s">
        <v>1827</v>
      </c>
      <c r="BF198" s="6" t="s">
        <v>1827</v>
      </c>
      <c r="BG198" s="6" t="s">
        <v>1827</v>
      </c>
      <c r="BH198" s="6">
        <v>0</v>
      </c>
      <c r="BI198" s="12" t="s">
        <v>1827</v>
      </c>
      <c r="BJ198" s="12" t="s">
        <v>1827</v>
      </c>
      <c r="BK198" s="12" t="s">
        <v>1827</v>
      </c>
      <c r="BL198" s="12" t="s">
        <v>1827</v>
      </c>
      <c r="BM198" s="12" t="s">
        <v>1827</v>
      </c>
      <c r="BN198" s="12" t="e">
        <v>#VALUE!</v>
      </c>
      <c r="BO198" s="17" t="s">
        <v>1827</v>
      </c>
      <c r="BP198" s="17" t="s">
        <v>1827</v>
      </c>
      <c r="BQ198" s="17" t="s">
        <v>1827</v>
      </c>
      <c r="BR198" s="17" t="s">
        <v>1827</v>
      </c>
      <c r="BS198" s="17" t="s">
        <v>1827</v>
      </c>
      <c r="BT198" s="17" t="e">
        <v>#VALUE!</v>
      </c>
    </row>
    <row r="199" spans="1:72" ht="13.5">
      <c r="A199" s="26" t="s">
        <v>1089</v>
      </c>
      <c r="B199" s="19" t="s">
        <v>1090</v>
      </c>
      <c r="C199" s="27" t="s">
        <v>1827</v>
      </c>
      <c r="D199" s="26" t="s">
        <v>853</v>
      </c>
      <c r="E199" s="31" t="s">
        <v>1827</v>
      </c>
      <c r="F199" s="31" t="s">
        <v>1827</v>
      </c>
      <c r="G199" s="27" t="s">
        <v>1828</v>
      </c>
      <c r="H199" s="28" t="s">
        <v>1827</v>
      </c>
      <c r="I199" s="28" t="s">
        <v>1827</v>
      </c>
      <c r="J199" s="26" t="s">
        <v>1828</v>
      </c>
      <c r="K199" s="26" t="s">
        <v>1091</v>
      </c>
      <c r="L199" s="26">
        <v>29</v>
      </c>
      <c r="M199" s="2">
        <v>3</v>
      </c>
      <c r="N199" s="2" t="s">
        <v>1828</v>
      </c>
      <c r="O199" s="2">
        <v>6</v>
      </c>
      <c r="P199" s="3">
        <v>-0.118281044</v>
      </c>
      <c r="Q199" s="4">
        <v>8.565464</v>
      </c>
      <c r="R199" s="2" t="s">
        <v>1828</v>
      </c>
      <c r="S199" s="2">
        <v>6</v>
      </c>
      <c r="T199" s="3">
        <v>6.816582</v>
      </c>
      <c r="U199" s="4">
        <v>5.668857</v>
      </c>
      <c r="V199" s="4" t="s">
        <v>1828</v>
      </c>
      <c r="W199" s="5" t="s">
        <v>1827</v>
      </c>
      <c r="X199" s="6">
        <v>1.654118</v>
      </c>
      <c r="Y199" s="7" t="s">
        <v>1831</v>
      </c>
      <c r="Z199" s="8">
        <v>8</v>
      </c>
      <c r="AA199" s="8" t="s">
        <v>1828</v>
      </c>
      <c r="AB199" s="8">
        <v>5</v>
      </c>
      <c r="AC199" s="9">
        <v>4.7483788</v>
      </c>
      <c r="AD199" s="10">
        <v>4.73968</v>
      </c>
      <c r="AE199" s="8" t="s">
        <v>1828</v>
      </c>
      <c r="AF199" s="8">
        <v>5</v>
      </c>
      <c r="AG199" s="9">
        <v>8.151971</v>
      </c>
      <c r="AH199" s="10">
        <v>6.6943774</v>
      </c>
      <c r="AI199" s="10" t="s">
        <v>1828</v>
      </c>
      <c r="AJ199" s="11">
        <v>0.77971387</v>
      </c>
      <c r="AK199" s="12">
        <v>1.7381992</v>
      </c>
      <c r="AL199" s="12" t="s">
        <v>1831</v>
      </c>
      <c r="AM199" s="13">
        <v>24</v>
      </c>
      <c r="AN199" s="13" t="s">
        <v>1828</v>
      </c>
      <c r="AO199" s="13">
        <v>5</v>
      </c>
      <c r="AP199" s="14">
        <v>8.78604</v>
      </c>
      <c r="AQ199" s="15">
        <v>6.8803577</v>
      </c>
      <c r="AR199" s="13" t="s">
        <v>1828</v>
      </c>
      <c r="AS199" s="13">
        <v>5</v>
      </c>
      <c r="AT199" s="14">
        <v>15.512072</v>
      </c>
      <c r="AU199" s="15">
        <v>6.0118556</v>
      </c>
      <c r="AV199" s="15" t="s">
        <v>1828</v>
      </c>
      <c r="AW199" s="16">
        <v>0.8201064</v>
      </c>
      <c r="AX199" s="17">
        <v>1.7068018</v>
      </c>
      <c r="AY199" s="17" t="s">
        <v>1831</v>
      </c>
      <c r="AZ199" s="18"/>
      <c r="BA199" s="19">
        <v>4.472045918666667</v>
      </c>
      <c r="BB199" s="19">
        <f t="shared" si="18"/>
        <v>0</v>
      </c>
      <c r="BC199" s="6" t="s">
        <v>1827</v>
      </c>
      <c r="BD199" s="6" t="s">
        <v>1827</v>
      </c>
      <c r="BE199" s="6" t="s">
        <v>1827</v>
      </c>
      <c r="BF199" s="6" t="s">
        <v>1827</v>
      </c>
      <c r="BG199" s="6" t="s">
        <v>1827</v>
      </c>
      <c r="BH199" s="6">
        <v>0</v>
      </c>
      <c r="BI199" s="12">
        <v>0.45</v>
      </c>
      <c r="BJ199" s="12">
        <v>1.29</v>
      </c>
      <c r="BK199" s="12">
        <v>1</v>
      </c>
      <c r="BL199" s="12">
        <v>1.32</v>
      </c>
      <c r="BM199" s="12">
        <v>0.5765</v>
      </c>
      <c r="BN199" s="12">
        <v>0.55</v>
      </c>
      <c r="BO199" s="17" t="s">
        <v>1827</v>
      </c>
      <c r="BP199" s="17" t="s">
        <v>1827</v>
      </c>
      <c r="BQ199" s="17" t="s">
        <v>1827</v>
      </c>
      <c r="BR199" s="17" t="s">
        <v>1827</v>
      </c>
      <c r="BS199" s="17" t="s">
        <v>1827</v>
      </c>
      <c r="BT199" s="17" t="e">
        <v>#VALUE!</v>
      </c>
    </row>
    <row r="200" spans="1:72" ht="13.5">
      <c r="A200" s="26" t="s">
        <v>1092</v>
      </c>
      <c r="B200" s="19" t="s">
        <v>1093</v>
      </c>
      <c r="C200" s="27" t="s">
        <v>1827</v>
      </c>
      <c r="D200" s="26" t="s">
        <v>853</v>
      </c>
      <c r="E200" s="31" t="s">
        <v>1827</v>
      </c>
      <c r="F200" s="31" t="s">
        <v>1827</v>
      </c>
      <c r="G200" s="27" t="s">
        <v>1828</v>
      </c>
      <c r="H200" s="28" t="s">
        <v>1827</v>
      </c>
      <c r="I200" s="28" t="s">
        <v>1827</v>
      </c>
      <c r="J200" s="26" t="s">
        <v>1828</v>
      </c>
      <c r="K200" s="26" t="s">
        <v>1094</v>
      </c>
      <c r="L200" s="26">
        <v>250</v>
      </c>
      <c r="M200" s="2">
        <v>3</v>
      </c>
      <c r="N200" s="2" t="s">
        <v>1828</v>
      </c>
      <c r="O200" s="2">
        <v>6</v>
      </c>
      <c r="P200" s="3">
        <v>31.612022</v>
      </c>
      <c r="Q200" s="4">
        <v>17.67055</v>
      </c>
      <c r="R200" s="2" t="s">
        <v>1830</v>
      </c>
      <c r="S200" s="2">
        <v>6</v>
      </c>
      <c r="T200" s="3">
        <v>33.095562</v>
      </c>
      <c r="U200" s="4">
        <v>11.761973</v>
      </c>
      <c r="V200" s="4" t="s">
        <v>1828</v>
      </c>
      <c r="W200" s="5">
        <v>0.06616443</v>
      </c>
      <c r="X200" s="6">
        <v>0.29227668</v>
      </c>
      <c r="Y200" s="7" t="s">
        <v>1831</v>
      </c>
      <c r="Z200" s="8">
        <v>8</v>
      </c>
      <c r="AA200" s="8" t="s">
        <v>1830</v>
      </c>
      <c r="AB200" s="8">
        <v>5</v>
      </c>
      <c r="AC200" s="9">
        <v>26.897345</v>
      </c>
      <c r="AD200" s="10">
        <v>12.565594</v>
      </c>
      <c r="AE200" s="8" t="s">
        <v>1830</v>
      </c>
      <c r="AF200" s="8">
        <v>5</v>
      </c>
      <c r="AG200" s="9">
        <v>108.88019</v>
      </c>
      <c r="AH200" s="10">
        <v>34.282307</v>
      </c>
      <c r="AI200" s="10" t="s">
        <v>1830</v>
      </c>
      <c r="AJ200" s="11">
        <v>2.017206</v>
      </c>
      <c r="AK200" s="12">
        <v>5.144244</v>
      </c>
      <c r="AL200" s="12" t="s">
        <v>1828</v>
      </c>
      <c r="AM200" s="13">
        <v>24</v>
      </c>
      <c r="AN200" s="13" t="s">
        <v>1830</v>
      </c>
      <c r="AO200" s="13">
        <v>6</v>
      </c>
      <c r="AP200" s="14">
        <v>29.293938</v>
      </c>
      <c r="AQ200" s="15">
        <v>12.523364</v>
      </c>
      <c r="AR200" s="13" t="s">
        <v>1830</v>
      </c>
      <c r="AS200" s="13">
        <v>6</v>
      </c>
      <c r="AT200" s="14">
        <v>124.56854</v>
      </c>
      <c r="AU200" s="15">
        <v>60.165794</v>
      </c>
      <c r="AV200" s="15" t="s">
        <v>1830</v>
      </c>
      <c r="AW200" s="16">
        <v>2.088266</v>
      </c>
      <c r="AX200" s="17">
        <v>4.8552814</v>
      </c>
      <c r="AY200" s="17" t="s">
        <v>1828</v>
      </c>
      <c r="AZ200" s="18"/>
      <c r="BA200" s="19">
        <v>29.267768333333333</v>
      </c>
      <c r="BB200" s="19">
        <f t="shared" si="18"/>
        <v>124.56854</v>
      </c>
      <c r="BC200" s="6" t="s">
        <v>1827</v>
      </c>
      <c r="BD200" s="6" t="s">
        <v>1827</v>
      </c>
      <c r="BE200" s="6" t="s">
        <v>1827</v>
      </c>
      <c r="BF200" s="6" t="s">
        <v>1827</v>
      </c>
      <c r="BG200" s="6" t="s">
        <v>1827</v>
      </c>
      <c r="BH200" s="6">
        <v>0</v>
      </c>
      <c r="BI200" s="12">
        <v>2.39</v>
      </c>
      <c r="BJ200" s="12">
        <v>1.07</v>
      </c>
      <c r="BK200" s="12">
        <v>0.28</v>
      </c>
      <c r="BL200" s="12">
        <v>0.63</v>
      </c>
      <c r="BM200" s="12">
        <v>0.0044</v>
      </c>
      <c r="BN200" s="12">
        <v>-2.11</v>
      </c>
      <c r="BO200" s="17">
        <v>2.14</v>
      </c>
      <c r="BP200" s="17">
        <v>0.21</v>
      </c>
      <c r="BQ200" s="17">
        <v>2.11</v>
      </c>
      <c r="BR200" s="17">
        <v>0.45</v>
      </c>
      <c r="BS200" s="17">
        <v>0.8862</v>
      </c>
      <c r="BT200" s="17">
        <v>-0.03000000000000025</v>
      </c>
    </row>
    <row r="201" spans="1:72" ht="13.5">
      <c r="A201" s="26" t="s">
        <v>441</v>
      </c>
      <c r="B201" s="19" t="s">
        <v>442</v>
      </c>
      <c r="C201" s="27" t="s">
        <v>1827</v>
      </c>
      <c r="D201" s="26" t="s">
        <v>256</v>
      </c>
      <c r="E201" s="31" t="s">
        <v>1827</v>
      </c>
      <c r="F201" s="31" t="s">
        <v>1827</v>
      </c>
      <c r="G201" s="28" t="s">
        <v>1827</v>
      </c>
      <c r="H201" s="28" t="s">
        <v>1827</v>
      </c>
      <c r="I201" s="28" t="s">
        <v>1827</v>
      </c>
      <c r="J201" s="26" t="s">
        <v>1828</v>
      </c>
      <c r="K201" s="31" t="s">
        <v>1827</v>
      </c>
      <c r="L201" s="26">
        <v>237</v>
      </c>
      <c r="M201" s="2">
        <v>3</v>
      </c>
      <c r="N201" s="2" t="s">
        <v>1828</v>
      </c>
      <c r="O201" s="2">
        <v>6</v>
      </c>
      <c r="P201" s="3">
        <v>15.595601</v>
      </c>
      <c r="Q201" s="4">
        <v>9.56751</v>
      </c>
      <c r="R201" s="2" t="s">
        <v>1828</v>
      </c>
      <c r="S201" s="2">
        <v>6</v>
      </c>
      <c r="T201" s="3">
        <v>14.105151</v>
      </c>
      <c r="U201" s="4">
        <v>9.428943</v>
      </c>
      <c r="V201" s="4" t="s">
        <v>1828</v>
      </c>
      <c r="W201" s="5">
        <v>-0.14491701</v>
      </c>
      <c r="X201" s="6">
        <v>-0.5517049</v>
      </c>
      <c r="Y201" s="7" t="s">
        <v>1831</v>
      </c>
      <c r="Z201" s="8">
        <v>8</v>
      </c>
      <c r="AA201" s="8" t="s">
        <v>1830</v>
      </c>
      <c r="AB201" s="8">
        <v>5</v>
      </c>
      <c r="AC201" s="9">
        <v>15.545874</v>
      </c>
      <c r="AD201" s="10">
        <v>6.4327803</v>
      </c>
      <c r="AE201" s="8" t="s">
        <v>1830</v>
      </c>
      <c r="AF201" s="8">
        <v>5</v>
      </c>
      <c r="AG201" s="9">
        <v>15.99588</v>
      </c>
      <c r="AH201" s="10">
        <v>8.987541</v>
      </c>
      <c r="AI201" s="10" t="s">
        <v>1830</v>
      </c>
      <c r="AJ201" s="11">
        <v>0.041168667</v>
      </c>
      <c r="AK201" s="12">
        <v>0.15002719</v>
      </c>
      <c r="AL201" s="12" t="s">
        <v>1831</v>
      </c>
      <c r="AM201" s="13">
        <v>24</v>
      </c>
      <c r="AN201" s="13" t="s">
        <v>1828</v>
      </c>
      <c r="AO201" s="13">
        <v>6</v>
      </c>
      <c r="AP201" s="14">
        <v>14.813788</v>
      </c>
      <c r="AQ201" s="15">
        <v>7.5545754</v>
      </c>
      <c r="AR201" s="13" t="s">
        <v>1828</v>
      </c>
      <c r="AS201" s="13">
        <v>6</v>
      </c>
      <c r="AT201" s="14">
        <v>15.816718</v>
      </c>
      <c r="AU201" s="15">
        <v>11.02733</v>
      </c>
      <c r="AV201" s="15" t="s">
        <v>1828</v>
      </c>
      <c r="AW201" s="16">
        <v>0.0945096</v>
      </c>
      <c r="AX201" s="17">
        <v>0.3131762</v>
      </c>
      <c r="AY201" s="17" t="s">
        <v>1831</v>
      </c>
      <c r="AZ201" s="18"/>
      <c r="BA201" s="19">
        <v>15.318421</v>
      </c>
      <c r="BB201" s="19">
        <f t="shared" si="18"/>
        <v>15.99588</v>
      </c>
      <c r="BC201" s="6">
        <v>0.09</v>
      </c>
      <c r="BD201" s="6">
        <v>0.68</v>
      </c>
      <c r="BE201" s="6">
        <v>-0.1</v>
      </c>
      <c r="BF201" s="6">
        <v>1.03</v>
      </c>
      <c r="BG201" s="6">
        <v>0.7356</v>
      </c>
      <c r="BH201" s="6">
        <v>-0.19</v>
      </c>
      <c r="BI201" s="12">
        <v>0.3</v>
      </c>
      <c r="BJ201" s="12">
        <v>0.62</v>
      </c>
      <c r="BK201" s="12">
        <v>0.81</v>
      </c>
      <c r="BL201" s="12">
        <v>1.38</v>
      </c>
      <c r="BM201" s="12">
        <v>0.5261</v>
      </c>
      <c r="BN201" s="12">
        <v>0.51</v>
      </c>
      <c r="BO201" s="17">
        <v>0.11</v>
      </c>
      <c r="BP201" s="17">
        <v>0.63</v>
      </c>
      <c r="BQ201" s="17">
        <v>1.21</v>
      </c>
      <c r="BR201" s="17">
        <v>0.73</v>
      </c>
      <c r="BS201" s="17">
        <v>0.0504</v>
      </c>
      <c r="BT201" s="17">
        <v>1.1</v>
      </c>
    </row>
    <row r="202" spans="1:72" ht="13.5">
      <c r="A202" s="26" t="s">
        <v>1095</v>
      </c>
      <c r="B202" s="19" t="s">
        <v>1096</v>
      </c>
      <c r="C202" s="27" t="s">
        <v>1827</v>
      </c>
      <c r="D202" s="26" t="s">
        <v>812</v>
      </c>
      <c r="E202" s="31" t="s">
        <v>1827</v>
      </c>
      <c r="F202" s="31" t="s">
        <v>1827</v>
      </c>
      <c r="G202" s="28" t="s">
        <v>1827</v>
      </c>
      <c r="H202" s="28" t="s">
        <v>1827</v>
      </c>
      <c r="I202" s="28" t="s">
        <v>1827</v>
      </c>
      <c r="J202" s="26" t="s">
        <v>1828</v>
      </c>
      <c r="K202" s="31" t="s">
        <v>1827</v>
      </c>
      <c r="L202" s="26">
        <v>575</v>
      </c>
      <c r="M202" s="2">
        <v>3</v>
      </c>
      <c r="N202" s="2" t="s">
        <v>1828</v>
      </c>
      <c r="O202" s="2">
        <v>6</v>
      </c>
      <c r="P202" s="3">
        <v>6.1259446</v>
      </c>
      <c r="Q202" s="4">
        <v>11.578095</v>
      </c>
      <c r="R202" s="2" t="s">
        <v>1828</v>
      </c>
      <c r="S202" s="2">
        <v>6</v>
      </c>
      <c r="T202" s="3">
        <v>7.9825835</v>
      </c>
      <c r="U202" s="4">
        <v>6.765874</v>
      </c>
      <c r="V202" s="4" t="s">
        <v>1828</v>
      </c>
      <c r="W202" s="5">
        <v>0.38192338</v>
      </c>
      <c r="X202" s="6">
        <v>0.386662</v>
      </c>
      <c r="Y202" s="7" t="s">
        <v>1831</v>
      </c>
      <c r="Z202" s="8">
        <v>8</v>
      </c>
      <c r="AA202" s="8" t="s">
        <v>1828</v>
      </c>
      <c r="AB202" s="8">
        <v>5</v>
      </c>
      <c r="AC202" s="9">
        <v>5.593707</v>
      </c>
      <c r="AD202" s="10">
        <v>6.9343166</v>
      </c>
      <c r="AE202" s="8" t="s">
        <v>1828</v>
      </c>
      <c r="AF202" s="8">
        <v>5</v>
      </c>
      <c r="AG202" s="9">
        <v>7.569165</v>
      </c>
      <c r="AH202" s="10">
        <v>8.270919</v>
      </c>
      <c r="AI202" s="10" t="s">
        <v>1828</v>
      </c>
      <c r="AJ202" s="11">
        <v>0.43632954</v>
      </c>
      <c r="AK202" s="12">
        <v>1.0671378</v>
      </c>
      <c r="AL202" s="12" t="s">
        <v>1831</v>
      </c>
      <c r="AM202" s="13">
        <v>24</v>
      </c>
      <c r="AN202" s="13" t="s">
        <v>1828</v>
      </c>
      <c r="AO202" s="13">
        <v>5</v>
      </c>
      <c r="AP202" s="14">
        <v>1.8266472</v>
      </c>
      <c r="AQ202" s="15">
        <v>2.678757</v>
      </c>
      <c r="AR202" s="13" t="s">
        <v>1828</v>
      </c>
      <c r="AS202" s="13">
        <v>5</v>
      </c>
      <c r="AT202" s="14">
        <v>6.285594</v>
      </c>
      <c r="AU202" s="15">
        <v>3.0675037</v>
      </c>
      <c r="AV202" s="15" t="s">
        <v>1828</v>
      </c>
      <c r="AW202" s="16">
        <v>1.7828511</v>
      </c>
      <c r="AX202" s="17">
        <v>4.5670905</v>
      </c>
      <c r="AY202" s="17" t="s">
        <v>1828</v>
      </c>
      <c r="AZ202" s="18"/>
      <c r="BA202" s="19">
        <v>4.515432933333334</v>
      </c>
      <c r="BB202" s="19">
        <f t="shared" si="18"/>
        <v>0</v>
      </c>
      <c r="BC202" s="6">
        <v>-0.06</v>
      </c>
      <c r="BD202" s="6">
        <v>0.41</v>
      </c>
      <c r="BE202" s="6">
        <v>1.02</v>
      </c>
      <c r="BF202" s="6">
        <v>0.9</v>
      </c>
      <c r="BG202" s="6">
        <v>0.055</v>
      </c>
      <c r="BH202" s="6">
        <v>1.08</v>
      </c>
      <c r="BI202" s="12">
        <v>0.2</v>
      </c>
      <c r="BJ202" s="12">
        <v>0.92</v>
      </c>
      <c r="BK202" s="12">
        <v>0</v>
      </c>
      <c r="BL202" s="12">
        <v>0.69</v>
      </c>
      <c r="BM202" s="12">
        <v>0.7022</v>
      </c>
      <c r="BN202" s="12">
        <v>-0.2</v>
      </c>
      <c r="BO202" s="17">
        <v>1.54</v>
      </c>
      <c r="BP202" s="17">
        <v>0.83</v>
      </c>
      <c r="BQ202" s="17">
        <v>2</v>
      </c>
      <c r="BR202" s="17">
        <v>1.56</v>
      </c>
      <c r="BS202" s="17">
        <v>0.6215</v>
      </c>
      <c r="BT202" s="17">
        <v>0.46</v>
      </c>
    </row>
    <row r="203" spans="1:72" ht="13.5">
      <c r="A203" s="26" t="s">
        <v>362</v>
      </c>
      <c r="B203" s="19" t="s">
        <v>363</v>
      </c>
      <c r="C203" s="27" t="s">
        <v>364</v>
      </c>
      <c r="D203" s="26" t="s">
        <v>256</v>
      </c>
      <c r="E203" s="31" t="s">
        <v>1827</v>
      </c>
      <c r="F203" s="31" t="s">
        <v>1827</v>
      </c>
      <c r="G203" s="27" t="s">
        <v>1828</v>
      </c>
      <c r="H203" s="28" t="s">
        <v>1827</v>
      </c>
      <c r="I203" s="28" t="s">
        <v>1827</v>
      </c>
      <c r="J203" s="26" t="s">
        <v>1828</v>
      </c>
      <c r="K203" s="26" t="s">
        <v>365</v>
      </c>
      <c r="L203" s="26">
        <v>575</v>
      </c>
      <c r="M203" s="2">
        <v>3</v>
      </c>
      <c r="N203" s="2" t="s">
        <v>1830</v>
      </c>
      <c r="O203" s="2">
        <v>6</v>
      </c>
      <c r="P203" s="3">
        <v>37.94386</v>
      </c>
      <c r="Q203" s="4">
        <v>28.952942</v>
      </c>
      <c r="R203" s="2" t="s">
        <v>1830</v>
      </c>
      <c r="S203" s="2">
        <v>6</v>
      </c>
      <c r="T203" s="3">
        <v>19.736855</v>
      </c>
      <c r="U203" s="4">
        <v>9.90453</v>
      </c>
      <c r="V203" s="4" t="s">
        <v>1830</v>
      </c>
      <c r="W203" s="5">
        <v>-0.9429744</v>
      </c>
      <c r="X203" s="6">
        <v>-2.258998</v>
      </c>
      <c r="Y203" s="7" t="s">
        <v>1831</v>
      </c>
      <c r="Z203" s="8">
        <v>8</v>
      </c>
      <c r="AA203" s="8" t="s">
        <v>1830</v>
      </c>
      <c r="AB203" s="8">
        <v>5</v>
      </c>
      <c r="AC203" s="9">
        <v>25.419012</v>
      </c>
      <c r="AD203" s="10">
        <v>22.50368</v>
      </c>
      <c r="AE203" s="8" t="s">
        <v>1828</v>
      </c>
      <c r="AF203" s="8">
        <v>5</v>
      </c>
      <c r="AG203" s="9">
        <v>15.799062</v>
      </c>
      <c r="AH203" s="10">
        <v>15.449293</v>
      </c>
      <c r="AI203" s="10" t="s">
        <v>1828</v>
      </c>
      <c r="AJ203" s="11">
        <v>-0.6860691</v>
      </c>
      <c r="AK203" s="12">
        <v>-1.8540866</v>
      </c>
      <c r="AL203" s="12" t="s">
        <v>1831</v>
      </c>
      <c r="AM203" s="13">
        <v>24</v>
      </c>
      <c r="AN203" s="13" t="s">
        <v>1830</v>
      </c>
      <c r="AO203" s="13">
        <v>6</v>
      </c>
      <c r="AP203" s="14">
        <v>34.028744</v>
      </c>
      <c r="AQ203" s="15">
        <v>20.680733</v>
      </c>
      <c r="AR203" s="13" t="s">
        <v>1830</v>
      </c>
      <c r="AS203" s="13">
        <v>6</v>
      </c>
      <c r="AT203" s="14">
        <v>24.359121</v>
      </c>
      <c r="AU203" s="15">
        <v>22.904089</v>
      </c>
      <c r="AV203" s="15" t="s">
        <v>1830</v>
      </c>
      <c r="AW203" s="16">
        <v>-0.48229182</v>
      </c>
      <c r="AX203" s="17">
        <v>-1.4762506</v>
      </c>
      <c r="AY203" s="17" t="s">
        <v>1831</v>
      </c>
      <c r="AZ203" s="18"/>
      <c r="BA203" s="19">
        <v>32.463872</v>
      </c>
      <c r="BB203" s="19">
        <f t="shared" si="18"/>
        <v>24.359121</v>
      </c>
      <c r="BC203" s="6">
        <v>-0.38</v>
      </c>
      <c r="BD203" s="6">
        <v>0.49</v>
      </c>
      <c r="BE203" s="6">
        <v>0.18</v>
      </c>
      <c r="BF203" s="6">
        <v>0.79</v>
      </c>
      <c r="BG203" s="6">
        <v>0.1717</v>
      </c>
      <c r="BH203" s="6">
        <v>0.56</v>
      </c>
      <c r="BI203" s="12">
        <v>-0.43</v>
      </c>
      <c r="BJ203" s="12">
        <v>1</v>
      </c>
      <c r="BK203" s="12">
        <v>-0.39</v>
      </c>
      <c r="BL203" s="12">
        <v>0.92</v>
      </c>
      <c r="BM203" s="12">
        <v>0.9554</v>
      </c>
      <c r="BN203" s="12">
        <v>0.04</v>
      </c>
      <c r="BO203" s="17">
        <v>-0.7</v>
      </c>
      <c r="BP203" s="17">
        <v>1.23</v>
      </c>
      <c r="BQ203" s="17">
        <v>0.56</v>
      </c>
      <c r="BR203" s="17">
        <v>1.41</v>
      </c>
      <c r="BS203" s="17">
        <v>0.1977</v>
      </c>
      <c r="BT203" s="17">
        <v>1.26</v>
      </c>
    </row>
    <row r="204" spans="1:72" ht="13.5">
      <c r="A204" s="26" t="s">
        <v>633</v>
      </c>
      <c r="B204" s="19" t="s">
        <v>634</v>
      </c>
      <c r="C204" s="27" t="s">
        <v>1827</v>
      </c>
      <c r="D204" s="26" t="s">
        <v>256</v>
      </c>
      <c r="E204" s="31" t="s">
        <v>1827</v>
      </c>
      <c r="F204" s="31" t="s">
        <v>1827</v>
      </c>
      <c r="G204" s="27" t="s">
        <v>1828</v>
      </c>
      <c r="H204" s="28" t="s">
        <v>1827</v>
      </c>
      <c r="I204" s="28" t="s">
        <v>1827</v>
      </c>
      <c r="J204" s="26" t="s">
        <v>1828</v>
      </c>
      <c r="K204" s="26" t="s">
        <v>635</v>
      </c>
      <c r="L204" s="26">
        <v>553</v>
      </c>
      <c r="M204" s="2">
        <v>3</v>
      </c>
      <c r="N204" s="2" t="s">
        <v>1828</v>
      </c>
      <c r="O204" s="2">
        <v>6</v>
      </c>
      <c r="P204" s="3">
        <v>-0.018333277</v>
      </c>
      <c r="Q204" s="4">
        <v>8.704115</v>
      </c>
      <c r="R204" s="2" t="s">
        <v>1828</v>
      </c>
      <c r="S204" s="2">
        <v>6</v>
      </c>
      <c r="T204" s="3">
        <v>8.823506</v>
      </c>
      <c r="U204" s="4">
        <v>5.3295865</v>
      </c>
      <c r="V204" s="4" t="s">
        <v>1828</v>
      </c>
      <c r="W204" s="5" t="s">
        <v>1827</v>
      </c>
      <c r="X204" s="6">
        <v>1.7498074</v>
      </c>
      <c r="Y204" s="7" t="s">
        <v>1831</v>
      </c>
      <c r="Z204" s="8">
        <v>8</v>
      </c>
      <c r="AA204" s="8" t="s">
        <v>1828</v>
      </c>
      <c r="AB204" s="8">
        <v>5</v>
      </c>
      <c r="AC204" s="9">
        <v>5.190551</v>
      </c>
      <c r="AD204" s="10">
        <v>2.8384738</v>
      </c>
      <c r="AE204" s="8" t="s">
        <v>1828</v>
      </c>
      <c r="AF204" s="8">
        <v>5</v>
      </c>
      <c r="AG204" s="9">
        <v>17.193674</v>
      </c>
      <c r="AH204" s="10">
        <v>7.876708</v>
      </c>
      <c r="AI204" s="10" t="s">
        <v>1828</v>
      </c>
      <c r="AJ204" s="11">
        <v>1.7279183</v>
      </c>
      <c r="AK204" s="12">
        <v>5.1724916</v>
      </c>
      <c r="AL204" s="12" t="s">
        <v>1828</v>
      </c>
      <c r="AM204" s="13">
        <v>24</v>
      </c>
      <c r="AN204" s="13" t="s">
        <v>1828</v>
      </c>
      <c r="AO204" s="13">
        <v>6</v>
      </c>
      <c r="AP204" s="14">
        <v>4.177111</v>
      </c>
      <c r="AQ204" s="15">
        <v>6.7931128</v>
      </c>
      <c r="AR204" s="13" t="s">
        <v>1828</v>
      </c>
      <c r="AS204" s="13">
        <v>6</v>
      </c>
      <c r="AT204" s="14">
        <v>2.2730625</v>
      </c>
      <c r="AU204" s="15">
        <v>11.74166</v>
      </c>
      <c r="AV204" s="15" t="s">
        <v>1828</v>
      </c>
      <c r="AW204" s="16">
        <v>-0.87786824</v>
      </c>
      <c r="AX204" s="17">
        <v>-0.55607855</v>
      </c>
      <c r="AY204" s="17" t="s">
        <v>1831</v>
      </c>
      <c r="AZ204" s="18"/>
      <c r="BA204" s="19">
        <v>3.1164429076666664</v>
      </c>
      <c r="BB204" s="19">
        <f t="shared" si="18"/>
        <v>0</v>
      </c>
      <c r="BC204" s="6" t="s">
        <v>1827</v>
      </c>
      <c r="BD204" s="6" t="s">
        <v>1827</v>
      </c>
      <c r="BE204" s="6" t="s">
        <v>1827</v>
      </c>
      <c r="BF204" s="6" t="s">
        <v>1827</v>
      </c>
      <c r="BG204" s="6" t="s">
        <v>1827</v>
      </c>
      <c r="BH204" s="6">
        <v>0</v>
      </c>
      <c r="BI204" s="12">
        <v>2.12</v>
      </c>
      <c r="BJ204" s="12">
        <v>0.34</v>
      </c>
      <c r="BK204" s="12">
        <v>1.63</v>
      </c>
      <c r="BL204" s="12">
        <v>1.26</v>
      </c>
      <c r="BM204" s="12">
        <v>0.5013</v>
      </c>
      <c r="BN204" s="12">
        <v>-0.49</v>
      </c>
      <c r="BO204" s="17" t="s">
        <v>1827</v>
      </c>
      <c r="BP204" s="17" t="s">
        <v>1827</v>
      </c>
      <c r="BQ204" s="17" t="s">
        <v>1827</v>
      </c>
      <c r="BR204" s="17" t="s">
        <v>1827</v>
      </c>
      <c r="BS204" s="17" t="s">
        <v>1827</v>
      </c>
      <c r="BT204" s="17" t="e">
        <v>#VALUE!</v>
      </c>
    </row>
    <row r="205" spans="1:72" ht="13.5">
      <c r="A205" s="26" t="s">
        <v>665</v>
      </c>
      <c r="B205" s="19" t="s">
        <v>666</v>
      </c>
      <c r="C205" s="27" t="s">
        <v>667</v>
      </c>
      <c r="D205" s="26" t="s">
        <v>256</v>
      </c>
      <c r="E205" s="26" t="s">
        <v>2062</v>
      </c>
      <c r="F205" s="26">
        <v>0</v>
      </c>
      <c r="G205" s="28" t="s">
        <v>1827</v>
      </c>
      <c r="H205" s="28" t="s">
        <v>1827</v>
      </c>
      <c r="I205" s="28" t="s">
        <v>1827</v>
      </c>
      <c r="J205" s="26" t="s">
        <v>1828</v>
      </c>
      <c r="K205" s="26" t="s">
        <v>668</v>
      </c>
      <c r="L205" s="26">
        <v>176</v>
      </c>
      <c r="M205" s="2">
        <v>3</v>
      </c>
      <c r="N205" s="2" t="s">
        <v>1828</v>
      </c>
      <c r="O205" s="2">
        <v>6</v>
      </c>
      <c r="P205" s="3">
        <v>0.1876216</v>
      </c>
      <c r="Q205" s="4">
        <v>3.630633</v>
      </c>
      <c r="R205" s="2" t="s">
        <v>1828</v>
      </c>
      <c r="S205" s="2">
        <v>6</v>
      </c>
      <c r="T205" s="3">
        <v>3.9731617</v>
      </c>
      <c r="U205" s="4">
        <v>4.6646533</v>
      </c>
      <c r="V205" s="4" t="s">
        <v>1828</v>
      </c>
      <c r="W205" s="5">
        <v>4.40439</v>
      </c>
      <c r="X205" s="6">
        <v>1.2650654</v>
      </c>
      <c r="Y205" s="7" t="s">
        <v>1831</v>
      </c>
      <c r="Z205" s="8">
        <v>8</v>
      </c>
      <c r="AA205" s="8" t="s">
        <v>1828</v>
      </c>
      <c r="AB205" s="8">
        <v>5</v>
      </c>
      <c r="AC205" s="9">
        <v>0.7496664</v>
      </c>
      <c r="AD205" s="10">
        <v>2.8216336</v>
      </c>
      <c r="AE205" s="8" t="s">
        <v>1828</v>
      </c>
      <c r="AF205" s="8">
        <v>5</v>
      </c>
      <c r="AG205" s="9">
        <v>2.5368507</v>
      </c>
      <c r="AH205" s="10">
        <v>3.6382873</v>
      </c>
      <c r="AI205" s="10" t="s">
        <v>1828</v>
      </c>
      <c r="AJ205" s="11">
        <v>1.758718</v>
      </c>
      <c r="AK205" s="12">
        <v>0.8805104</v>
      </c>
      <c r="AL205" s="12" t="s">
        <v>1831</v>
      </c>
      <c r="AM205" s="13">
        <v>24</v>
      </c>
      <c r="AN205" s="13" t="s">
        <v>1828</v>
      </c>
      <c r="AO205" s="13">
        <v>5</v>
      </c>
      <c r="AP205" s="14">
        <v>2.3617196</v>
      </c>
      <c r="AQ205" s="15">
        <v>2.0958083</v>
      </c>
      <c r="AR205" s="13" t="s">
        <v>1828</v>
      </c>
      <c r="AS205" s="13">
        <v>5</v>
      </c>
      <c r="AT205" s="14">
        <v>1.8514917</v>
      </c>
      <c r="AU205" s="15">
        <v>1.1091737</v>
      </c>
      <c r="AV205" s="15" t="s">
        <v>1828</v>
      </c>
      <c r="AW205" s="16">
        <v>-0.35114962</v>
      </c>
      <c r="AX205" s="17">
        <v>-0.6272388</v>
      </c>
      <c r="AY205" s="17" t="s">
        <v>1831</v>
      </c>
      <c r="AZ205" s="18"/>
      <c r="BA205" s="19">
        <v>1.0996692</v>
      </c>
      <c r="BB205" s="19">
        <f t="shared" si="18"/>
        <v>0</v>
      </c>
      <c r="BC205" s="6" t="s">
        <v>1827</v>
      </c>
      <c r="BD205" s="6" t="s">
        <v>1827</v>
      </c>
      <c r="BE205" s="6" t="s">
        <v>1827</v>
      </c>
      <c r="BF205" s="6" t="s">
        <v>1827</v>
      </c>
      <c r="BG205" s="6" t="s">
        <v>1827</v>
      </c>
      <c r="BH205" s="6">
        <v>0</v>
      </c>
      <c r="BI205" s="12" t="s">
        <v>1827</v>
      </c>
      <c r="BJ205" s="12" t="s">
        <v>1827</v>
      </c>
      <c r="BK205" s="12" t="s">
        <v>1827</v>
      </c>
      <c r="BL205" s="12" t="s">
        <v>1827</v>
      </c>
      <c r="BM205" s="12" t="s">
        <v>1827</v>
      </c>
      <c r="BN205" s="12" t="e">
        <v>#VALUE!</v>
      </c>
      <c r="BO205" s="17" t="s">
        <v>1827</v>
      </c>
      <c r="BP205" s="17" t="s">
        <v>1827</v>
      </c>
      <c r="BQ205" s="17" t="s">
        <v>1827</v>
      </c>
      <c r="BR205" s="17" t="s">
        <v>1827</v>
      </c>
      <c r="BS205" s="17" t="s">
        <v>1827</v>
      </c>
      <c r="BT205" s="17" t="e">
        <v>#VALUE!</v>
      </c>
    </row>
    <row r="206" spans="1:72" ht="13.5">
      <c r="A206" s="26" t="s">
        <v>417</v>
      </c>
      <c r="B206" s="19" t="s">
        <v>418</v>
      </c>
      <c r="C206" s="27" t="s">
        <v>1827</v>
      </c>
      <c r="D206" s="26" t="s">
        <v>256</v>
      </c>
      <c r="E206" s="31" t="s">
        <v>1827</v>
      </c>
      <c r="F206" s="31" t="s">
        <v>1827</v>
      </c>
      <c r="G206" s="28" t="s">
        <v>1827</v>
      </c>
      <c r="H206" s="28" t="s">
        <v>1827</v>
      </c>
      <c r="I206" s="28" t="s">
        <v>1827</v>
      </c>
      <c r="J206" s="26" t="s">
        <v>1828</v>
      </c>
      <c r="K206" s="26" t="s">
        <v>419</v>
      </c>
      <c r="L206" s="26">
        <v>619</v>
      </c>
      <c r="M206" s="2">
        <v>3</v>
      </c>
      <c r="N206" s="2" t="s">
        <v>1828</v>
      </c>
      <c r="O206" s="2">
        <v>6</v>
      </c>
      <c r="P206" s="3">
        <v>21.449518</v>
      </c>
      <c r="Q206" s="4">
        <v>13.85522</v>
      </c>
      <c r="R206" s="2" t="s">
        <v>1830</v>
      </c>
      <c r="S206" s="2">
        <v>6</v>
      </c>
      <c r="T206" s="3">
        <v>30.644615</v>
      </c>
      <c r="U206" s="4">
        <v>7.834519</v>
      </c>
      <c r="V206" s="4" t="s">
        <v>1828</v>
      </c>
      <c r="W206" s="5">
        <v>0.5146883</v>
      </c>
      <c r="X206" s="6">
        <v>1.7961664</v>
      </c>
      <c r="Y206" s="7" t="s">
        <v>1831</v>
      </c>
      <c r="Z206" s="8">
        <v>8</v>
      </c>
      <c r="AA206" s="8" t="s">
        <v>1830</v>
      </c>
      <c r="AB206" s="8">
        <v>5</v>
      </c>
      <c r="AC206" s="9">
        <v>16.099867</v>
      </c>
      <c r="AD206" s="10">
        <v>10.659433</v>
      </c>
      <c r="AE206" s="8" t="s">
        <v>1830</v>
      </c>
      <c r="AF206" s="8">
        <v>5</v>
      </c>
      <c r="AG206" s="9">
        <v>23.501932</v>
      </c>
      <c r="AH206" s="10">
        <v>8.40902</v>
      </c>
      <c r="AI206" s="10" t="s">
        <v>1830</v>
      </c>
      <c r="AJ206" s="11">
        <v>0.54573053</v>
      </c>
      <c r="AK206" s="12">
        <v>1.3890809</v>
      </c>
      <c r="AL206" s="12" t="s">
        <v>1831</v>
      </c>
      <c r="AM206" s="13">
        <v>24</v>
      </c>
      <c r="AN206" s="13" t="s">
        <v>1830</v>
      </c>
      <c r="AO206" s="13">
        <v>5</v>
      </c>
      <c r="AP206" s="14">
        <v>20.992483</v>
      </c>
      <c r="AQ206" s="15">
        <v>4.9020433</v>
      </c>
      <c r="AR206" s="13" t="s">
        <v>1830</v>
      </c>
      <c r="AS206" s="13">
        <v>5</v>
      </c>
      <c r="AT206" s="14">
        <v>31.93543</v>
      </c>
      <c r="AU206" s="15">
        <v>16.75861</v>
      </c>
      <c r="AV206" s="15" t="s">
        <v>1830</v>
      </c>
      <c r="AW206" s="16">
        <v>0.6052851</v>
      </c>
      <c r="AX206" s="17">
        <v>1.5960042</v>
      </c>
      <c r="AY206" s="17" t="s">
        <v>1831</v>
      </c>
      <c r="AZ206" s="18"/>
      <c r="BA206" s="19">
        <v>19.513956</v>
      </c>
      <c r="BB206" s="19">
        <f t="shared" si="18"/>
        <v>31.93543</v>
      </c>
      <c r="BC206" s="6">
        <v>0.72</v>
      </c>
      <c r="BD206" s="6">
        <v>0.64</v>
      </c>
      <c r="BE206" s="6">
        <v>0.26</v>
      </c>
      <c r="BF206" s="6">
        <v>0.48</v>
      </c>
      <c r="BG206" s="6">
        <v>0.2415</v>
      </c>
      <c r="BH206" s="6">
        <v>-0.46</v>
      </c>
      <c r="BI206" s="12">
        <v>0.69</v>
      </c>
      <c r="BJ206" s="12">
        <v>0.62</v>
      </c>
      <c r="BK206" s="12">
        <v>0.29</v>
      </c>
      <c r="BL206" s="12">
        <v>0.36</v>
      </c>
      <c r="BM206" s="12">
        <v>0.2689</v>
      </c>
      <c r="BN206" s="12">
        <v>-0.4</v>
      </c>
      <c r="BO206" s="17">
        <v>0.54</v>
      </c>
      <c r="BP206" s="17">
        <v>0.77</v>
      </c>
      <c r="BQ206" s="17">
        <v>0.88</v>
      </c>
      <c r="BR206" s="17">
        <v>0.79</v>
      </c>
      <c r="BS206" s="17">
        <v>0.5346</v>
      </c>
      <c r="BT206" s="17">
        <v>0.34</v>
      </c>
    </row>
    <row r="207" spans="1:72" ht="13.5">
      <c r="A207" s="26" t="s">
        <v>1097</v>
      </c>
      <c r="B207" s="19" t="s">
        <v>1098</v>
      </c>
      <c r="C207" s="27" t="s">
        <v>1827</v>
      </c>
      <c r="D207" s="26" t="s">
        <v>812</v>
      </c>
      <c r="E207" s="31" t="s">
        <v>1827</v>
      </c>
      <c r="F207" s="31" t="s">
        <v>1827</v>
      </c>
      <c r="G207" s="28" t="s">
        <v>1827</v>
      </c>
      <c r="H207" s="28" t="s">
        <v>1827</v>
      </c>
      <c r="I207" s="28" t="s">
        <v>1827</v>
      </c>
      <c r="J207" s="26" t="s">
        <v>1828</v>
      </c>
      <c r="K207" s="26" t="s">
        <v>1099</v>
      </c>
      <c r="L207" s="26">
        <v>382</v>
      </c>
      <c r="M207" s="2">
        <v>3</v>
      </c>
      <c r="N207" s="2" t="s">
        <v>1828</v>
      </c>
      <c r="O207" s="2">
        <v>6</v>
      </c>
      <c r="P207" s="3">
        <v>18.102776</v>
      </c>
      <c r="Q207" s="4">
        <v>23.298689</v>
      </c>
      <c r="R207" s="2" t="s">
        <v>1830</v>
      </c>
      <c r="S207" s="2">
        <v>6</v>
      </c>
      <c r="T207" s="3">
        <v>37.742424</v>
      </c>
      <c r="U207" s="4">
        <v>13.06405</v>
      </c>
      <c r="V207" s="4" t="s">
        <v>1828</v>
      </c>
      <c r="W207" s="5">
        <v>1.0599761</v>
      </c>
      <c r="X207" s="6">
        <v>2.2467413</v>
      </c>
      <c r="Y207" s="7" t="s">
        <v>1831</v>
      </c>
      <c r="Z207" s="8">
        <v>8</v>
      </c>
      <c r="AA207" s="8" t="s">
        <v>1830</v>
      </c>
      <c r="AB207" s="8">
        <v>5</v>
      </c>
      <c r="AC207" s="9">
        <v>20.087376</v>
      </c>
      <c r="AD207" s="10">
        <v>9.608041</v>
      </c>
      <c r="AE207" s="8" t="s">
        <v>1830</v>
      </c>
      <c r="AF207" s="8">
        <v>5</v>
      </c>
      <c r="AG207" s="9">
        <v>35.076</v>
      </c>
      <c r="AH207" s="10">
        <v>12.785524</v>
      </c>
      <c r="AI207" s="10" t="s">
        <v>1830</v>
      </c>
      <c r="AJ207" s="11">
        <v>0.80419517</v>
      </c>
      <c r="AK207" s="12">
        <v>2.3269212</v>
      </c>
      <c r="AL207" s="12" t="s">
        <v>1831</v>
      </c>
      <c r="AM207" s="13">
        <v>24</v>
      </c>
      <c r="AN207" s="13" t="s">
        <v>1830</v>
      </c>
      <c r="AO207" s="13">
        <v>6</v>
      </c>
      <c r="AP207" s="14">
        <v>37.59119</v>
      </c>
      <c r="AQ207" s="15">
        <v>24.758871</v>
      </c>
      <c r="AR207" s="13" t="s">
        <v>1830</v>
      </c>
      <c r="AS207" s="13">
        <v>6</v>
      </c>
      <c r="AT207" s="14">
        <v>30.922106</v>
      </c>
      <c r="AU207" s="15">
        <v>10.892634</v>
      </c>
      <c r="AV207" s="15" t="s">
        <v>1830</v>
      </c>
      <c r="AW207" s="16">
        <v>-0.28175604</v>
      </c>
      <c r="AX207" s="17">
        <v>-0.7085783</v>
      </c>
      <c r="AY207" s="17" t="s">
        <v>1831</v>
      </c>
      <c r="AZ207" s="18"/>
      <c r="BA207" s="19">
        <v>25.26044733333333</v>
      </c>
      <c r="BB207" s="19">
        <f t="shared" si="18"/>
        <v>37.742424</v>
      </c>
      <c r="BC207" s="6">
        <v>1.03</v>
      </c>
      <c r="BD207" s="6">
        <v>0.86</v>
      </c>
      <c r="BE207" s="6">
        <v>0.98</v>
      </c>
      <c r="BF207" s="6">
        <v>1.01</v>
      </c>
      <c r="BG207" s="6">
        <v>0.941</v>
      </c>
      <c r="BH207" s="6">
        <v>-0.05</v>
      </c>
      <c r="BI207" s="12">
        <v>1.05</v>
      </c>
      <c r="BJ207" s="12">
        <v>1.06</v>
      </c>
      <c r="BK207" s="12">
        <v>0.87</v>
      </c>
      <c r="BL207" s="12">
        <v>0.48</v>
      </c>
      <c r="BM207" s="12">
        <v>0.7251</v>
      </c>
      <c r="BN207" s="12">
        <v>-0.18</v>
      </c>
      <c r="BO207" s="17">
        <v>-0.02</v>
      </c>
      <c r="BP207" s="17">
        <v>1.08</v>
      </c>
      <c r="BQ207" s="17">
        <v>1.24</v>
      </c>
      <c r="BR207" s="17">
        <v>0.88</v>
      </c>
      <c r="BS207" s="17">
        <v>0.0621</v>
      </c>
      <c r="BT207" s="17">
        <v>1.26</v>
      </c>
    </row>
    <row r="208" spans="1:72" ht="13.5">
      <c r="A208" s="26" t="s">
        <v>1100</v>
      </c>
      <c r="B208" s="19" t="s">
        <v>1101</v>
      </c>
      <c r="C208" s="27" t="s">
        <v>1827</v>
      </c>
      <c r="D208" s="26" t="s">
        <v>853</v>
      </c>
      <c r="E208" s="31" t="s">
        <v>1827</v>
      </c>
      <c r="F208" s="31" t="s">
        <v>1827</v>
      </c>
      <c r="G208" s="28" t="s">
        <v>1827</v>
      </c>
      <c r="H208" s="28" t="s">
        <v>1827</v>
      </c>
      <c r="I208" s="28" t="s">
        <v>1827</v>
      </c>
      <c r="J208" s="26" t="s">
        <v>1828</v>
      </c>
      <c r="K208" s="31" t="s">
        <v>1827</v>
      </c>
      <c r="L208" s="26">
        <v>0</v>
      </c>
      <c r="M208" s="2">
        <v>3</v>
      </c>
      <c r="N208" s="2" t="s">
        <v>1828</v>
      </c>
      <c r="O208" s="2">
        <v>6</v>
      </c>
      <c r="P208" s="3">
        <v>1.2354552</v>
      </c>
      <c r="Q208" s="4">
        <v>12.010633</v>
      </c>
      <c r="R208" s="2" t="s">
        <v>1828</v>
      </c>
      <c r="S208" s="2">
        <v>6</v>
      </c>
      <c r="T208" s="3">
        <v>9.2037735</v>
      </c>
      <c r="U208" s="4">
        <v>6.9864745</v>
      </c>
      <c r="V208" s="4" t="s">
        <v>1828</v>
      </c>
      <c r="W208" s="5">
        <v>2.897183</v>
      </c>
      <c r="X208" s="6">
        <v>1.2437874</v>
      </c>
      <c r="Y208" s="7" t="s">
        <v>1831</v>
      </c>
      <c r="Z208" s="8">
        <v>8</v>
      </c>
      <c r="AA208" s="8" t="s">
        <v>1828</v>
      </c>
      <c r="AB208" s="8">
        <v>5</v>
      </c>
      <c r="AC208" s="9">
        <v>1.7673042</v>
      </c>
      <c r="AD208" s="10">
        <v>2.4582171</v>
      </c>
      <c r="AE208" s="8" t="s">
        <v>1828</v>
      </c>
      <c r="AF208" s="8">
        <v>5</v>
      </c>
      <c r="AG208" s="9">
        <v>5.0505996</v>
      </c>
      <c r="AH208" s="10">
        <v>4.4856257</v>
      </c>
      <c r="AI208" s="10" t="s">
        <v>1828</v>
      </c>
      <c r="AJ208" s="11">
        <v>1.5149043</v>
      </c>
      <c r="AK208" s="12">
        <v>1.2781503</v>
      </c>
      <c r="AL208" s="12" t="s">
        <v>1831</v>
      </c>
      <c r="AM208" s="13">
        <v>24</v>
      </c>
      <c r="AN208" s="13" t="s">
        <v>1828</v>
      </c>
      <c r="AO208" s="13">
        <v>6</v>
      </c>
      <c r="AP208" s="14">
        <v>8.018975</v>
      </c>
      <c r="AQ208" s="15">
        <v>8.366252</v>
      </c>
      <c r="AR208" s="13" t="s">
        <v>1828</v>
      </c>
      <c r="AS208" s="13">
        <v>6</v>
      </c>
      <c r="AT208" s="14">
        <v>10.6545315</v>
      </c>
      <c r="AU208" s="15">
        <v>10.774124</v>
      </c>
      <c r="AV208" s="15" t="s">
        <v>1828</v>
      </c>
      <c r="AW208" s="16">
        <v>0.4099774</v>
      </c>
      <c r="AX208" s="17">
        <v>1.1481435</v>
      </c>
      <c r="AY208" s="17" t="s">
        <v>1831</v>
      </c>
      <c r="AZ208" s="18"/>
      <c r="BA208" s="19">
        <v>3.6739114666666666</v>
      </c>
      <c r="BB208" s="19">
        <f t="shared" si="18"/>
        <v>0</v>
      </c>
      <c r="BC208" s="6" t="s">
        <v>1827</v>
      </c>
      <c r="BD208" s="6" t="s">
        <v>1827</v>
      </c>
      <c r="BE208" s="6" t="s">
        <v>1827</v>
      </c>
      <c r="BF208" s="6" t="s">
        <v>1827</v>
      </c>
      <c r="BG208" s="6" t="s">
        <v>1827</v>
      </c>
      <c r="BH208" s="6">
        <v>0</v>
      </c>
      <c r="BI208" s="12" t="s">
        <v>1827</v>
      </c>
      <c r="BJ208" s="12" t="s">
        <v>1827</v>
      </c>
      <c r="BK208" s="12" t="s">
        <v>1827</v>
      </c>
      <c r="BL208" s="12" t="s">
        <v>1827</v>
      </c>
      <c r="BM208" s="12" t="s">
        <v>1827</v>
      </c>
      <c r="BN208" s="12" t="e">
        <v>#VALUE!</v>
      </c>
      <c r="BO208" s="17" t="s">
        <v>1827</v>
      </c>
      <c r="BP208" s="17" t="s">
        <v>1827</v>
      </c>
      <c r="BQ208" s="17" t="s">
        <v>1827</v>
      </c>
      <c r="BR208" s="17" t="s">
        <v>1827</v>
      </c>
      <c r="BS208" s="17" t="s">
        <v>1827</v>
      </c>
      <c r="BT208" s="17" t="e">
        <v>#VALUE!</v>
      </c>
    </row>
    <row r="209" spans="1:72" ht="13.5">
      <c r="A209" s="26" t="s">
        <v>1102</v>
      </c>
      <c r="B209" s="19" t="s">
        <v>1103</v>
      </c>
      <c r="C209" s="27" t="s">
        <v>1827</v>
      </c>
      <c r="D209" s="26" t="s">
        <v>853</v>
      </c>
      <c r="E209" s="31" t="s">
        <v>1827</v>
      </c>
      <c r="F209" s="31" t="s">
        <v>1827</v>
      </c>
      <c r="G209" s="28" t="s">
        <v>1827</v>
      </c>
      <c r="H209" s="28" t="s">
        <v>1827</v>
      </c>
      <c r="I209" s="28" t="s">
        <v>1827</v>
      </c>
      <c r="J209" s="31" t="s">
        <v>1827</v>
      </c>
      <c r="K209" s="31" t="s">
        <v>1827</v>
      </c>
      <c r="L209" s="26">
        <v>53</v>
      </c>
      <c r="M209" s="2">
        <v>3</v>
      </c>
      <c r="N209" s="2" t="s">
        <v>1828</v>
      </c>
      <c r="O209" s="2">
        <v>6</v>
      </c>
      <c r="P209" s="3">
        <v>18.429573</v>
      </c>
      <c r="Q209" s="4">
        <v>13.238757</v>
      </c>
      <c r="R209" s="2" t="s">
        <v>1828</v>
      </c>
      <c r="S209" s="2">
        <v>6</v>
      </c>
      <c r="T209" s="3">
        <v>23.560097</v>
      </c>
      <c r="U209" s="4">
        <v>15.972501</v>
      </c>
      <c r="V209" s="4" t="s">
        <v>1828</v>
      </c>
      <c r="W209" s="5">
        <v>0.35432285</v>
      </c>
      <c r="X209" s="6">
        <v>1.8722508</v>
      </c>
      <c r="Y209" s="7" t="s">
        <v>1831</v>
      </c>
      <c r="Z209" s="8">
        <v>8</v>
      </c>
      <c r="AA209" s="8" t="s">
        <v>1830</v>
      </c>
      <c r="AB209" s="8">
        <v>5</v>
      </c>
      <c r="AC209" s="9">
        <v>11.374152</v>
      </c>
      <c r="AD209" s="10">
        <v>15.776469</v>
      </c>
      <c r="AE209" s="8" t="s">
        <v>1830</v>
      </c>
      <c r="AF209" s="8">
        <v>5</v>
      </c>
      <c r="AG209" s="9">
        <v>21.087616</v>
      </c>
      <c r="AH209" s="10">
        <v>2.7716565</v>
      </c>
      <c r="AI209" s="10" t="s">
        <v>1830</v>
      </c>
      <c r="AJ209" s="11">
        <v>0.890637</v>
      </c>
      <c r="AK209" s="12">
        <v>1.5281999</v>
      </c>
      <c r="AL209" s="12" t="s">
        <v>1831</v>
      </c>
      <c r="AM209" s="13">
        <v>24</v>
      </c>
      <c r="AN209" s="13" t="s">
        <v>1828</v>
      </c>
      <c r="AO209" s="13">
        <v>6</v>
      </c>
      <c r="AP209" s="14">
        <v>14.641515</v>
      </c>
      <c r="AQ209" s="15">
        <v>9.686651</v>
      </c>
      <c r="AR209" s="13" t="s">
        <v>1828</v>
      </c>
      <c r="AS209" s="13">
        <v>6</v>
      </c>
      <c r="AT209" s="14">
        <v>18.250526</v>
      </c>
      <c r="AU209" s="15">
        <v>21.413422</v>
      </c>
      <c r="AV209" s="15" t="s">
        <v>1828</v>
      </c>
      <c r="AW209" s="16">
        <v>0.31787324</v>
      </c>
      <c r="AX209" s="17">
        <v>0.5293443</v>
      </c>
      <c r="AY209" s="17" t="s">
        <v>1831</v>
      </c>
      <c r="AZ209" s="18"/>
      <c r="BA209" s="19">
        <v>14.81508</v>
      </c>
      <c r="BB209" s="19">
        <f t="shared" si="18"/>
        <v>21.087616</v>
      </c>
      <c r="BC209" s="6">
        <v>0.68</v>
      </c>
      <c r="BD209" s="6">
        <v>0.6</v>
      </c>
      <c r="BE209" s="6">
        <v>0.81</v>
      </c>
      <c r="BF209" s="6">
        <v>1.26</v>
      </c>
      <c r="BG209" s="6">
        <v>0.8437</v>
      </c>
      <c r="BH209" s="6">
        <v>0.13</v>
      </c>
      <c r="BI209" s="12">
        <v>0.77</v>
      </c>
      <c r="BJ209" s="12">
        <v>0.81</v>
      </c>
      <c r="BK209" s="12">
        <v>0.66</v>
      </c>
      <c r="BL209" s="12">
        <v>1.11</v>
      </c>
      <c r="BM209" s="12">
        <v>0.8575</v>
      </c>
      <c r="BN209" s="12">
        <v>-0.11</v>
      </c>
      <c r="BO209" s="17" t="s">
        <v>1827</v>
      </c>
      <c r="BP209" s="17" t="s">
        <v>1827</v>
      </c>
      <c r="BQ209" s="17" t="s">
        <v>1827</v>
      </c>
      <c r="BR209" s="17" t="s">
        <v>1827</v>
      </c>
      <c r="BS209" s="17" t="s">
        <v>1827</v>
      </c>
      <c r="BT209" s="17" t="e">
        <v>#VALUE!</v>
      </c>
    </row>
    <row r="210" spans="1:72" ht="13.5">
      <c r="A210" s="26" t="s">
        <v>1104</v>
      </c>
      <c r="B210" s="19" t="s">
        <v>1105</v>
      </c>
      <c r="C210" s="27" t="s">
        <v>1827</v>
      </c>
      <c r="D210" s="26" t="s">
        <v>853</v>
      </c>
      <c r="E210" s="31" t="s">
        <v>1827</v>
      </c>
      <c r="F210" s="31" t="s">
        <v>1827</v>
      </c>
      <c r="G210" s="28" t="s">
        <v>1827</v>
      </c>
      <c r="H210" s="28" t="s">
        <v>1827</v>
      </c>
      <c r="I210" s="28" t="s">
        <v>1827</v>
      </c>
      <c r="J210" s="31" t="s">
        <v>1827</v>
      </c>
      <c r="K210" s="31" t="s">
        <v>1827</v>
      </c>
      <c r="L210" s="26">
        <v>471</v>
      </c>
      <c r="M210" s="2">
        <v>3</v>
      </c>
      <c r="N210" s="2" t="s">
        <v>1828</v>
      </c>
      <c r="O210" s="2">
        <v>6</v>
      </c>
      <c r="P210" s="3">
        <v>6.698484</v>
      </c>
      <c r="Q210" s="4">
        <v>6.1410236</v>
      </c>
      <c r="R210" s="2" t="s">
        <v>1828</v>
      </c>
      <c r="S210" s="2">
        <v>6</v>
      </c>
      <c r="T210" s="3">
        <v>17.005163</v>
      </c>
      <c r="U210" s="4">
        <v>20.777565</v>
      </c>
      <c r="V210" s="4" t="s">
        <v>1828</v>
      </c>
      <c r="W210" s="5">
        <v>1.3440663</v>
      </c>
      <c r="X210" s="6">
        <v>1.4787669</v>
      </c>
      <c r="Y210" s="7" t="s">
        <v>1831</v>
      </c>
      <c r="Z210" s="8">
        <v>8</v>
      </c>
      <c r="AA210" s="8" t="s">
        <v>1828</v>
      </c>
      <c r="AB210" s="8">
        <v>5</v>
      </c>
      <c r="AC210" s="9">
        <v>-1.7686878</v>
      </c>
      <c r="AD210" s="10">
        <v>10.706666</v>
      </c>
      <c r="AE210" s="8" t="s">
        <v>1828</v>
      </c>
      <c r="AF210" s="8">
        <v>5</v>
      </c>
      <c r="AG210" s="9">
        <v>12.390469</v>
      </c>
      <c r="AH210" s="10">
        <v>6.1909556</v>
      </c>
      <c r="AI210" s="10" t="s">
        <v>1828</v>
      </c>
      <c r="AJ210" s="11" t="s">
        <v>1827</v>
      </c>
      <c r="AK210" s="12">
        <v>2.324826</v>
      </c>
      <c r="AL210" s="12" t="s">
        <v>1831</v>
      </c>
      <c r="AM210" s="13">
        <v>24</v>
      </c>
      <c r="AN210" s="13" t="s">
        <v>1828</v>
      </c>
      <c r="AO210" s="13">
        <v>5</v>
      </c>
      <c r="AP210" s="14">
        <v>7.5650434</v>
      </c>
      <c r="AQ210" s="15">
        <v>6.7063117</v>
      </c>
      <c r="AR210" s="13" t="s">
        <v>1828</v>
      </c>
      <c r="AS210" s="13">
        <v>5</v>
      </c>
      <c r="AT210" s="14">
        <v>5.4016542</v>
      </c>
      <c r="AU210" s="15">
        <v>4.27374</v>
      </c>
      <c r="AV210" s="15" t="s">
        <v>1828</v>
      </c>
      <c r="AW210" s="16">
        <v>-0.48594707</v>
      </c>
      <c r="AX210" s="17">
        <v>-0.9683752</v>
      </c>
      <c r="AY210" s="17" t="s">
        <v>1831</v>
      </c>
      <c r="AZ210" s="18"/>
      <c r="BA210" s="19">
        <v>4.1649465333333335</v>
      </c>
      <c r="BB210" s="19">
        <f t="shared" si="18"/>
        <v>0</v>
      </c>
      <c r="BC210" s="6" t="s">
        <v>1827</v>
      </c>
      <c r="BD210" s="6" t="s">
        <v>1827</v>
      </c>
      <c r="BE210" s="6" t="s">
        <v>1827</v>
      </c>
      <c r="BF210" s="6" t="s">
        <v>1827</v>
      </c>
      <c r="BG210" s="6" t="s">
        <v>1827</v>
      </c>
      <c r="BH210" s="6">
        <v>0</v>
      </c>
      <c r="BI210" s="12" t="s">
        <v>1827</v>
      </c>
      <c r="BJ210" s="12" t="s">
        <v>1827</v>
      </c>
      <c r="BK210" s="12" t="s">
        <v>1827</v>
      </c>
      <c r="BL210" s="12" t="s">
        <v>1827</v>
      </c>
      <c r="BM210" s="12" t="s">
        <v>1827</v>
      </c>
      <c r="BN210" s="12" t="e">
        <v>#VALUE!</v>
      </c>
      <c r="BO210" s="17" t="s">
        <v>1827</v>
      </c>
      <c r="BP210" s="17" t="s">
        <v>1827</v>
      </c>
      <c r="BQ210" s="17" t="s">
        <v>1827</v>
      </c>
      <c r="BR210" s="17" t="s">
        <v>1827</v>
      </c>
      <c r="BS210" s="17" t="s">
        <v>1827</v>
      </c>
      <c r="BT210" s="17" t="e">
        <v>#VALUE!</v>
      </c>
    </row>
    <row r="211" spans="1:72" ht="13.5">
      <c r="A211" s="26" t="s">
        <v>1106</v>
      </c>
      <c r="B211" s="19" t="s">
        <v>1107</v>
      </c>
      <c r="C211" s="27" t="s">
        <v>1827</v>
      </c>
      <c r="D211" s="26" t="s">
        <v>812</v>
      </c>
      <c r="E211" s="31" t="s">
        <v>1827</v>
      </c>
      <c r="F211" s="31" t="s">
        <v>1827</v>
      </c>
      <c r="G211" s="28" t="s">
        <v>1827</v>
      </c>
      <c r="H211" s="27" t="s">
        <v>1828</v>
      </c>
      <c r="I211" s="28" t="s">
        <v>1827</v>
      </c>
      <c r="J211" s="26" t="s">
        <v>1828</v>
      </c>
      <c r="K211" s="26" t="s">
        <v>1108</v>
      </c>
      <c r="L211" s="26">
        <v>303</v>
      </c>
      <c r="M211" s="2">
        <v>3</v>
      </c>
      <c r="N211" s="2" t="s">
        <v>1828</v>
      </c>
      <c r="O211" s="2">
        <v>6</v>
      </c>
      <c r="P211" s="3">
        <v>20.58578</v>
      </c>
      <c r="Q211" s="4">
        <v>14.835588</v>
      </c>
      <c r="R211" s="2" t="s">
        <v>1830</v>
      </c>
      <c r="S211" s="2">
        <v>6</v>
      </c>
      <c r="T211" s="3">
        <v>26.330246</v>
      </c>
      <c r="U211" s="4">
        <v>16.361782</v>
      </c>
      <c r="V211" s="4" t="s">
        <v>1828</v>
      </c>
      <c r="W211" s="5">
        <v>0.35507292</v>
      </c>
      <c r="X211" s="6">
        <v>2.419491</v>
      </c>
      <c r="Y211" s="7" t="s">
        <v>1831</v>
      </c>
      <c r="Z211" s="8">
        <v>8</v>
      </c>
      <c r="AA211" s="8" t="s">
        <v>1830</v>
      </c>
      <c r="AB211" s="8">
        <v>5</v>
      </c>
      <c r="AC211" s="9">
        <v>52.822548</v>
      </c>
      <c r="AD211" s="10">
        <v>33.687733</v>
      </c>
      <c r="AE211" s="8" t="s">
        <v>1830</v>
      </c>
      <c r="AF211" s="8">
        <v>5</v>
      </c>
      <c r="AG211" s="9">
        <v>49.715458</v>
      </c>
      <c r="AH211" s="10">
        <v>32.92977</v>
      </c>
      <c r="AI211" s="10" t="s">
        <v>1830</v>
      </c>
      <c r="AJ211" s="11">
        <v>-0.08745936</v>
      </c>
      <c r="AK211" s="12">
        <v>-1.1319357</v>
      </c>
      <c r="AL211" s="12" t="s">
        <v>1831</v>
      </c>
      <c r="AM211" s="13">
        <v>24</v>
      </c>
      <c r="AN211" s="13" t="s">
        <v>1828</v>
      </c>
      <c r="AO211" s="13">
        <v>6</v>
      </c>
      <c r="AP211" s="14">
        <v>34.48068</v>
      </c>
      <c r="AQ211" s="15">
        <v>29.646248</v>
      </c>
      <c r="AR211" s="13" t="s">
        <v>1828</v>
      </c>
      <c r="AS211" s="13">
        <v>6</v>
      </c>
      <c r="AT211" s="14">
        <v>28.292192</v>
      </c>
      <c r="AU211" s="15">
        <v>25.161283</v>
      </c>
      <c r="AV211" s="15" t="s">
        <v>1828</v>
      </c>
      <c r="AW211" s="16">
        <v>-0.28538418</v>
      </c>
      <c r="AX211" s="17">
        <v>-1.1790594</v>
      </c>
      <c r="AY211" s="17" t="s">
        <v>1831</v>
      </c>
      <c r="AZ211" s="18"/>
      <c r="BA211" s="19">
        <v>35.96300266666666</v>
      </c>
      <c r="BB211" s="19">
        <f t="shared" si="18"/>
        <v>49.715458</v>
      </c>
      <c r="BC211" s="6">
        <v>0.78</v>
      </c>
      <c r="BD211" s="6">
        <v>0.33</v>
      </c>
      <c r="BE211" s="6">
        <v>0.68</v>
      </c>
      <c r="BF211" s="6">
        <v>0.64</v>
      </c>
      <c r="BG211" s="6">
        <v>0.7499</v>
      </c>
      <c r="BH211" s="6">
        <v>-0.1</v>
      </c>
      <c r="BI211" s="12">
        <v>0.25</v>
      </c>
      <c r="BJ211" s="12">
        <v>0.43</v>
      </c>
      <c r="BK211" s="12">
        <v>1.03</v>
      </c>
      <c r="BL211" s="12">
        <v>0.66</v>
      </c>
      <c r="BM211" s="12">
        <v>0.0371</v>
      </c>
      <c r="BN211" s="12">
        <v>0.78</v>
      </c>
      <c r="BO211" s="17" t="s">
        <v>1827</v>
      </c>
      <c r="BP211" s="17" t="s">
        <v>1827</v>
      </c>
      <c r="BQ211" s="17" t="s">
        <v>1827</v>
      </c>
      <c r="BR211" s="17" t="s">
        <v>1827</v>
      </c>
      <c r="BS211" s="17" t="s">
        <v>1827</v>
      </c>
      <c r="BT211" s="17" t="e">
        <v>#VALUE!</v>
      </c>
    </row>
    <row r="212" spans="1:72" ht="13.5">
      <c r="A212" s="26" t="s">
        <v>1109</v>
      </c>
      <c r="B212" s="19" t="s">
        <v>1110</v>
      </c>
      <c r="C212" s="27" t="s">
        <v>1827</v>
      </c>
      <c r="D212" s="26" t="s">
        <v>812</v>
      </c>
      <c r="E212" s="31" t="s">
        <v>1827</v>
      </c>
      <c r="F212" s="31" t="s">
        <v>1827</v>
      </c>
      <c r="G212" s="28" t="s">
        <v>1827</v>
      </c>
      <c r="H212" s="28" t="s">
        <v>1827</v>
      </c>
      <c r="I212" s="28" t="s">
        <v>1827</v>
      </c>
      <c r="J212" s="26" t="s">
        <v>1828</v>
      </c>
      <c r="K212" s="26" t="s">
        <v>1111</v>
      </c>
      <c r="L212" s="26">
        <v>219</v>
      </c>
      <c r="M212" s="2">
        <v>3</v>
      </c>
      <c r="N212" s="2" t="s">
        <v>1828</v>
      </c>
      <c r="O212" s="2">
        <v>6</v>
      </c>
      <c r="P212" s="3">
        <v>19.506264</v>
      </c>
      <c r="Q212" s="4">
        <v>8.9319315</v>
      </c>
      <c r="R212" s="2" t="s">
        <v>1830</v>
      </c>
      <c r="S212" s="2">
        <v>6</v>
      </c>
      <c r="T212" s="3">
        <v>24.86778</v>
      </c>
      <c r="U212" s="4">
        <v>15.769948</v>
      </c>
      <c r="V212" s="4" t="s">
        <v>1828</v>
      </c>
      <c r="W212" s="5">
        <v>0.35034034</v>
      </c>
      <c r="X212" s="6">
        <v>0.8535947</v>
      </c>
      <c r="Y212" s="7" t="s">
        <v>1831</v>
      </c>
      <c r="Z212" s="8">
        <v>8</v>
      </c>
      <c r="AA212" s="8" t="s">
        <v>1830</v>
      </c>
      <c r="AB212" s="8">
        <v>5</v>
      </c>
      <c r="AC212" s="9">
        <v>13.070355</v>
      </c>
      <c r="AD212" s="10">
        <v>9.851771</v>
      </c>
      <c r="AE212" s="8" t="s">
        <v>1828</v>
      </c>
      <c r="AF212" s="8">
        <v>5</v>
      </c>
      <c r="AG212" s="9">
        <v>14.604668</v>
      </c>
      <c r="AH212" s="10">
        <v>3.583535</v>
      </c>
      <c r="AI212" s="10" t="s">
        <v>1828</v>
      </c>
      <c r="AJ212" s="11">
        <v>0.16013117</v>
      </c>
      <c r="AK212" s="12">
        <v>0.31916237</v>
      </c>
      <c r="AL212" s="12" t="s">
        <v>1831</v>
      </c>
      <c r="AM212" s="13">
        <v>24</v>
      </c>
      <c r="AN212" s="13" t="s">
        <v>1828</v>
      </c>
      <c r="AO212" s="13">
        <v>6</v>
      </c>
      <c r="AP212" s="14">
        <v>17.28953</v>
      </c>
      <c r="AQ212" s="15">
        <v>13.447133</v>
      </c>
      <c r="AR212" s="13" t="s">
        <v>1830</v>
      </c>
      <c r="AS212" s="13">
        <v>6</v>
      </c>
      <c r="AT212" s="14">
        <v>34.3129</v>
      </c>
      <c r="AU212" s="15">
        <v>23.572748</v>
      </c>
      <c r="AV212" s="15" t="s">
        <v>1828</v>
      </c>
      <c r="AW212" s="16">
        <v>0.98885244</v>
      </c>
      <c r="AX212" s="17">
        <v>2.708013</v>
      </c>
      <c r="AY212" s="17" t="s">
        <v>1831</v>
      </c>
      <c r="AZ212" s="18"/>
      <c r="BA212" s="19">
        <v>16.622049666666666</v>
      </c>
      <c r="BB212" s="19">
        <f t="shared" si="18"/>
        <v>34.3129</v>
      </c>
      <c r="BC212" s="6">
        <v>0.56</v>
      </c>
      <c r="BD212" s="6">
        <v>0.83</v>
      </c>
      <c r="BE212" s="6">
        <v>-0.46</v>
      </c>
      <c r="BF212" s="6">
        <v>0.39</v>
      </c>
      <c r="BG212" s="6">
        <v>0.0307</v>
      </c>
      <c r="BH212" s="6">
        <v>-1.02</v>
      </c>
      <c r="BI212" s="12">
        <v>0.2</v>
      </c>
      <c r="BJ212" s="12">
        <v>0.67</v>
      </c>
      <c r="BK212" s="12">
        <v>-0.46</v>
      </c>
      <c r="BL212" s="12">
        <v>0.36</v>
      </c>
      <c r="BM212" s="12">
        <v>0.1081</v>
      </c>
      <c r="BN212" s="12">
        <v>-0.66</v>
      </c>
      <c r="BO212" s="17">
        <v>1.18</v>
      </c>
      <c r="BP212" s="17">
        <v>0.65</v>
      </c>
      <c r="BQ212" s="17">
        <v>0.61</v>
      </c>
      <c r="BR212" s="17">
        <v>0.85</v>
      </c>
      <c r="BS212" s="17">
        <v>0.2591</v>
      </c>
      <c r="BT212" s="17">
        <v>-0.57</v>
      </c>
    </row>
    <row r="213" spans="1:72" ht="13.5">
      <c r="A213" s="26" t="s">
        <v>1112</v>
      </c>
      <c r="B213" s="19" t="s">
        <v>1113</v>
      </c>
      <c r="C213" s="27" t="s">
        <v>1827</v>
      </c>
      <c r="D213" s="26" t="s">
        <v>812</v>
      </c>
      <c r="E213" s="26" t="s">
        <v>2062</v>
      </c>
      <c r="F213" s="26" t="s">
        <v>1114</v>
      </c>
      <c r="G213" s="28" t="s">
        <v>1827</v>
      </c>
      <c r="H213" s="28" t="s">
        <v>1827</v>
      </c>
      <c r="I213" s="28" t="s">
        <v>1827</v>
      </c>
      <c r="J213" s="26" t="s">
        <v>1828</v>
      </c>
      <c r="K213" s="26" t="s">
        <v>1115</v>
      </c>
      <c r="L213" s="26">
        <v>58</v>
      </c>
      <c r="M213" s="2">
        <v>3</v>
      </c>
      <c r="N213" s="2" t="s">
        <v>1830</v>
      </c>
      <c r="O213" s="2">
        <v>6</v>
      </c>
      <c r="P213" s="3">
        <v>88.37261</v>
      </c>
      <c r="Q213" s="4">
        <v>39.559883</v>
      </c>
      <c r="R213" s="2" t="s">
        <v>1830</v>
      </c>
      <c r="S213" s="2">
        <v>6</v>
      </c>
      <c r="T213" s="3">
        <v>94.76813</v>
      </c>
      <c r="U213" s="4">
        <v>32.993626</v>
      </c>
      <c r="V213" s="4" t="s">
        <v>1830</v>
      </c>
      <c r="W213" s="5">
        <v>0.100802675</v>
      </c>
      <c r="X213" s="6">
        <v>0.4451835</v>
      </c>
      <c r="Y213" s="7" t="s">
        <v>1831</v>
      </c>
      <c r="Z213" s="8">
        <v>8</v>
      </c>
      <c r="AA213" s="8" t="s">
        <v>1830</v>
      </c>
      <c r="AB213" s="8">
        <v>5</v>
      </c>
      <c r="AC213" s="9">
        <v>125.03365</v>
      </c>
      <c r="AD213" s="10">
        <v>112.40329</v>
      </c>
      <c r="AE213" s="8" t="s">
        <v>1830</v>
      </c>
      <c r="AF213" s="8">
        <v>5</v>
      </c>
      <c r="AG213" s="9">
        <v>157.40424</v>
      </c>
      <c r="AH213" s="10">
        <v>115.227776</v>
      </c>
      <c r="AI213" s="10" t="s">
        <v>1830</v>
      </c>
      <c r="AJ213" s="11">
        <v>0.33215788</v>
      </c>
      <c r="AK213" s="12">
        <v>1.4698073</v>
      </c>
      <c r="AL213" s="12" t="s">
        <v>1831</v>
      </c>
      <c r="AM213" s="13">
        <v>24</v>
      </c>
      <c r="AN213" s="13" t="s">
        <v>1830</v>
      </c>
      <c r="AO213" s="13">
        <v>6</v>
      </c>
      <c r="AP213" s="14">
        <v>140.00914</v>
      </c>
      <c r="AQ213" s="15">
        <v>90.32127</v>
      </c>
      <c r="AR213" s="13" t="s">
        <v>1830</v>
      </c>
      <c r="AS213" s="13">
        <v>6</v>
      </c>
      <c r="AT213" s="14">
        <v>76.93573</v>
      </c>
      <c r="AU213" s="15">
        <v>29.375452</v>
      </c>
      <c r="AV213" s="15" t="s">
        <v>1830</v>
      </c>
      <c r="AW213" s="16">
        <v>-0.86379534</v>
      </c>
      <c r="AX213" s="17">
        <v>-2.4669554</v>
      </c>
      <c r="AY213" s="17" t="s">
        <v>1831</v>
      </c>
      <c r="AZ213" s="18"/>
      <c r="BA213" s="19">
        <v>117.80513333333333</v>
      </c>
      <c r="BB213" s="19">
        <f t="shared" si="18"/>
        <v>157.40424</v>
      </c>
      <c r="BC213" s="6">
        <v>0.53</v>
      </c>
      <c r="BD213" s="6">
        <v>0.62</v>
      </c>
      <c r="BE213" s="6">
        <v>0.78</v>
      </c>
      <c r="BF213" s="6">
        <v>0.38</v>
      </c>
      <c r="BG213" s="6">
        <v>0.4377</v>
      </c>
      <c r="BH213" s="6">
        <v>0.25</v>
      </c>
      <c r="BI213" s="12">
        <v>0.68</v>
      </c>
      <c r="BJ213" s="12">
        <v>0.56</v>
      </c>
      <c r="BK213" s="12">
        <v>0.45</v>
      </c>
      <c r="BL213" s="12">
        <v>0.29</v>
      </c>
      <c r="BM213" s="12">
        <v>0.3952</v>
      </c>
      <c r="BN213" s="12">
        <v>-0.23</v>
      </c>
      <c r="BO213" s="17">
        <v>-0.6</v>
      </c>
      <c r="BP213" s="17">
        <v>0.5</v>
      </c>
      <c r="BQ213" s="17">
        <v>0.12</v>
      </c>
      <c r="BR213" s="17">
        <v>0.89</v>
      </c>
      <c r="BS213" s="17">
        <v>0.1244</v>
      </c>
      <c r="BT213" s="17">
        <v>0.72</v>
      </c>
    </row>
    <row r="214" spans="1:72" ht="13.5">
      <c r="A214" s="26" t="s">
        <v>288</v>
      </c>
      <c r="B214" s="19" t="s">
        <v>289</v>
      </c>
      <c r="C214" s="27" t="s">
        <v>1827</v>
      </c>
      <c r="D214" s="26" t="s">
        <v>256</v>
      </c>
      <c r="E214" s="31" t="s">
        <v>1827</v>
      </c>
      <c r="F214" s="31" t="s">
        <v>1827</v>
      </c>
      <c r="G214" s="28" t="s">
        <v>1827</v>
      </c>
      <c r="H214" s="28" t="s">
        <v>1827</v>
      </c>
      <c r="I214" s="28" t="s">
        <v>1827</v>
      </c>
      <c r="J214" s="26" t="s">
        <v>1828</v>
      </c>
      <c r="K214" s="26" t="s">
        <v>290</v>
      </c>
      <c r="L214" s="26">
        <v>533</v>
      </c>
      <c r="M214" s="2">
        <v>3</v>
      </c>
      <c r="N214" s="2" t="s">
        <v>1830</v>
      </c>
      <c r="O214" s="2">
        <v>6</v>
      </c>
      <c r="P214" s="3">
        <v>84.273735</v>
      </c>
      <c r="Q214" s="4">
        <v>32.164234</v>
      </c>
      <c r="R214" s="2" t="s">
        <v>1830</v>
      </c>
      <c r="S214" s="2">
        <v>6</v>
      </c>
      <c r="T214" s="3">
        <v>74.88862</v>
      </c>
      <c r="U214" s="4">
        <v>36.922653</v>
      </c>
      <c r="V214" s="4" t="s">
        <v>1830</v>
      </c>
      <c r="W214" s="5">
        <v>-0.17033659</v>
      </c>
      <c r="X214" s="6">
        <v>-1.0288454</v>
      </c>
      <c r="Y214" s="7" t="s">
        <v>1831</v>
      </c>
      <c r="Z214" s="8">
        <v>8</v>
      </c>
      <c r="AA214" s="8" t="s">
        <v>1830</v>
      </c>
      <c r="AB214" s="8">
        <v>5</v>
      </c>
      <c r="AC214" s="9">
        <v>79.99337</v>
      </c>
      <c r="AD214" s="10">
        <v>32.834003</v>
      </c>
      <c r="AE214" s="8" t="s">
        <v>1830</v>
      </c>
      <c r="AF214" s="8">
        <v>5</v>
      </c>
      <c r="AG214" s="9">
        <v>56.886974</v>
      </c>
      <c r="AH214" s="10">
        <v>24.521921</v>
      </c>
      <c r="AI214" s="10" t="s">
        <v>1830</v>
      </c>
      <c r="AJ214" s="11">
        <v>-0.49178207</v>
      </c>
      <c r="AK214" s="12">
        <v>-1.4749775</v>
      </c>
      <c r="AL214" s="12" t="s">
        <v>1831</v>
      </c>
      <c r="AM214" s="13">
        <v>24</v>
      </c>
      <c r="AN214" s="13" t="s">
        <v>1830</v>
      </c>
      <c r="AO214" s="13">
        <v>6</v>
      </c>
      <c r="AP214" s="14">
        <v>94.63974</v>
      </c>
      <c r="AQ214" s="15">
        <v>30.943295</v>
      </c>
      <c r="AR214" s="13" t="s">
        <v>1830</v>
      </c>
      <c r="AS214" s="13">
        <v>6</v>
      </c>
      <c r="AT214" s="14">
        <v>57.68755</v>
      </c>
      <c r="AU214" s="15">
        <v>23.476246</v>
      </c>
      <c r="AV214" s="15" t="s">
        <v>1830</v>
      </c>
      <c r="AW214" s="16">
        <v>-0.7141861</v>
      </c>
      <c r="AX214" s="17">
        <v>-2.573993</v>
      </c>
      <c r="AY214" s="17" t="s">
        <v>1831</v>
      </c>
      <c r="AZ214" s="18"/>
      <c r="BA214" s="19">
        <v>86.30228166666667</v>
      </c>
      <c r="BB214" s="19">
        <f t="shared" si="18"/>
        <v>74.88862</v>
      </c>
      <c r="BC214" s="6">
        <v>0.13</v>
      </c>
      <c r="BD214" s="6">
        <v>0.39</v>
      </c>
      <c r="BE214" s="6">
        <v>0.34</v>
      </c>
      <c r="BF214" s="6">
        <v>0.59</v>
      </c>
      <c r="BG214" s="6">
        <v>0.4873</v>
      </c>
      <c r="BH214" s="6">
        <v>0.21</v>
      </c>
      <c r="BI214" s="12">
        <v>-0.18</v>
      </c>
      <c r="BJ214" s="12">
        <v>0.61</v>
      </c>
      <c r="BK214" s="12">
        <v>0.26</v>
      </c>
      <c r="BL214" s="12">
        <v>0.53</v>
      </c>
      <c r="BM214" s="12">
        <v>0.2186</v>
      </c>
      <c r="BN214" s="12">
        <v>0.44</v>
      </c>
      <c r="BO214" s="17">
        <v>-0.69</v>
      </c>
      <c r="BP214" s="17">
        <v>0.86</v>
      </c>
      <c r="BQ214" s="17">
        <v>0.25</v>
      </c>
      <c r="BR214" s="17">
        <v>0.85</v>
      </c>
      <c r="BS214" s="17">
        <v>0.0865</v>
      </c>
      <c r="BT214" s="17">
        <v>0.94</v>
      </c>
    </row>
    <row r="215" spans="1:72" ht="13.5">
      <c r="A215" s="26" t="s">
        <v>1116</v>
      </c>
      <c r="B215" s="19" t="s">
        <v>1117</v>
      </c>
      <c r="C215" s="27" t="s">
        <v>1827</v>
      </c>
      <c r="D215" s="26" t="s">
        <v>812</v>
      </c>
      <c r="E215" s="31" t="s">
        <v>1827</v>
      </c>
      <c r="F215" s="31" t="s">
        <v>1827</v>
      </c>
      <c r="G215" s="27" t="s">
        <v>1828</v>
      </c>
      <c r="H215" s="28" t="s">
        <v>1827</v>
      </c>
      <c r="I215" s="28" t="s">
        <v>1827</v>
      </c>
      <c r="J215" s="26" t="s">
        <v>1828</v>
      </c>
      <c r="K215" s="26" t="s">
        <v>1118</v>
      </c>
      <c r="L215" s="26">
        <v>9</v>
      </c>
      <c r="M215" s="2">
        <v>3</v>
      </c>
      <c r="N215" s="2" t="s">
        <v>1828</v>
      </c>
      <c r="O215" s="2">
        <v>6</v>
      </c>
      <c r="P215" s="3">
        <v>14.972889</v>
      </c>
      <c r="Q215" s="4">
        <v>10.006889</v>
      </c>
      <c r="R215" s="2" t="s">
        <v>1828</v>
      </c>
      <c r="S215" s="2">
        <v>6</v>
      </c>
      <c r="T215" s="3">
        <v>20.377777</v>
      </c>
      <c r="U215" s="4">
        <v>13.0505705</v>
      </c>
      <c r="V215" s="4" t="s">
        <v>1828</v>
      </c>
      <c r="W215" s="5">
        <v>0.44464412</v>
      </c>
      <c r="X215" s="6">
        <v>3.185826</v>
      </c>
      <c r="Y215" s="7" t="s">
        <v>1828</v>
      </c>
      <c r="Z215" s="8">
        <v>8</v>
      </c>
      <c r="AA215" s="8" t="s">
        <v>1830</v>
      </c>
      <c r="AB215" s="8">
        <v>5</v>
      </c>
      <c r="AC215" s="9">
        <v>8.930304</v>
      </c>
      <c r="AD215" s="10">
        <v>6.180262</v>
      </c>
      <c r="AE215" s="8" t="s">
        <v>1830</v>
      </c>
      <c r="AF215" s="8">
        <v>5</v>
      </c>
      <c r="AG215" s="9">
        <v>18.898233</v>
      </c>
      <c r="AH215" s="10">
        <v>12.850449</v>
      </c>
      <c r="AI215" s="10" t="s">
        <v>1830</v>
      </c>
      <c r="AJ215" s="11">
        <v>1.0814703</v>
      </c>
      <c r="AK215" s="12">
        <v>3.2979865</v>
      </c>
      <c r="AL215" s="12" t="s">
        <v>1831</v>
      </c>
      <c r="AM215" s="13">
        <v>24</v>
      </c>
      <c r="AN215" s="13" t="s">
        <v>1830</v>
      </c>
      <c r="AO215" s="13">
        <v>6</v>
      </c>
      <c r="AP215" s="14">
        <v>11.500866</v>
      </c>
      <c r="AQ215" s="15">
        <v>8.666529</v>
      </c>
      <c r="AR215" s="13" t="s">
        <v>1828</v>
      </c>
      <c r="AS215" s="13">
        <v>6</v>
      </c>
      <c r="AT215" s="14">
        <v>20.676653</v>
      </c>
      <c r="AU215" s="15">
        <v>16.685907</v>
      </c>
      <c r="AV215" s="15" t="s">
        <v>1828</v>
      </c>
      <c r="AW215" s="16">
        <v>0.84626013</v>
      </c>
      <c r="AX215" s="17">
        <v>1.4289197</v>
      </c>
      <c r="AY215" s="17" t="s">
        <v>1831</v>
      </c>
      <c r="AZ215" s="18"/>
      <c r="BA215" s="19">
        <v>11.801353</v>
      </c>
      <c r="BB215" s="19">
        <f t="shared" si="18"/>
        <v>18.898233</v>
      </c>
      <c r="BC215" s="6">
        <v>0.77</v>
      </c>
      <c r="BD215" s="6">
        <v>0.23</v>
      </c>
      <c r="BE215" s="6">
        <v>0.73</v>
      </c>
      <c r="BF215" s="6">
        <v>1</v>
      </c>
      <c r="BG215" s="6">
        <v>0.9272</v>
      </c>
      <c r="BH215" s="6">
        <v>-0.04</v>
      </c>
      <c r="BI215" s="12">
        <v>1.31</v>
      </c>
      <c r="BJ215" s="12">
        <v>0.35</v>
      </c>
      <c r="BK215" s="12">
        <v>0.7</v>
      </c>
      <c r="BL215" s="12">
        <v>0.54</v>
      </c>
      <c r="BM215" s="12">
        <v>0.0634</v>
      </c>
      <c r="BN215" s="12">
        <v>-0.61</v>
      </c>
      <c r="BO215" s="17">
        <v>1.02</v>
      </c>
      <c r="BP215" s="17">
        <v>1.06</v>
      </c>
      <c r="BQ215" s="17">
        <v>0.62</v>
      </c>
      <c r="BR215" s="17">
        <v>1.4</v>
      </c>
      <c r="BS215" s="17">
        <v>0.6132</v>
      </c>
      <c r="BT215" s="17">
        <v>-0.4</v>
      </c>
    </row>
    <row r="216" spans="1:72" ht="13.5">
      <c r="A216" s="26" t="s">
        <v>384</v>
      </c>
      <c r="B216" s="19" t="s">
        <v>385</v>
      </c>
      <c r="C216" s="27" t="s">
        <v>1827</v>
      </c>
      <c r="D216" s="26" t="s">
        <v>256</v>
      </c>
      <c r="E216" s="31" t="s">
        <v>1827</v>
      </c>
      <c r="F216" s="31" t="s">
        <v>1827</v>
      </c>
      <c r="G216" s="28" t="s">
        <v>1827</v>
      </c>
      <c r="H216" s="28" t="s">
        <v>1827</v>
      </c>
      <c r="I216" s="28" t="s">
        <v>1827</v>
      </c>
      <c r="J216" s="26" t="s">
        <v>1828</v>
      </c>
      <c r="K216" s="26" t="s">
        <v>386</v>
      </c>
      <c r="L216" s="26">
        <v>0</v>
      </c>
      <c r="M216" s="2">
        <v>3</v>
      </c>
      <c r="N216" s="2" t="s">
        <v>1830</v>
      </c>
      <c r="O216" s="2">
        <v>6</v>
      </c>
      <c r="P216" s="3">
        <v>28.862373</v>
      </c>
      <c r="Q216" s="4">
        <v>26.35137</v>
      </c>
      <c r="R216" s="2" t="s">
        <v>1830</v>
      </c>
      <c r="S216" s="2">
        <v>6</v>
      </c>
      <c r="T216" s="3">
        <v>35.122513</v>
      </c>
      <c r="U216" s="4">
        <v>28.67151</v>
      </c>
      <c r="V216" s="4" t="s">
        <v>1830</v>
      </c>
      <c r="W216" s="5">
        <v>0.28320608</v>
      </c>
      <c r="X216" s="6">
        <v>0.8861997</v>
      </c>
      <c r="Y216" s="7" t="s">
        <v>1831</v>
      </c>
      <c r="Z216" s="8">
        <v>8</v>
      </c>
      <c r="AA216" s="8" t="s">
        <v>1830</v>
      </c>
      <c r="AB216" s="8">
        <v>5</v>
      </c>
      <c r="AC216" s="9">
        <v>25.839573</v>
      </c>
      <c r="AD216" s="10">
        <v>27.370558</v>
      </c>
      <c r="AE216" s="8" t="s">
        <v>1830</v>
      </c>
      <c r="AF216" s="8">
        <v>5</v>
      </c>
      <c r="AG216" s="9">
        <v>32.447426</v>
      </c>
      <c r="AH216" s="10">
        <v>35.867878</v>
      </c>
      <c r="AI216" s="10" t="s">
        <v>1830</v>
      </c>
      <c r="AJ216" s="11">
        <v>0.32852182</v>
      </c>
      <c r="AK216" s="12">
        <v>1.107678</v>
      </c>
      <c r="AL216" s="12" t="s">
        <v>1831</v>
      </c>
      <c r="AM216" s="13">
        <v>24</v>
      </c>
      <c r="AN216" s="13" t="s">
        <v>1830</v>
      </c>
      <c r="AO216" s="13">
        <v>6</v>
      </c>
      <c r="AP216" s="14">
        <v>25.003115</v>
      </c>
      <c r="AQ216" s="15">
        <v>12.473198</v>
      </c>
      <c r="AR216" s="13" t="s">
        <v>1828</v>
      </c>
      <c r="AS216" s="13">
        <v>6</v>
      </c>
      <c r="AT216" s="14">
        <v>17.346754</v>
      </c>
      <c r="AU216" s="15">
        <v>16.012003</v>
      </c>
      <c r="AV216" s="15" t="s">
        <v>1828</v>
      </c>
      <c r="AW216" s="16">
        <v>-0.52744216</v>
      </c>
      <c r="AX216" s="17">
        <v>-1.7198814</v>
      </c>
      <c r="AY216" s="17" t="s">
        <v>1831</v>
      </c>
      <c r="AZ216" s="18"/>
      <c r="BA216" s="19">
        <v>26.568353666666667</v>
      </c>
      <c r="BB216" s="19">
        <f t="shared" si="18"/>
        <v>35.122513</v>
      </c>
      <c r="BC216" s="6">
        <v>0.92</v>
      </c>
      <c r="BD216" s="6">
        <v>0.94</v>
      </c>
      <c r="BE216" s="6">
        <v>0.78</v>
      </c>
      <c r="BF216" s="6">
        <v>0.6</v>
      </c>
      <c r="BG216" s="6">
        <v>0.7735</v>
      </c>
      <c r="BH216" s="6">
        <v>-0.14</v>
      </c>
      <c r="BI216" s="12">
        <v>0.71</v>
      </c>
      <c r="BJ216" s="12">
        <v>0.98</v>
      </c>
      <c r="BK216" s="12">
        <v>0.52</v>
      </c>
      <c r="BL216" s="12">
        <v>0.77</v>
      </c>
      <c r="BM216" s="12">
        <v>0.7113</v>
      </c>
      <c r="BN216" s="12">
        <v>-0.19</v>
      </c>
      <c r="BO216" s="17" t="s">
        <v>1827</v>
      </c>
      <c r="BP216" s="17" t="s">
        <v>1827</v>
      </c>
      <c r="BQ216" s="17" t="s">
        <v>1827</v>
      </c>
      <c r="BR216" s="17" t="s">
        <v>1827</v>
      </c>
      <c r="BS216" s="17" t="s">
        <v>1827</v>
      </c>
      <c r="BT216" s="17" t="e">
        <v>#VALUE!</v>
      </c>
    </row>
    <row r="217" spans="1:72" ht="13.5">
      <c r="A217" s="26" t="s">
        <v>1119</v>
      </c>
      <c r="B217" s="19" t="s">
        <v>1120</v>
      </c>
      <c r="C217" s="27" t="s">
        <v>1827</v>
      </c>
      <c r="D217" s="26" t="s">
        <v>949</v>
      </c>
      <c r="E217" s="31" t="s">
        <v>1827</v>
      </c>
      <c r="F217" s="31" t="s">
        <v>1827</v>
      </c>
      <c r="G217" s="28" t="s">
        <v>1827</v>
      </c>
      <c r="H217" s="28" t="s">
        <v>1827</v>
      </c>
      <c r="I217" s="28" t="s">
        <v>1827</v>
      </c>
      <c r="J217" s="26" t="s">
        <v>1828</v>
      </c>
      <c r="K217" s="26" t="s">
        <v>1121</v>
      </c>
      <c r="L217" s="26">
        <v>356</v>
      </c>
      <c r="M217" s="2">
        <v>3</v>
      </c>
      <c r="N217" s="2" t="s">
        <v>1828</v>
      </c>
      <c r="O217" s="2">
        <v>6</v>
      </c>
      <c r="P217" s="3">
        <v>5.669562</v>
      </c>
      <c r="Q217" s="4">
        <v>5.57524</v>
      </c>
      <c r="R217" s="2" t="s">
        <v>1828</v>
      </c>
      <c r="S217" s="2">
        <v>6</v>
      </c>
      <c r="T217" s="3">
        <v>10.41775</v>
      </c>
      <c r="U217" s="4">
        <v>18.002836</v>
      </c>
      <c r="V217" s="4" t="s">
        <v>1828</v>
      </c>
      <c r="W217" s="5">
        <v>0.8777346</v>
      </c>
      <c r="X217" s="6">
        <v>0.83234286</v>
      </c>
      <c r="Y217" s="7" t="s">
        <v>1831</v>
      </c>
      <c r="Z217" s="8">
        <v>8</v>
      </c>
      <c r="AA217" s="8" t="s">
        <v>1828</v>
      </c>
      <c r="AB217" s="8">
        <v>5</v>
      </c>
      <c r="AC217" s="9">
        <v>2.1433744</v>
      </c>
      <c r="AD217" s="10">
        <v>4.224015</v>
      </c>
      <c r="AE217" s="8" t="s">
        <v>1828</v>
      </c>
      <c r="AF217" s="8">
        <v>5</v>
      </c>
      <c r="AG217" s="9">
        <v>3.2341385</v>
      </c>
      <c r="AH217" s="10">
        <v>6.7308517</v>
      </c>
      <c r="AI217" s="10" t="s">
        <v>1828</v>
      </c>
      <c r="AJ217" s="11">
        <v>0.5934976</v>
      </c>
      <c r="AK217" s="12">
        <v>0.3402333</v>
      </c>
      <c r="AL217" s="12" t="s">
        <v>1831</v>
      </c>
      <c r="AM217" s="13">
        <v>24</v>
      </c>
      <c r="AN217" s="13" t="s">
        <v>1828</v>
      </c>
      <c r="AO217" s="13">
        <v>6</v>
      </c>
      <c r="AP217" s="14">
        <v>-0.9598465</v>
      </c>
      <c r="AQ217" s="15">
        <v>14.083008</v>
      </c>
      <c r="AR217" s="13" t="s">
        <v>1828</v>
      </c>
      <c r="AS217" s="13">
        <v>6</v>
      </c>
      <c r="AT217" s="14">
        <v>13.225423</v>
      </c>
      <c r="AU217" s="15">
        <v>16.369802</v>
      </c>
      <c r="AV217" s="15" t="s">
        <v>1828</v>
      </c>
      <c r="AW217" s="16" t="s">
        <v>1827</v>
      </c>
      <c r="AX217" s="17">
        <v>1.2547904</v>
      </c>
      <c r="AY217" s="17" t="s">
        <v>1831</v>
      </c>
      <c r="AZ217" s="18"/>
      <c r="BA217" s="19">
        <v>2.2843633</v>
      </c>
      <c r="BB217" s="19">
        <f t="shared" si="18"/>
        <v>0</v>
      </c>
      <c r="BC217" s="6" t="s">
        <v>1827</v>
      </c>
      <c r="BD217" s="6" t="s">
        <v>1827</v>
      </c>
      <c r="BE217" s="6" t="s">
        <v>1827</v>
      </c>
      <c r="BF217" s="6" t="s">
        <v>1827</v>
      </c>
      <c r="BG217" s="6" t="s">
        <v>1827</v>
      </c>
      <c r="BH217" s="6">
        <v>0</v>
      </c>
      <c r="BI217" s="12" t="s">
        <v>1827</v>
      </c>
      <c r="BJ217" s="12" t="s">
        <v>1827</v>
      </c>
      <c r="BK217" s="12" t="s">
        <v>1827</v>
      </c>
      <c r="BL217" s="12" t="s">
        <v>1827</v>
      </c>
      <c r="BM217" s="12" t="s">
        <v>1827</v>
      </c>
      <c r="BN217" s="12" t="e">
        <v>#VALUE!</v>
      </c>
      <c r="BO217" s="17" t="s">
        <v>1827</v>
      </c>
      <c r="BP217" s="17" t="s">
        <v>1827</v>
      </c>
      <c r="BQ217" s="17" t="s">
        <v>1827</v>
      </c>
      <c r="BR217" s="17" t="s">
        <v>1827</v>
      </c>
      <c r="BS217" s="17" t="s">
        <v>1827</v>
      </c>
      <c r="BT217" s="17" t="e">
        <v>#VALUE!</v>
      </c>
    </row>
    <row r="218" spans="1:72" ht="13.5">
      <c r="A218" s="26" t="s">
        <v>1122</v>
      </c>
      <c r="B218" s="19" t="s">
        <v>1123</v>
      </c>
      <c r="C218" s="27" t="s">
        <v>1827</v>
      </c>
      <c r="D218" s="26" t="s">
        <v>812</v>
      </c>
      <c r="E218" s="31" t="s">
        <v>1827</v>
      </c>
      <c r="F218" s="31" t="s">
        <v>1827</v>
      </c>
      <c r="G218" s="28" t="s">
        <v>1827</v>
      </c>
      <c r="H218" s="28" t="s">
        <v>1827</v>
      </c>
      <c r="I218" s="28" t="s">
        <v>1827</v>
      </c>
      <c r="J218" s="26" t="s">
        <v>1828</v>
      </c>
      <c r="K218" s="31" t="s">
        <v>1827</v>
      </c>
      <c r="L218" s="26">
        <v>84</v>
      </c>
      <c r="M218" s="2">
        <v>3</v>
      </c>
      <c r="N218" s="2" t="s">
        <v>1830</v>
      </c>
      <c r="O218" s="2">
        <v>6</v>
      </c>
      <c r="P218" s="3">
        <v>23.497986</v>
      </c>
      <c r="Q218" s="4">
        <v>15.8414545</v>
      </c>
      <c r="R218" s="2" t="s">
        <v>1830</v>
      </c>
      <c r="S218" s="2">
        <v>6</v>
      </c>
      <c r="T218" s="3">
        <v>33.906437</v>
      </c>
      <c r="U218" s="4">
        <v>14.314142</v>
      </c>
      <c r="V218" s="4" t="s">
        <v>1830</v>
      </c>
      <c r="W218" s="5">
        <v>0.52902204</v>
      </c>
      <c r="X218" s="6">
        <v>2.0825922</v>
      </c>
      <c r="Y218" s="7" t="s">
        <v>1831</v>
      </c>
      <c r="Z218" s="8">
        <v>8</v>
      </c>
      <c r="AA218" s="8" t="s">
        <v>1830</v>
      </c>
      <c r="AB218" s="8">
        <v>5</v>
      </c>
      <c r="AC218" s="9">
        <v>11.439203</v>
      </c>
      <c r="AD218" s="10">
        <v>4.9145555</v>
      </c>
      <c r="AE218" s="8" t="s">
        <v>1830</v>
      </c>
      <c r="AF218" s="8">
        <v>5</v>
      </c>
      <c r="AG218" s="9">
        <v>19.675114</v>
      </c>
      <c r="AH218" s="10">
        <v>5.962951</v>
      </c>
      <c r="AI218" s="10" t="s">
        <v>1830</v>
      </c>
      <c r="AJ218" s="11">
        <v>0.7823854</v>
      </c>
      <c r="AK218" s="12">
        <v>3.025822</v>
      </c>
      <c r="AL218" s="12" t="s">
        <v>1831</v>
      </c>
      <c r="AM218" s="13">
        <v>24</v>
      </c>
      <c r="AN218" s="13" t="s">
        <v>1828</v>
      </c>
      <c r="AO218" s="13">
        <v>6</v>
      </c>
      <c r="AP218" s="14">
        <v>17.641024</v>
      </c>
      <c r="AQ218" s="15">
        <v>15.0081005</v>
      </c>
      <c r="AR218" s="13" t="s">
        <v>1828</v>
      </c>
      <c r="AS218" s="13">
        <v>6</v>
      </c>
      <c r="AT218" s="14">
        <v>29.033987</v>
      </c>
      <c r="AU218" s="15">
        <v>31.62143</v>
      </c>
      <c r="AV218" s="15" t="s">
        <v>1828</v>
      </c>
      <c r="AW218" s="16">
        <v>0.7188085</v>
      </c>
      <c r="AX218" s="17">
        <v>1.610417</v>
      </c>
      <c r="AY218" s="17" t="s">
        <v>1831</v>
      </c>
      <c r="AZ218" s="18"/>
      <c r="BA218" s="19">
        <v>17.526071</v>
      </c>
      <c r="BB218" s="19">
        <f t="shared" si="18"/>
        <v>33.906437</v>
      </c>
      <c r="BC218" s="6">
        <v>1.15</v>
      </c>
      <c r="BD218" s="6">
        <v>1.05</v>
      </c>
      <c r="BE218" s="6">
        <v>0.5</v>
      </c>
      <c r="BF218" s="6">
        <v>1.1</v>
      </c>
      <c r="BG218" s="6">
        <v>0.32</v>
      </c>
      <c r="BH218" s="6">
        <v>-0.65</v>
      </c>
      <c r="BI218" s="12">
        <v>1.17</v>
      </c>
      <c r="BJ218" s="12">
        <v>0.73</v>
      </c>
      <c r="BK218" s="12">
        <v>0.26</v>
      </c>
      <c r="BL218" s="12">
        <v>0.62</v>
      </c>
      <c r="BM218" s="12">
        <v>0.0508</v>
      </c>
      <c r="BN218" s="12">
        <v>-0.91</v>
      </c>
      <c r="BO218" s="17">
        <v>0.63</v>
      </c>
      <c r="BP218" s="17">
        <v>0.82</v>
      </c>
      <c r="BQ218" s="17">
        <v>0.97</v>
      </c>
      <c r="BR218" s="17">
        <v>0.79</v>
      </c>
      <c r="BS218" s="17">
        <v>0.5</v>
      </c>
      <c r="BT218" s="17">
        <v>0.34</v>
      </c>
    </row>
    <row r="219" spans="1:72" ht="13.5">
      <c r="A219" s="26" t="s">
        <v>1124</v>
      </c>
      <c r="B219" s="19" t="s">
        <v>1125</v>
      </c>
      <c r="C219" s="27" t="s">
        <v>1827</v>
      </c>
      <c r="D219" s="26" t="s">
        <v>812</v>
      </c>
      <c r="E219" s="31" t="s">
        <v>1827</v>
      </c>
      <c r="F219" s="31" t="s">
        <v>1827</v>
      </c>
      <c r="G219" s="28" t="s">
        <v>1827</v>
      </c>
      <c r="H219" s="28" t="s">
        <v>1827</v>
      </c>
      <c r="I219" s="28" t="s">
        <v>1827</v>
      </c>
      <c r="J219" s="26" t="s">
        <v>1828</v>
      </c>
      <c r="K219" s="26" t="s">
        <v>1126</v>
      </c>
      <c r="L219" s="26">
        <v>0</v>
      </c>
      <c r="M219" s="2">
        <v>3</v>
      </c>
      <c r="N219" s="2" t="s">
        <v>1828</v>
      </c>
      <c r="O219" s="2">
        <v>5</v>
      </c>
      <c r="P219" s="3">
        <v>2.4009955</v>
      </c>
      <c r="Q219" s="4">
        <v>4.1327024</v>
      </c>
      <c r="R219" s="2" t="s">
        <v>1828</v>
      </c>
      <c r="S219" s="2">
        <v>5</v>
      </c>
      <c r="T219" s="3">
        <v>5.406057</v>
      </c>
      <c r="U219" s="4">
        <v>4.0153737</v>
      </c>
      <c r="V219" s="4" t="s">
        <v>1828</v>
      </c>
      <c r="W219" s="5">
        <v>1.170944</v>
      </c>
      <c r="X219" s="6">
        <v>1.1972685</v>
      </c>
      <c r="Y219" s="7" t="s">
        <v>1831</v>
      </c>
      <c r="Z219" s="8">
        <v>8</v>
      </c>
      <c r="AA219" s="8" t="s">
        <v>1828</v>
      </c>
      <c r="AB219" s="8">
        <v>5</v>
      </c>
      <c r="AC219" s="9">
        <v>3.922006</v>
      </c>
      <c r="AD219" s="10">
        <v>3.4458272</v>
      </c>
      <c r="AE219" s="8" t="s">
        <v>1828</v>
      </c>
      <c r="AF219" s="8">
        <v>5</v>
      </c>
      <c r="AG219" s="9">
        <v>6.442745</v>
      </c>
      <c r="AH219" s="10">
        <v>8.468946</v>
      </c>
      <c r="AI219" s="10" t="s">
        <v>1828</v>
      </c>
      <c r="AJ219" s="11">
        <v>0.7160839</v>
      </c>
      <c r="AK219" s="12">
        <v>1.0786208</v>
      </c>
      <c r="AL219" s="12" t="s">
        <v>1831</v>
      </c>
      <c r="AM219" s="13">
        <v>24</v>
      </c>
      <c r="AN219" s="13" t="s">
        <v>1828</v>
      </c>
      <c r="AO219" s="13">
        <v>6</v>
      </c>
      <c r="AP219" s="14">
        <v>3.3262901</v>
      </c>
      <c r="AQ219" s="15">
        <v>1.5481952</v>
      </c>
      <c r="AR219" s="13" t="s">
        <v>1828</v>
      </c>
      <c r="AS219" s="13">
        <v>6</v>
      </c>
      <c r="AT219" s="14">
        <v>1.7020193</v>
      </c>
      <c r="AU219" s="15">
        <v>8.668262</v>
      </c>
      <c r="AV219" s="15" t="s">
        <v>1828</v>
      </c>
      <c r="AW219" s="16">
        <v>-0.9666666</v>
      </c>
      <c r="AX219" s="17">
        <v>-0.4742282</v>
      </c>
      <c r="AY219" s="17" t="s">
        <v>1831</v>
      </c>
      <c r="AZ219" s="18"/>
      <c r="BA219" s="19">
        <v>3.2164305333333334</v>
      </c>
      <c r="BB219" s="19">
        <f t="shared" si="18"/>
        <v>0</v>
      </c>
      <c r="BC219" s="6" t="s">
        <v>1827</v>
      </c>
      <c r="BD219" s="6" t="s">
        <v>1827</v>
      </c>
      <c r="BE219" s="6" t="s">
        <v>1827</v>
      </c>
      <c r="BF219" s="6" t="s">
        <v>1827</v>
      </c>
      <c r="BG219" s="6" t="s">
        <v>1827</v>
      </c>
      <c r="BH219" s="6">
        <v>0</v>
      </c>
      <c r="BI219" s="12" t="s">
        <v>1827</v>
      </c>
      <c r="BJ219" s="12" t="s">
        <v>1827</v>
      </c>
      <c r="BK219" s="12" t="s">
        <v>1827</v>
      </c>
      <c r="BL219" s="12" t="s">
        <v>1827</v>
      </c>
      <c r="BM219" s="12" t="s">
        <v>1827</v>
      </c>
      <c r="BN219" s="12" t="e">
        <v>#VALUE!</v>
      </c>
      <c r="BO219" s="17" t="s">
        <v>1827</v>
      </c>
      <c r="BP219" s="17" t="s">
        <v>1827</v>
      </c>
      <c r="BQ219" s="17" t="s">
        <v>1827</v>
      </c>
      <c r="BR219" s="17" t="s">
        <v>1827</v>
      </c>
      <c r="BS219" s="17" t="s">
        <v>1827</v>
      </c>
      <c r="BT219" s="17" t="e">
        <v>#VALUE!</v>
      </c>
    </row>
    <row r="220" spans="1:72" ht="13.5">
      <c r="A220" s="26" t="s">
        <v>396</v>
      </c>
      <c r="B220" s="19" t="s">
        <v>397</v>
      </c>
      <c r="C220" s="27" t="s">
        <v>1827</v>
      </c>
      <c r="D220" s="26" t="s">
        <v>256</v>
      </c>
      <c r="E220" s="31" t="s">
        <v>1827</v>
      </c>
      <c r="F220" s="31" t="s">
        <v>1827</v>
      </c>
      <c r="G220" s="28" t="s">
        <v>1827</v>
      </c>
      <c r="H220" s="28" t="s">
        <v>1827</v>
      </c>
      <c r="I220" s="28" t="s">
        <v>1827</v>
      </c>
      <c r="J220" s="26" t="s">
        <v>1828</v>
      </c>
      <c r="K220" s="26" t="s">
        <v>398</v>
      </c>
      <c r="L220" s="26">
        <v>36</v>
      </c>
      <c r="M220" s="2">
        <v>3</v>
      </c>
      <c r="N220" s="2" t="s">
        <v>1828</v>
      </c>
      <c r="O220" s="2">
        <v>6</v>
      </c>
      <c r="P220" s="3">
        <v>22.526114</v>
      </c>
      <c r="Q220" s="4">
        <v>15.085947</v>
      </c>
      <c r="R220" s="2" t="s">
        <v>1828</v>
      </c>
      <c r="S220" s="2">
        <v>6</v>
      </c>
      <c r="T220" s="3">
        <v>32.711323</v>
      </c>
      <c r="U220" s="4">
        <v>13.060297</v>
      </c>
      <c r="V220" s="4" t="s">
        <v>1828</v>
      </c>
      <c r="W220" s="5">
        <v>0.5381917</v>
      </c>
      <c r="X220" s="6">
        <v>1.7238076</v>
      </c>
      <c r="Y220" s="7" t="s">
        <v>1831</v>
      </c>
      <c r="Z220" s="8">
        <v>8</v>
      </c>
      <c r="AA220" s="8" t="s">
        <v>1830</v>
      </c>
      <c r="AB220" s="8">
        <v>5</v>
      </c>
      <c r="AC220" s="9">
        <v>21.350702</v>
      </c>
      <c r="AD220" s="10">
        <v>17.599052</v>
      </c>
      <c r="AE220" s="8" t="s">
        <v>1830</v>
      </c>
      <c r="AF220" s="8">
        <v>5</v>
      </c>
      <c r="AG220" s="9">
        <v>29.663235</v>
      </c>
      <c r="AH220" s="10">
        <v>7.2307935</v>
      </c>
      <c r="AI220" s="10" t="s">
        <v>1830</v>
      </c>
      <c r="AJ220" s="11">
        <v>0.47439244</v>
      </c>
      <c r="AK220" s="12">
        <v>1.3833158</v>
      </c>
      <c r="AL220" s="12" t="s">
        <v>1831</v>
      </c>
      <c r="AM220" s="13">
        <v>24</v>
      </c>
      <c r="AN220" s="13" t="s">
        <v>1830</v>
      </c>
      <c r="AO220" s="13">
        <v>5</v>
      </c>
      <c r="AP220" s="14">
        <v>28.965414</v>
      </c>
      <c r="AQ220" s="15">
        <v>8.342972</v>
      </c>
      <c r="AR220" s="13" t="s">
        <v>1828</v>
      </c>
      <c r="AS220" s="13">
        <v>5</v>
      </c>
      <c r="AT220" s="14">
        <v>29.566895</v>
      </c>
      <c r="AU220" s="15">
        <v>7.3777404</v>
      </c>
      <c r="AV220" s="15" t="s">
        <v>1828</v>
      </c>
      <c r="AW220" s="16">
        <v>0.029651366</v>
      </c>
      <c r="AX220" s="17">
        <v>0.115510404</v>
      </c>
      <c r="AY220" s="17" t="s">
        <v>1831</v>
      </c>
      <c r="AZ220" s="18"/>
      <c r="BA220" s="19">
        <v>24.280743333333334</v>
      </c>
      <c r="BB220" s="19">
        <f t="shared" si="18"/>
        <v>29.663235</v>
      </c>
      <c r="BC220" s="6">
        <v>0.64</v>
      </c>
      <c r="BD220" s="6">
        <v>0.63</v>
      </c>
      <c r="BE220" s="6">
        <v>0.94</v>
      </c>
      <c r="BF220" s="6">
        <v>0.99</v>
      </c>
      <c r="BG220" s="6">
        <v>0.615</v>
      </c>
      <c r="BH220" s="6">
        <v>0.3</v>
      </c>
      <c r="BI220" s="12" t="s">
        <v>1827</v>
      </c>
      <c r="BJ220" s="12" t="s">
        <v>1827</v>
      </c>
      <c r="BK220" s="12" t="s">
        <v>1827</v>
      </c>
      <c r="BL220" s="12" t="s">
        <v>1827</v>
      </c>
      <c r="BM220" s="12" t="s">
        <v>1827</v>
      </c>
      <c r="BN220" s="12" t="e">
        <v>#VALUE!</v>
      </c>
      <c r="BO220" s="17" t="s">
        <v>1827</v>
      </c>
      <c r="BP220" s="17" t="s">
        <v>1827</v>
      </c>
      <c r="BQ220" s="17" t="s">
        <v>1827</v>
      </c>
      <c r="BR220" s="17" t="s">
        <v>1827</v>
      </c>
      <c r="BS220" s="17" t="s">
        <v>1827</v>
      </c>
      <c r="BT220" s="17" t="e">
        <v>#VALUE!</v>
      </c>
    </row>
    <row r="221" spans="1:72" ht="13.5">
      <c r="A221" s="26" t="s">
        <v>381</v>
      </c>
      <c r="B221" s="19" t="s">
        <v>382</v>
      </c>
      <c r="C221" s="27" t="s">
        <v>1827</v>
      </c>
      <c r="D221" s="26" t="s">
        <v>256</v>
      </c>
      <c r="E221" s="31" t="s">
        <v>1827</v>
      </c>
      <c r="F221" s="31" t="s">
        <v>1827</v>
      </c>
      <c r="G221" s="28" t="s">
        <v>1827</v>
      </c>
      <c r="H221" s="28" t="s">
        <v>1827</v>
      </c>
      <c r="I221" s="28" t="s">
        <v>1827</v>
      </c>
      <c r="J221" s="26" t="s">
        <v>1828</v>
      </c>
      <c r="K221" s="26" t="s">
        <v>383</v>
      </c>
      <c r="L221" s="26">
        <v>82</v>
      </c>
      <c r="M221" s="2">
        <v>3</v>
      </c>
      <c r="N221" s="2" t="s">
        <v>1828</v>
      </c>
      <c r="O221" s="2">
        <v>6</v>
      </c>
      <c r="P221" s="3">
        <v>26.024595</v>
      </c>
      <c r="Q221" s="4">
        <v>11.519851</v>
      </c>
      <c r="R221" s="2" t="s">
        <v>1830</v>
      </c>
      <c r="S221" s="2">
        <v>6</v>
      </c>
      <c r="T221" s="3">
        <v>21.298555</v>
      </c>
      <c r="U221" s="4">
        <v>6.215988</v>
      </c>
      <c r="V221" s="4" t="s">
        <v>1828</v>
      </c>
      <c r="W221" s="5">
        <v>-0.2891201</v>
      </c>
      <c r="X221" s="6">
        <v>-0.96414745</v>
      </c>
      <c r="Y221" s="7" t="s">
        <v>1831</v>
      </c>
      <c r="Z221" s="8">
        <v>8</v>
      </c>
      <c r="AA221" s="8" t="s">
        <v>1828</v>
      </c>
      <c r="AB221" s="8">
        <v>5</v>
      </c>
      <c r="AC221" s="9">
        <v>31.42745</v>
      </c>
      <c r="AD221" s="10">
        <v>18.711214</v>
      </c>
      <c r="AE221" s="8" t="s">
        <v>1830</v>
      </c>
      <c r="AF221" s="8">
        <v>5</v>
      </c>
      <c r="AG221" s="9">
        <v>22.98864</v>
      </c>
      <c r="AH221" s="10">
        <v>16.339148</v>
      </c>
      <c r="AI221" s="10" t="s">
        <v>1828</v>
      </c>
      <c r="AJ221" s="11">
        <v>-0.45110413</v>
      </c>
      <c r="AK221" s="12">
        <v>-1.5423038</v>
      </c>
      <c r="AL221" s="12" t="s">
        <v>1831</v>
      </c>
      <c r="AM221" s="13">
        <v>24</v>
      </c>
      <c r="AN221" s="13" t="s">
        <v>1828</v>
      </c>
      <c r="AO221" s="13">
        <v>6</v>
      </c>
      <c r="AP221" s="14">
        <v>24.13988</v>
      </c>
      <c r="AQ221" s="15">
        <v>14.584374</v>
      </c>
      <c r="AR221" s="13" t="s">
        <v>1828</v>
      </c>
      <c r="AS221" s="13">
        <v>6</v>
      </c>
      <c r="AT221" s="14">
        <v>12.311852</v>
      </c>
      <c r="AU221" s="15">
        <v>7.291895</v>
      </c>
      <c r="AV221" s="15" t="s">
        <v>1828</v>
      </c>
      <c r="AW221" s="16">
        <v>-0.9713707</v>
      </c>
      <c r="AX221" s="17">
        <v>-2.0726233</v>
      </c>
      <c r="AY221" s="17" t="s">
        <v>1831</v>
      </c>
      <c r="AZ221" s="18"/>
      <c r="BA221" s="19">
        <v>27.197308333333336</v>
      </c>
      <c r="BB221" s="19">
        <f t="shared" si="18"/>
        <v>22.98864</v>
      </c>
      <c r="BC221" s="6">
        <v>0.19</v>
      </c>
      <c r="BD221" s="6">
        <v>0.89</v>
      </c>
      <c r="BE221" s="6">
        <v>0.54</v>
      </c>
      <c r="BF221" s="6">
        <v>0.6</v>
      </c>
      <c r="BG221" s="6">
        <v>0.4499</v>
      </c>
      <c r="BH221" s="6">
        <v>0.35</v>
      </c>
      <c r="BI221" s="12">
        <v>-0.26</v>
      </c>
      <c r="BJ221" s="12">
        <v>0.88</v>
      </c>
      <c r="BK221" s="12">
        <v>-0.16</v>
      </c>
      <c r="BL221" s="12">
        <v>0.39</v>
      </c>
      <c r="BM221" s="12">
        <v>0.8166</v>
      </c>
      <c r="BN221" s="12">
        <v>0.1</v>
      </c>
      <c r="BO221" s="17" t="s">
        <v>1827</v>
      </c>
      <c r="BP221" s="17" t="s">
        <v>1827</v>
      </c>
      <c r="BQ221" s="17" t="s">
        <v>1827</v>
      </c>
      <c r="BR221" s="17" t="s">
        <v>1827</v>
      </c>
      <c r="BS221" s="17" t="s">
        <v>1827</v>
      </c>
      <c r="BT221" s="17" t="e">
        <v>#VALUE!</v>
      </c>
    </row>
    <row r="222" spans="1:72" ht="13.5">
      <c r="A222" s="26" t="s">
        <v>1127</v>
      </c>
      <c r="B222" s="19" t="s">
        <v>1128</v>
      </c>
      <c r="C222" s="27" t="s">
        <v>1827</v>
      </c>
      <c r="D222" s="26" t="s">
        <v>853</v>
      </c>
      <c r="E222" s="31" t="s">
        <v>1827</v>
      </c>
      <c r="F222" s="31" t="s">
        <v>1827</v>
      </c>
      <c r="G222" s="28" t="s">
        <v>1827</v>
      </c>
      <c r="H222" s="27" t="s">
        <v>1828</v>
      </c>
      <c r="I222" s="28" t="s">
        <v>1827</v>
      </c>
      <c r="J222" s="26" t="s">
        <v>1828</v>
      </c>
      <c r="K222" s="26" t="s">
        <v>1129</v>
      </c>
      <c r="L222" s="26">
        <v>409</v>
      </c>
      <c r="M222" s="2">
        <v>3</v>
      </c>
      <c r="N222" s="2" t="s">
        <v>1828</v>
      </c>
      <c r="O222" s="2">
        <v>6</v>
      </c>
      <c r="P222" s="3">
        <v>3.926296</v>
      </c>
      <c r="Q222" s="4">
        <v>5.4911666</v>
      </c>
      <c r="R222" s="2" t="s">
        <v>1828</v>
      </c>
      <c r="S222" s="2">
        <v>6</v>
      </c>
      <c r="T222" s="3">
        <v>12.998355</v>
      </c>
      <c r="U222" s="4">
        <v>10.172297</v>
      </c>
      <c r="V222" s="4" t="s">
        <v>1828</v>
      </c>
      <c r="W222" s="5">
        <v>1.7270882</v>
      </c>
      <c r="X222" s="6">
        <v>1.9113995</v>
      </c>
      <c r="Y222" s="7" t="s">
        <v>1831</v>
      </c>
      <c r="Z222" s="8">
        <v>8</v>
      </c>
      <c r="AA222" s="8" t="s">
        <v>1828</v>
      </c>
      <c r="AB222" s="8">
        <v>5</v>
      </c>
      <c r="AC222" s="9">
        <v>1.3517215</v>
      </c>
      <c r="AD222" s="10">
        <v>1.5667722</v>
      </c>
      <c r="AE222" s="8" t="s">
        <v>1828</v>
      </c>
      <c r="AF222" s="8">
        <v>5</v>
      </c>
      <c r="AG222" s="9">
        <v>7.0004473</v>
      </c>
      <c r="AH222" s="10">
        <v>3.142762</v>
      </c>
      <c r="AI222" s="10" t="s">
        <v>1828</v>
      </c>
      <c r="AJ222" s="11">
        <v>2.3726492</v>
      </c>
      <c r="AK222" s="12">
        <v>6.065878</v>
      </c>
      <c r="AL222" s="12" t="s">
        <v>1828</v>
      </c>
      <c r="AM222" s="13">
        <v>24</v>
      </c>
      <c r="AN222" s="13" t="s">
        <v>1828</v>
      </c>
      <c r="AO222" s="13">
        <v>6</v>
      </c>
      <c r="AP222" s="14">
        <v>9.400227</v>
      </c>
      <c r="AQ222" s="15">
        <v>13.690907</v>
      </c>
      <c r="AR222" s="13" t="s">
        <v>1828</v>
      </c>
      <c r="AS222" s="13">
        <v>6</v>
      </c>
      <c r="AT222" s="14">
        <v>12.946556</v>
      </c>
      <c r="AU222" s="15">
        <v>16.235182</v>
      </c>
      <c r="AV222" s="15" t="s">
        <v>1828</v>
      </c>
      <c r="AW222" s="16">
        <v>0.4618009</v>
      </c>
      <c r="AX222" s="17">
        <v>0.63554615</v>
      </c>
      <c r="AY222" s="17" t="s">
        <v>1831</v>
      </c>
      <c r="AZ222" s="18"/>
      <c r="BA222" s="19">
        <v>4.892748166666666</v>
      </c>
      <c r="BB222" s="19">
        <f t="shared" si="18"/>
        <v>0</v>
      </c>
      <c r="BC222" s="6" t="s">
        <v>1827</v>
      </c>
      <c r="BD222" s="6" t="s">
        <v>1827</v>
      </c>
      <c r="BE222" s="6" t="s">
        <v>1827</v>
      </c>
      <c r="BF222" s="6" t="s">
        <v>1827</v>
      </c>
      <c r="BG222" s="6" t="s">
        <v>1827</v>
      </c>
      <c r="BH222" s="6">
        <v>0</v>
      </c>
      <c r="BI222" s="12" t="s">
        <v>1827</v>
      </c>
      <c r="BJ222" s="12" t="s">
        <v>1827</v>
      </c>
      <c r="BK222" s="12" t="s">
        <v>1827</v>
      </c>
      <c r="BL222" s="12" t="s">
        <v>1827</v>
      </c>
      <c r="BM222" s="12" t="s">
        <v>1827</v>
      </c>
      <c r="BN222" s="12" t="e">
        <v>#VALUE!</v>
      </c>
      <c r="BO222" s="17" t="s">
        <v>1827</v>
      </c>
      <c r="BP222" s="17" t="s">
        <v>1827</v>
      </c>
      <c r="BQ222" s="17" t="s">
        <v>1827</v>
      </c>
      <c r="BR222" s="17" t="s">
        <v>1827</v>
      </c>
      <c r="BS222" s="17" t="s">
        <v>1827</v>
      </c>
      <c r="BT222" s="17" t="e">
        <v>#VALUE!</v>
      </c>
    </row>
    <row r="223" spans="1:72" ht="13.5">
      <c r="A223" s="26" t="s">
        <v>1130</v>
      </c>
      <c r="B223" s="19" t="s">
        <v>1131</v>
      </c>
      <c r="C223" s="27" t="s">
        <v>1827</v>
      </c>
      <c r="D223" s="26" t="s">
        <v>853</v>
      </c>
      <c r="E223" s="31" t="s">
        <v>1827</v>
      </c>
      <c r="F223" s="31" t="s">
        <v>1827</v>
      </c>
      <c r="G223" s="28" t="s">
        <v>1827</v>
      </c>
      <c r="H223" s="28" t="s">
        <v>1827</v>
      </c>
      <c r="I223" s="28" t="s">
        <v>1827</v>
      </c>
      <c r="J223" s="26" t="s">
        <v>1828</v>
      </c>
      <c r="K223" s="31" t="s">
        <v>1827</v>
      </c>
      <c r="L223" s="26">
        <v>137</v>
      </c>
      <c r="M223" s="2">
        <v>3</v>
      </c>
      <c r="N223" s="2" t="s">
        <v>1828</v>
      </c>
      <c r="O223" s="2">
        <v>6</v>
      </c>
      <c r="P223" s="3">
        <v>8.561867</v>
      </c>
      <c r="Q223" s="4">
        <v>5.098599</v>
      </c>
      <c r="R223" s="2" t="s">
        <v>1828</v>
      </c>
      <c r="S223" s="2">
        <v>6</v>
      </c>
      <c r="T223" s="3">
        <v>12.008949</v>
      </c>
      <c r="U223" s="4">
        <v>6.757308</v>
      </c>
      <c r="V223" s="4" t="s">
        <v>1828</v>
      </c>
      <c r="W223" s="5">
        <v>0.48811263</v>
      </c>
      <c r="X223" s="6">
        <v>3.048762</v>
      </c>
      <c r="Y223" s="7" t="s">
        <v>1831</v>
      </c>
      <c r="Z223" s="8">
        <v>8</v>
      </c>
      <c r="AA223" s="8" t="s">
        <v>1830</v>
      </c>
      <c r="AB223" s="8">
        <v>5</v>
      </c>
      <c r="AC223" s="9">
        <v>3.6334038</v>
      </c>
      <c r="AD223" s="10">
        <v>3.127591</v>
      </c>
      <c r="AE223" s="8" t="s">
        <v>1830</v>
      </c>
      <c r="AF223" s="8">
        <v>5</v>
      </c>
      <c r="AG223" s="9">
        <v>13.186028</v>
      </c>
      <c r="AH223" s="10">
        <v>9.128673</v>
      </c>
      <c r="AI223" s="10" t="s">
        <v>1830</v>
      </c>
      <c r="AJ223" s="11">
        <v>1.8596164</v>
      </c>
      <c r="AK223" s="12">
        <v>2.476375</v>
      </c>
      <c r="AL223" s="12" t="s">
        <v>1831</v>
      </c>
      <c r="AM223" s="13">
        <v>24</v>
      </c>
      <c r="AN223" s="13" t="s">
        <v>1830</v>
      </c>
      <c r="AO223" s="13">
        <v>6</v>
      </c>
      <c r="AP223" s="14">
        <v>22.216574</v>
      </c>
      <c r="AQ223" s="15">
        <v>40.000698</v>
      </c>
      <c r="AR223" s="13" t="s">
        <v>1830</v>
      </c>
      <c r="AS223" s="13">
        <v>6</v>
      </c>
      <c r="AT223" s="14">
        <v>16.682566</v>
      </c>
      <c r="AU223" s="15">
        <v>23.084063</v>
      </c>
      <c r="AV223" s="15" t="s">
        <v>1830</v>
      </c>
      <c r="AW223" s="16">
        <v>-0.41329512</v>
      </c>
      <c r="AX223" s="17">
        <v>-0.75706434</v>
      </c>
      <c r="AY223" s="17" t="s">
        <v>1831</v>
      </c>
      <c r="AZ223" s="18"/>
      <c r="BA223" s="19">
        <v>11.470614933333332</v>
      </c>
      <c r="BB223" s="19">
        <f t="shared" si="18"/>
        <v>16.682566</v>
      </c>
      <c r="BC223" s="6">
        <v>0.88</v>
      </c>
      <c r="BD223" s="6">
        <v>0.52</v>
      </c>
      <c r="BE223" s="6">
        <v>0.76</v>
      </c>
      <c r="BF223" s="6">
        <v>0.82</v>
      </c>
      <c r="BG223" s="6">
        <v>0.7922</v>
      </c>
      <c r="BH223" s="6">
        <v>-0.12</v>
      </c>
      <c r="BI223" s="12" t="s">
        <v>1827</v>
      </c>
      <c r="BJ223" s="12" t="s">
        <v>1827</v>
      </c>
      <c r="BK223" s="12" t="s">
        <v>1827</v>
      </c>
      <c r="BL223" s="12" t="s">
        <v>1827</v>
      </c>
      <c r="BM223" s="12" t="s">
        <v>1827</v>
      </c>
      <c r="BN223" s="12" t="e">
        <v>#VALUE!</v>
      </c>
      <c r="BO223" s="17">
        <v>0.73</v>
      </c>
      <c r="BP223" s="17">
        <v>1.35</v>
      </c>
      <c r="BQ223" s="17">
        <v>2.37</v>
      </c>
      <c r="BR223" s="17">
        <v>2.27</v>
      </c>
      <c r="BS223" s="17">
        <v>0.2594</v>
      </c>
      <c r="BT223" s="17">
        <v>1.64</v>
      </c>
    </row>
    <row r="224" spans="1:72" ht="13.5">
      <c r="A224" s="26" t="s">
        <v>1132</v>
      </c>
      <c r="B224" s="19" t="s">
        <v>1133</v>
      </c>
      <c r="C224" s="27" t="s">
        <v>1827</v>
      </c>
      <c r="D224" s="26" t="s">
        <v>853</v>
      </c>
      <c r="E224" s="31" t="s">
        <v>1827</v>
      </c>
      <c r="F224" s="31" t="s">
        <v>1827</v>
      </c>
      <c r="G224" s="27" t="s">
        <v>1828</v>
      </c>
      <c r="H224" s="28" t="s">
        <v>1827</v>
      </c>
      <c r="I224" s="28" t="s">
        <v>1827</v>
      </c>
      <c r="J224" s="26" t="s">
        <v>1828</v>
      </c>
      <c r="K224" s="26" t="s">
        <v>1134</v>
      </c>
      <c r="L224" s="26">
        <v>477</v>
      </c>
      <c r="M224" s="2">
        <v>3</v>
      </c>
      <c r="N224" s="2" t="s">
        <v>1828</v>
      </c>
      <c r="O224" s="2">
        <v>6</v>
      </c>
      <c r="P224" s="3">
        <v>2.7336743</v>
      </c>
      <c r="Q224" s="4">
        <v>6.631233</v>
      </c>
      <c r="R224" s="2" t="s">
        <v>1828</v>
      </c>
      <c r="S224" s="2">
        <v>6</v>
      </c>
      <c r="T224" s="3">
        <v>3.8464305</v>
      </c>
      <c r="U224" s="4">
        <v>6.6548953</v>
      </c>
      <c r="V224" s="4" t="s">
        <v>1828</v>
      </c>
      <c r="W224" s="5">
        <v>0.49267888</v>
      </c>
      <c r="X224" s="6">
        <v>0.2753079</v>
      </c>
      <c r="Y224" s="7" t="s">
        <v>1831</v>
      </c>
      <c r="Z224" s="8">
        <v>8</v>
      </c>
      <c r="AA224" s="8" t="s">
        <v>1828</v>
      </c>
      <c r="AB224" s="8">
        <v>5</v>
      </c>
      <c r="AC224" s="9">
        <v>3.7972388</v>
      </c>
      <c r="AD224" s="10">
        <v>5.962051</v>
      </c>
      <c r="AE224" s="8" t="s">
        <v>1828</v>
      </c>
      <c r="AF224" s="8">
        <v>5</v>
      </c>
      <c r="AG224" s="9">
        <v>1.8110746</v>
      </c>
      <c r="AH224" s="10">
        <v>2.5653012</v>
      </c>
      <c r="AI224" s="10" t="s">
        <v>1828</v>
      </c>
      <c r="AJ224" s="11">
        <v>-1.0681047</v>
      </c>
      <c r="AK224" s="12">
        <v>-1.0669153</v>
      </c>
      <c r="AL224" s="12" t="s">
        <v>1831</v>
      </c>
      <c r="AM224" s="13">
        <v>24</v>
      </c>
      <c r="AN224" s="13" t="s">
        <v>1828</v>
      </c>
      <c r="AO224" s="13">
        <v>6</v>
      </c>
      <c r="AP224" s="14">
        <v>5.3498416</v>
      </c>
      <c r="AQ224" s="15">
        <v>7.3071694</v>
      </c>
      <c r="AR224" s="13" t="s">
        <v>1828</v>
      </c>
      <c r="AS224" s="13">
        <v>6</v>
      </c>
      <c r="AT224" s="14">
        <v>3.8648627</v>
      </c>
      <c r="AU224" s="15">
        <v>6.3410053</v>
      </c>
      <c r="AV224" s="15" t="s">
        <v>1828</v>
      </c>
      <c r="AW224" s="16">
        <v>-0.469079</v>
      </c>
      <c r="AX224" s="17">
        <v>-0.6030637</v>
      </c>
      <c r="AY224" s="17" t="s">
        <v>1831</v>
      </c>
      <c r="AZ224" s="18"/>
      <c r="BA224" s="19">
        <v>3.960251566666667</v>
      </c>
      <c r="BB224" s="19">
        <f t="shared" si="18"/>
        <v>0</v>
      </c>
      <c r="BC224" s="6" t="s">
        <v>1827</v>
      </c>
      <c r="BD224" s="6" t="s">
        <v>1827</v>
      </c>
      <c r="BE224" s="6" t="s">
        <v>1827</v>
      </c>
      <c r="BF224" s="6" t="s">
        <v>1827</v>
      </c>
      <c r="BG224" s="6" t="s">
        <v>1827</v>
      </c>
      <c r="BH224" s="6">
        <v>0</v>
      </c>
      <c r="BI224" s="12" t="s">
        <v>1827</v>
      </c>
      <c r="BJ224" s="12" t="s">
        <v>1827</v>
      </c>
      <c r="BK224" s="12" t="s">
        <v>1827</v>
      </c>
      <c r="BL224" s="12" t="s">
        <v>1827</v>
      </c>
      <c r="BM224" s="12" t="s">
        <v>1827</v>
      </c>
      <c r="BN224" s="12" t="e">
        <v>#VALUE!</v>
      </c>
      <c r="BO224" s="17" t="s">
        <v>1827</v>
      </c>
      <c r="BP224" s="17" t="s">
        <v>1827</v>
      </c>
      <c r="BQ224" s="17" t="s">
        <v>1827</v>
      </c>
      <c r="BR224" s="17" t="s">
        <v>1827</v>
      </c>
      <c r="BS224" s="17" t="s">
        <v>1827</v>
      </c>
      <c r="BT224" s="17" t="e">
        <v>#VALUE!</v>
      </c>
    </row>
    <row r="225" spans="1:72" ht="13.5">
      <c r="A225" s="26" t="s">
        <v>1135</v>
      </c>
      <c r="B225" s="19" t="s">
        <v>1136</v>
      </c>
      <c r="C225" s="27" t="s">
        <v>1827</v>
      </c>
      <c r="D225" s="26" t="s">
        <v>812</v>
      </c>
      <c r="E225" s="31" t="s">
        <v>1827</v>
      </c>
      <c r="F225" s="31" t="s">
        <v>1827</v>
      </c>
      <c r="G225" s="27" t="s">
        <v>1828</v>
      </c>
      <c r="H225" s="28" t="s">
        <v>1827</v>
      </c>
      <c r="I225" s="28" t="s">
        <v>1827</v>
      </c>
      <c r="J225" s="26" t="s">
        <v>1828</v>
      </c>
      <c r="K225" s="26" t="s">
        <v>1137</v>
      </c>
      <c r="L225" s="26">
        <v>15</v>
      </c>
      <c r="M225" s="2">
        <v>3</v>
      </c>
      <c r="N225" s="2" t="s">
        <v>1828</v>
      </c>
      <c r="O225" s="2">
        <v>6</v>
      </c>
      <c r="P225" s="3">
        <v>5.8045907</v>
      </c>
      <c r="Q225" s="4">
        <v>11.692256</v>
      </c>
      <c r="R225" s="2" t="s">
        <v>1830</v>
      </c>
      <c r="S225" s="2">
        <v>6</v>
      </c>
      <c r="T225" s="3">
        <v>14.17159</v>
      </c>
      <c r="U225" s="4">
        <v>10.175086</v>
      </c>
      <c r="V225" s="4" t="s">
        <v>1828</v>
      </c>
      <c r="W225" s="5">
        <v>1.2877353</v>
      </c>
      <c r="X225" s="6">
        <v>1.8028908</v>
      </c>
      <c r="Y225" s="7" t="s">
        <v>1831</v>
      </c>
      <c r="Z225" s="8">
        <v>8</v>
      </c>
      <c r="AA225" s="8" t="s">
        <v>1830</v>
      </c>
      <c r="AB225" s="8">
        <v>5</v>
      </c>
      <c r="AC225" s="9">
        <v>3.3517811</v>
      </c>
      <c r="AD225" s="10">
        <v>1.6968105</v>
      </c>
      <c r="AE225" s="8" t="s">
        <v>1828</v>
      </c>
      <c r="AF225" s="8">
        <v>5</v>
      </c>
      <c r="AG225" s="9">
        <v>7.435305</v>
      </c>
      <c r="AH225" s="10">
        <v>4.476743</v>
      </c>
      <c r="AI225" s="10" t="s">
        <v>1828</v>
      </c>
      <c r="AJ225" s="11">
        <v>1.149464</v>
      </c>
      <c r="AK225" s="12">
        <v>1.5538849</v>
      </c>
      <c r="AL225" s="12" t="s">
        <v>1831</v>
      </c>
      <c r="AM225" s="13">
        <v>24</v>
      </c>
      <c r="AN225" s="13" t="s">
        <v>1828</v>
      </c>
      <c r="AO225" s="13">
        <v>6</v>
      </c>
      <c r="AP225" s="14">
        <v>3.6975396</v>
      </c>
      <c r="AQ225" s="15">
        <v>4.3973927</v>
      </c>
      <c r="AR225" s="13" t="s">
        <v>1828</v>
      </c>
      <c r="AS225" s="13">
        <v>6</v>
      </c>
      <c r="AT225" s="14">
        <v>9.288178</v>
      </c>
      <c r="AU225" s="15">
        <v>5.888237</v>
      </c>
      <c r="AV225" s="15" t="s">
        <v>1828</v>
      </c>
      <c r="AW225" s="16">
        <v>1.3288301</v>
      </c>
      <c r="AX225" s="17">
        <v>1.6180985</v>
      </c>
      <c r="AY225" s="17" t="s">
        <v>1831</v>
      </c>
      <c r="AZ225" s="18"/>
      <c r="BA225" s="19">
        <v>4.284637133333334</v>
      </c>
      <c r="BB225" s="19">
        <f t="shared" si="18"/>
        <v>14.17159</v>
      </c>
      <c r="BC225" s="6" t="s">
        <v>1827</v>
      </c>
      <c r="BD225" s="6" t="s">
        <v>1827</v>
      </c>
      <c r="BE225" s="6" t="s">
        <v>1827</v>
      </c>
      <c r="BF225" s="6" t="s">
        <v>1827</v>
      </c>
      <c r="BG225" s="6" t="s">
        <v>1827</v>
      </c>
      <c r="BH225" s="6">
        <v>0</v>
      </c>
      <c r="BI225" s="12" t="s">
        <v>1827</v>
      </c>
      <c r="BJ225" s="12" t="s">
        <v>1827</v>
      </c>
      <c r="BK225" s="12" t="s">
        <v>1827</v>
      </c>
      <c r="BL225" s="12" t="s">
        <v>1827</v>
      </c>
      <c r="BM225" s="12" t="s">
        <v>1827</v>
      </c>
      <c r="BN225" s="12" t="e">
        <v>#VALUE!</v>
      </c>
      <c r="BO225" s="17" t="s">
        <v>1827</v>
      </c>
      <c r="BP225" s="17" t="s">
        <v>1827</v>
      </c>
      <c r="BQ225" s="17" t="s">
        <v>1827</v>
      </c>
      <c r="BR225" s="17" t="s">
        <v>1827</v>
      </c>
      <c r="BS225" s="17" t="s">
        <v>1827</v>
      </c>
      <c r="BT225" s="17" t="e">
        <v>#VALUE!</v>
      </c>
    </row>
    <row r="226" spans="1:72" ht="13.5">
      <c r="A226" s="26" t="s">
        <v>1138</v>
      </c>
      <c r="B226" s="19" t="s">
        <v>1139</v>
      </c>
      <c r="C226" s="27" t="s">
        <v>1827</v>
      </c>
      <c r="D226" s="26" t="s">
        <v>812</v>
      </c>
      <c r="E226" s="31" t="s">
        <v>1827</v>
      </c>
      <c r="F226" s="31" t="s">
        <v>1827</v>
      </c>
      <c r="G226" s="28" t="s">
        <v>1827</v>
      </c>
      <c r="H226" s="28" t="s">
        <v>1827</v>
      </c>
      <c r="I226" s="28" t="s">
        <v>1827</v>
      </c>
      <c r="J226" s="26" t="s">
        <v>1828</v>
      </c>
      <c r="K226" s="26" t="s">
        <v>1140</v>
      </c>
      <c r="L226" s="26">
        <v>646</v>
      </c>
      <c r="M226" s="2">
        <v>3</v>
      </c>
      <c r="N226" s="2" t="s">
        <v>1828</v>
      </c>
      <c r="O226" s="2">
        <v>6</v>
      </c>
      <c r="P226" s="3">
        <v>5.523783</v>
      </c>
      <c r="Q226" s="4">
        <v>12.8137865</v>
      </c>
      <c r="R226" s="2" t="s">
        <v>1828</v>
      </c>
      <c r="S226" s="2">
        <v>6</v>
      </c>
      <c r="T226" s="3">
        <v>11.871619</v>
      </c>
      <c r="U226" s="4">
        <v>14.682003</v>
      </c>
      <c r="V226" s="4" t="s">
        <v>1828</v>
      </c>
      <c r="W226" s="5">
        <v>1.1037881</v>
      </c>
      <c r="X226" s="6">
        <v>1.0757425</v>
      </c>
      <c r="Y226" s="7" t="s">
        <v>1831</v>
      </c>
      <c r="Z226" s="8">
        <v>8</v>
      </c>
      <c r="AA226" s="8" t="s">
        <v>1828</v>
      </c>
      <c r="AB226" s="8">
        <v>5</v>
      </c>
      <c r="AC226" s="9">
        <v>3.8306756</v>
      </c>
      <c r="AD226" s="10">
        <v>8.866792</v>
      </c>
      <c r="AE226" s="8" t="s">
        <v>1828</v>
      </c>
      <c r="AF226" s="8">
        <v>5</v>
      </c>
      <c r="AG226" s="9">
        <v>4.506031</v>
      </c>
      <c r="AH226" s="10">
        <v>6.320625</v>
      </c>
      <c r="AI226" s="10" t="s">
        <v>1828</v>
      </c>
      <c r="AJ226" s="11">
        <v>0.23425844</v>
      </c>
      <c r="AK226" s="12">
        <v>0.42559367</v>
      </c>
      <c r="AL226" s="12" t="s">
        <v>1831</v>
      </c>
      <c r="AM226" s="13">
        <v>24</v>
      </c>
      <c r="AN226" s="13" t="s">
        <v>1828</v>
      </c>
      <c r="AO226" s="13">
        <v>6</v>
      </c>
      <c r="AP226" s="14">
        <v>-2.602952</v>
      </c>
      <c r="AQ226" s="15">
        <v>14.76793</v>
      </c>
      <c r="AR226" s="13" t="s">
        <v>1828</v>
      </c>
      <c r="AS226" s="13">
        <v>6</v>
      </c>
      <c r="AT226" s="14">
        <v>13.070903</v>
      </c>
      <c r="AU226" s="15">
        <v>20.06254</v>
      </c>
      <c r="AV226" s="15" t="s">
        <v>1828</v>
      </c>
      <c r="AW226" s="16" t="s">
        <v>1827</v>
      </c>
      <c r="AX226" s="17">
        <v>1.3710488</v>
      </c>
      <c r="AY226" s="17" t="s">
        <v>1831</v>
      </c>
      <c r="AZ226" s="18"/>
      <c r="BA226" s="19">
        <v>2.2505022</v>
      </c>
      <c r="BB226" s="19">
        <f t="shared" si="18"/>
        <v>0</v>
      </c>
      <c r="BC226" s="6" t="s">
        <v>1827</v>
      </c>
      <c r="BD226" s="6" t="s">
        <v>1827</v>
      </c>
      <c r="BE226" s="6" t="s">
        <v>1827</v>
      </c>
      <c r="BF226" s="6" t="s">
        <v>1827</v>
      </c>
      <c r="BG226" s="6" t="s">
        <v>1827</v>
      </c>
      <c r="BH226" s="6">
        <v>0</v>
      </c>
      <c r="BI226" s="12" t="s">
        <v>1827</v>
      </c>
      <c r="BJ226" s="12" t="s">
        <v>1827</v>
      </c>
      <c r="BK226" s="12" t="s">
        <v>1827</v>
      </c>
      <c r="BL226" s="12" t="s">
        <v>1827</v>
      </c>
      <c r="BM226" s="12" t="s">
        <v>1827</v>
      </c>
      <c r="BN226" s="12" t="e">
        <v>#VALUE!</v>
      </c>
      <c r="BO226" s="17" t="s">
        <v>1827</v>
      </c>
      <c r="BP226" s="17" t="s">
        <v>1827</v>
      </c>
      <c r="BQ226" s="17" t="s">
        <v>1827</v>
      </c>
      <c r="BR226" s="17" t="s">
        <v>1827</v>
      </c>
      <c r="BS226" s="17" t="s">
        <v>1827</v>
      </c>
      <c r="BT226" s="17" t="e">
        <v>#VALUE!</v>
      </c>
    </row>
    <row r="227" spans="1:72" ht="13.5">
      <c r="A227" s="26" t="s">
        <v>576</v>
      </c>
      <c r="B227" s="19" t="s">
        <v>577</v>
      </c>
      <c r="C227" s="27" t="s">
        <v>1827</v>
      </c>
      <c r="D227" s="26" t="s">
        <v>256</v>
      </c>
      <c r="E227" s="31" t="s">
        <v>1827</v>
      </c>
      <c r="F227" s="31" t="s">
        <v>1827</v>
      </c>
      <c r="G227" s="28" t="s">
        <v>1827</v>
      </c>
      <c r="H227" s="28" t="s">
        <v>1827</v>
      </c>
      <c r="I227" s="28" t="s">
        <v>1827</v>
      </c>
      <c r="J227" s="31" t="s">
        <v>1827</v>
      </c>
      <c r="K227" s="31" t="s">
        <v>1827</v>
      </c>
      <c r="L227" s="26">
        <v>0</v>
      </c>
      <c r="M227" s="2">
        <v>3</v>
      </c>
      <c r="N227" s="2" t="s">
        <v>1828</v>
      </c>
      <c r="O227" s="2">
        <v>6</v>
      </c>
      <c r="P227" s="3">
        <v>5.12969</v>
      </c>
      <c r="Q227" s="4">
        <v>7.78848</v>
      </c>
      <c r="R227" s="2" t="s">
        <v>1828</v>
      </c>
      <c r="S227" s="2">
        <v>6</v>
      </c>
      <c r="T227" s="3">
        <v>8.055079</v>
      </c>
      <c r="U227" s="4">
        <v>7.071919</v>
      </c>
      <c r="V227" s="4" t="s">
        <v>1828</v>
      </c>
      <c r="W227" s="5">
        <v>0.65102714</v>
      </c>
      <c r="X227" s="6">
        <v>1.1944382</v>
      </c>
      <c r="Y227" s="7" t="s">
        <v>1831</v>
      </c>
      <c r="Z227" s="8">
        <v>8</v>
      </c>
      <c r="AA227" s="8" t="s">
        <v>1828</v>
      </c>
      <c r="AB227" s="8">
        <v>5</v>
      </c>
      <c r="AC227" s="9">
        <v>7.2452517</v>
      </c>
      <c r="AD227" s="10">
        <v>11.482038</v>
      </c>
      <c r="AE227" s="8" t="s">
        <v>1828</v>
      </c>
      <c r="AF227" s="8">
        <v>5</v>
      </c>
      <c r="AG227" s="9">
        <v>7.6670394</v>
      </c>
      <c r="AH227" s="10">
        <v>5.5607443</v>
      </c>
      <c r="AI227" s="10" t="s">
        <v>1828</v>
      </c>
      <c r="AJ227" s="11">
        <v>0.08163378</v>
      </c>
      <c r="AK227" s="12">
        <v>0.09665864</v>
      </c>
      <c r="AL227" s="12" t="s">
        <v>1831</v>
      </c>
      <c r="AM227" s="13">
        <v>24</v>
      </c>
      <c r="AN227" s="13" t="s">
        <v>1828</v>
      </c>
      <c r="AO227" s="13">
        <v>6</v>
      </c>
      <c r="AP227" s="14">
        <v>4.3953576</v>
      </c>
      <c r="AQ227" s="15">
        <v>6.1472178</v>
      </c>
      <c r="AR227" s="13" t="s">
        <v>1828</v>
      </c>
      <c r="AS227" s="13">
        <v>6</v>
      </c>
      <c r="AT227" s="14">
        <v>13.162917</v>
      </c>
      <c r="AU227" s="15">
        <v>19.142422</v>
      </c>
      <c r="AV227" s="15" t="s">
        <v>1828</v>
      </c>
      <c r="AW227" s="16">
        <v>1.5824269</v>
      </c>
      <c r="AX227" s="17">
        <v>1.4501874</v>
      </c>
      <c r="AY227" s="17" t="s">
        <v>1831</v>
      </c>
      <c r="AZ227" s="18"/>
      <c r="BA227" s="19">
        <v>5.590099766666667</v>
      </c>
      <c r="BB227" s="19">
        <f t="shared" si="18"/>
        <v>0</v>
      </c>
      <c r="BC227" s="6" t="s">
        <v>1827</v>
      </c>
      <c r="BD227" s="6" t="s">
        <v>1827</v>
      </c>
      <c r="BE227" s="6" t="s">
        <v>1827</v>
      </c>
      <c r="BF227" s="6" t="s">
        <v>1827</v>
      </c>
      <c r="BG227" s="6" t="s">
        <v>1827</v>
      </c>
      <c r="BH227" s="6">
        <v>0</v>
      </c>
      <c r="BI227" s="12">
        <v>0.58</v>
      </c>
      <c r="BJ227" s="12">
        <v>1.6</v>
      </c>
      <c r="BK227" s="12">
        <v>1.23</v>
      </c>
      <c r="BL227" s="12">
        <v>2.04</v>
      </c>
      <c r="BM227" s="12">
        <v>0.6203</v>
      </c>
      <c r="BN227" s="12">
        <v>0.65</v>
      </c>
      <c r="BO227" s="17" t="s">
        <v>1827</v>
      </c>
      <c r="BP227" s="17" t="s">
        <v>1827</v>
      </c>
      <c r="BQ227" s="17" t="s">
        <v>1827</v>
      </c>
      <c r="BR227" s="17" t="s">
        <v>1827</v>
      </c>
      <c r="BS227" s="17" t="s">
        <v>1827</v>
      </c>
      <c r="BT227" s="17" t="e">
        <v>#VALUE!</v>
      </c>
    </row>
    <row r="228" spans="1:72" ht="13.5">
      <c r="A228" s="26" t="s">
        <v>1141</v>
      </c>
      <c r="B228" s="19" t="s">
        <v>1142</v>
      </c>
      <c r="C228" s="27" t="s">
        <v>1827</v>
      </c>
      <c r="D228" s="26" t="s">
        <v>1143</v>
      </c>
      <c r="E228" s="31" t="s">
        <v>1827</v>
      </c>
      <c r="F228" s="31" t="s">
        <v>1827</v>
      </c>
      <c r="G228" s="28" t="s">
        <v>1827</v>
      </c>
      <c r="H228" s="28" t="s">
        <v>1827</v>
      </c>
      <c r="I228" s="28" t="s">
        <v>1827</v>
      </c>
      <c r="J228" s="31" t="s">
        <v>1827</v>
      </c>
      <c r="K228" s="31" t="s">
        <v>1827</v>
      </c>
      <c r="L228" s="26">
        <v>240</v>
      </c>
      <c r="M228" s="2">
        <v>3</v>
      </c>
      <c r="N228" s="2" t="s">
        <v>1828</v>
      </c>
      <c r="O228" s="2">
        <v>6</v>
      </c>
      <c r="P228" s="3">
        <v>5.0974402</v>
      </c>
      <c r="Q228" s="4">
        <v>6.054867</v>
      </c>
      <c r="R228" s="2" t="s">
        <v>1828</v>
      </c>
      <c r="S228" s="2">
        <v>6</v>
      </c>
      <c r="T228" s="3">
        <v>5.0162377</v>
      </c>
      <c r="U228" s="4">
        <v>10.399804</v>
      </c>
      <c r="V228" s="4" t="s">
        <v>1828</v>
      </c>
      <c r="W228" s="5">
        <v>-0.023167236</v>
      </c>
      <c r="X228" s="6">
        <v>-0.024960466</v>
      </c>
      <c r="Y228" s="7" t="s">
        <v>1831</v>
      </c>
      <c r="Z228" s="8">
        <v>8</v>
      </c>
      <c r="AA228" s="8" t="s">
        <v>1828</v>
      </c>
      <c r="AB228" s="8">
        <v>5</v>
      </c>
      <c r="AC228" s="9">
        <v>-1.988107</v>
      </c>
      <c r="AD228" s="10">
        <v>6.087829</v>
      </c>
      <c r="AE228" s="8" t="s">
        <v>1828</v>
      </c>
      <c r="AF228" s="8">
        <v>5</v>
      </c>
      <c r="AG228" s="9">
        <v>3.9714</v>
      </c>
      <c r="AH228" s="10">
        <v>3.716146</v>
      </c>
      <c r="AI228" s="10" t="s">
        <v>1828</v>
      </c>
      <c r="AJ228" s="11" t="s">
        <v>1827</v>
      </c>
      <c r="AK228" s="12">
        <v>1.7261701</v>
      </c>
      <c r="AL228" s="12" t="s">
        <v>1831</v>
      </c>
      <c r="AM228" s="13">
        <v>24</v>
      </c>
      <c r="AN228" s="13" t="s">
        <v>1828</v>
      </c>
      <c r="AO228" s="13">
        <v>6</v>
      </c>
      <c r="AP228" s="14">
        <v>-0.5370787</v>
      </c>
      <c r="AQ228" s="15">
        <v>4.9161067</v>
      </c>
      <c r="AR228" s="13" t="s">
        <v>1828</v>
      </c>
      <c r="AS228" s="13">
        <v>6</v>
      </c>
      <c r="AT228" s="14">
        <v>3.0259736</v>
      </c>
      <c r="AU228" s="15">
        <v>13.275443</v>
      </c>
      <c r="AV228" s="15" t="s">
        <v>1828</v>
      </c>
      <c r="AW228" s="16" t="s">
        <v>1827</v>
      </c>
      <c r="AX228" s="17">
        <v>0.93650603</v>
      </c>
      <c r="AY228" s="17" t="s">
        <v>1831</v>
      </c>
      <c r="AZ228" s="18"/>
      <c r="BA228" s="19">
        <v>0.8574181666666667</v>
      </c>
      <c r="BB228" s="19">
        <f t="shared" si="18"/>
        <v>0</v>
      </c>
      <c r="BC228" s="6">
        <v>0.46</v>
      </c>
      <c r="BD228" s="6">
        <v>1.11</v>
      </c>
      <c r="BE228" s="6">
        <v>0.47</v>
      </c>
      <c r="BF228" s="6">
        <v>1.66</v>
      </c>
      <c r="BG228" s="6">
        <v>0.9904</v>
      </c>
      <c r="BH228" s="6">
        <v>0.009999999999999953</v>
      </c>
      <c r="BI228" s="12" t="s">
        <v>1827</v>
      </c>
      <c r="BJ228" s="12" t="s">
        <v>1827</v>
      </c>
      <c r="BK228" s="12" t="s">
        <v>1827</v>
      </c>
      <c r="BL228" s="12" t="s">
        <v>1827</v>
      </c>
      <c r="BM228" s="12" t="s">
        <v>1827</v>
      </c>
      <c r="BN228" s="12" t="e">
        <v>#VALUE!</v>
      </c>
      <c r="BO228" s="17" t="s">
        <v>1827</v>
      </c>
      <c r="BP228" s="17" t="s">
        <v>1827</v>
      </c>
      <c r="BQ228" s="17" t="s">
        <v>1827</v>
      </c>
      <c r="BR228" s="17" t="s">
        <v>1827</v>
      </c>
      <c r="BS228" s="17" t="s">
        <v>1827</v>
      </c>
      <c r="BT228" s="17" t="e">
        <v>#VALUE!</v>
      </c>
    </row>
    <row r="229" spans="1:72" ht="13.5">
      <c r="A229" s="26" t="s">
        <v>525</v>
      </c>
      <c r="B229" s="19" t="s">
        <v>526</v>
      </c>
      <c r="C229" s="27" t="s">
        <v>1827</v>
      </c>
      <c r="D229" s="26" t="s">
        <v>256</v>
      </c>
      <c r="E229" s="31" t="s">
        <v>1827</v>
      </c>
      <c r="F229" s="31" t="s">
        <v>1827</v>
      </c>
      <c r="G229" s="28" t="s">
        <v>1827</v>
      </c>
      <c r="H229" s="28" t="s">
        <v>1827</v>
      </c>
      <c r="I229" s="28" t="s">
        <v>1827</v>
      </c>
      <c r="J229" s="26" t="s">
        <v>1828</v>
      </c>
      <c r="K229" s="26" t="s">
        <v>527</v>
      </c>
      <c r="L229" s="26">
        <v>517</v>
      </c>
      <c r="M229" s="2">
        <v>3</v>
      </c>
      <c r="N229" s="2" t="s">
        <v>1828</v>
      </c>
      <c r="O229" s="2">
        <v>6</v>
      </c>
      <c r="P229" s="3">
        <v>8.920834</v>
      </c>
      <c r="Q229" s="4">
        <v>10.057107</v>
      </c>
      <c r="R229" s="2" t="s">
        <v>1828</v>
      </c>
      <c r="S229" s="2">
        <v>6</v>
      </c>
      <c r="T229" s="3">
        <v>10.720773</v>
      </c>
      <c r="U229" s="4">
        <v>4.847218</v>
      </c>
      <c r="V229" s="4" t="s">
        <v>1828</v>
      </c>
      <c r="W229" s="5">
        <v>0.26515847</v>
      </c>
      <c r="X229" s="6">
        <v>0.47441438</v>
      </c>
      <c r="Y229" s="7" t="s">
        <v>1831</v>
      </c>
      <c r="Z229" s="8">
        <v>8</v>
      </c>
      <c r="AA229" s="8" t="s">
        <v>1830</v>
      </c>
      <c r="AB229" s="8">
        <v>4</v>
      </c>
      <c r="AC229" s="9">
        <v>5.1110535</v>
      </c>
      <c r="AD229" s="10">
        <v>11.886739</v>
      </c>
      <c r="AE229" s="8" t="s">
        <v>1828</v>
      </c>
      <c r="AF229" s="8">
        <v>4</v>
      </c>
      <c r="AG229" s="9">
        <v>9.191937</v>
      </c>
      <c r="AH229" s="10">
        <v>3.24538</v>
      </c>
      <c r="AI229" s="10" t="s">
        <v>1828</v>
      </c>
      <c r="AJ229" s="11">
        <v>0.8467483</v>
      </c>
      <c r="AK229" s="12">
        <v>0.62584984</v>
      </c>
      <c r="AL229" s="12" t="s">
        <v>1831</v>
      </c>
      <c r="AM229" s="13">
        <v>24</v>
      </c>
      <c r="AN229" s="13" t="s">
        <v>1830</v>
      </c>
      <c r="AO229" s="13">
        <v>6</v>
      </c>
      <c r="AP229" s="14">
        <v>12.156384</v>
      </c>
      <c r="AQ229" s="15">
        <v>7.67457</v>
      </c>
      <c r="AR229" s="13" t="s">
        <v>1828</v>
      </c>
      <c r="AS229" s="13">
        <v>6</v>
      </c>
      <c r="AT229" s="14">
        <v>17.352503</v>
      </c>
      <c r="AU229" s="15">
        <v>13.434217</v>
      </c>
      <c r="AV229" s="15" t="s">
        <v>1828</v>
      </c>
      <c r="AW229" s="16">
        <v>0.5134295</v>
      </c>
      <c r="AX229" s="17">
        <v>1.4946227</v>
      </c>
      <c r="AY229" s="17" t="s">
        <v>1831</v>
      </c>
      <c r="AZ229" s="18"/>
      <c r="BA229" s="19">
        <v>8.729423833333334</v>
      </c>
      <c r="BB229" s="19">
        <f t="shared" si="18"/>
        <v>0</v>
      </c>
      <c r="BC229" s="6">
        <v>0.25</v>
      </c>
      <c r="BD229" s="6">
        <v>0.56</v>
      </c>
      <c r="BE229" s="6">
        <v>0.3</v>
      </c>
      <c r="BF229" s="6">
        <v>0.32</v>
      </c>
      <c r="BG229" s="6">
        <v>0.8827</v>
      </c>
      <c r="BH229" s="6">
        <v>0.05</v>
      </c>
      <c r="BI229" s="12">
        <v>-0.09</v>
      </c>
      <c r="BJ229" s="12">
        <v>0.76</v>
      </c>
      <c r="BK229" s="12">
        <v>0.37</v>
      </c>
      <c r="BL229" s="12">
        <v>0.39</v>
      </c>
      <c r="BM229" s="12">
        <v>0.3351</v>
      </c>
      <c r="BN229" s="12">
        <v>0.46</v>
      </c>
      <c r="BO229" s="17" t="s">
        <v>1827</v>
      </c>
      <c r="BP229" s="17" t="s">
        <v>1827</v>
      </c>
      <c r="BQ229" s="17" t="s">
        <v>1827</v>
      </c>
      <c r="BR229" s="17" t="s">
        <v>1827</v>
      </c>
      <c r="BS229" s="17" t="s">
        <v>1827</v>
      </c>
      <c r="BT229" s="17" t="e">
        <v>#VALUE!</v>
      </c>
    </row>
    <row r="230" spans="1:72" ht="13.5">
      <c r="A230" s="26" t="s">
        <v>1144</v>
      </c>
      <c r="B230" s="19" t="s">
        <v>1145</v>
      </c>
      <c r="C230" s="27" t="s">
        <v>1827</v>
      </c>
      <c r="D230" s="26" t="s">
        <v>812</v>
      </c>
      <c r="E230" s="31" t="s">
        <v>1827</v>
      </c>
      <c r="F230" s="31" t="s">
        <v>1827</v>
      </c>
      <c r="G230" s="28" t="s">
        <v>1827</v>
      </c>
      <c r="H230" s="28" t="s">
        <v>1827</v>
      </c>
      <c r="I230" s="28" t="s">
        <v>1827</v>
      </c>
      <c r="J230" s="26" t="s">
        <v>1828</v>
      </c>
      <c r="K230" s="26" t="s">
        <v>1146</v>
      </c>
      <c r="L230" s="26">
        <v>748</v>
      </c>
      <c r="M230" s="2">
        <v>3</v>
      </c>
      <c r="N230" s="2" t="s">
        <v>1828</v>
      </c>
      <c r="O230" s="2">
        <v>6</v>
      </c>
      <c r="P230" s="3">
        <v>9.080906</v>
      </c>
      <c r="Q230" s="4">
        <v>4.2146535</v>
      </c>
      <c r="R230" s="2" t="s">
        <v>1828</v>
      </c>
      <c r="S230" s="2">
        <v>6</v>
      </c>
      <c r="T230" s="3">
        <v>11.393345</v>
      </c>
      <c r="U230" s="4">
        <v>4.3272543</v>
      </c>
      <c r="V230" s="4" t="s">
        <v>1828</v>
      </c>
      <c r="W230" s="5">
        <v>0.32728317</v>
      </c>
      <c r="X230" s="6">
        <v>1.685755</v>
      </c>
      <c r="Y230" s="7" t="s">
        <v>1831</v>
      </c>
      <c r="Z230" s="8">
        <v>8</v>
      </c>
      <c r="AA230" s="8" t="s">
        <v>1830</v>
      </c>
      <c r="AB230" s="8">
        <v>5</v>
      </c>
      <c r="AC230" s="9">
        <v>10.079089</v>
      </c>
      <c r="AD230" s="10">
        <v>11.404175</v>
      </c>
      <c r="AE230" s="8" t="s">
        <v>1828</v>
      </c>
      <c r="AF230" s="8">
        <v>5</v>
      </c>
      <c r="AG230" s="9">
        <v>24.045763</v>
      </c>
      <c r="AH230" s="10">
        <v>35.184715</v>
      </c>
      <c r="AI230" s="10" t="s">
        <v>1828</v>
      </c>
      <c r="AJ230" s="11">
        <v>1.2544174</v>
      </c>
      <c r="AK230" s="12">
        <v>1.3021501</v>
      </c>
      <c r="AL230" s="12" t="s">
        <v>1831</v>
      </c>
      <c r="AM230" s="13">
        <v>24</v>
      </c>
      <c r="AN230" s="13" t="s">
        <v>1828</v>
      </c>
      <c r="AO230" s="13">
        <v>6</v>
      </c>
      <c r="AP230" s="14">
        <v>17.16012</v>
      </c>
      <c r="AQ230" s="15">
        <v>19.05732</v>
      </c>
      <c r="AR230" s="13" t="s">
        <v>1828</v>
      </c>
      <c r="AS230" s="13">
        <v>6</v>
      </c>
      <c r="AT230" s="14">
        <v>21.100502</v>
      </c>
      <c r="AU230" s="15">
        <v>15.292479</v>
      </c>
      <c r="AV230" s="15" t="s">
        <v>1828</v>
      </c>
      <c r="AW230" s="16">
        <v>0.29821768</v>
      </c>
      <c r="AX230" s="17">
        <v>0.52867</v>
      </c>
      <c r="AY230" s="17" t="s">
        <v>1831</v>
      </c>
      <c r="AZ230" s="18"/>
      <c r="BA230" s="19">
        <v>12.106705</v>
      </c>
      <c r="BB230" s="19">
        <f t="shared" si="18"/>
        <v>0</v>
      </c>
      <c r="BC230" s="6" t="s">
        <v>1827</v>
      </c>
      <c r="BD230" s="6" t="s">
        <v>1827</v>
      </c>
      <c r="BE230" s="6" t="s">
        <v>1827</v>
      </c>
      <c r="BF230" s="6" t="s">
        <v>1827</v>
      </c>
      <c r="BG230" s="6" t="s">
        <v>1827</v>
      </c>
      <c r="BH230" s="6">
        <v>0</v>
      </c>
      <c r="BI230" s="12">
        <v>0.83</v>
      </c>
      <c r="BJ230" s="12">
        <v>0.91</v>
      </c>
      <c r="BK230" s="12">
        <v>0.78</v>
      </c>
      <c r="BL230" s="12">
        <v>1.92</v>
      </c>
      <c r="BM230" s="12">
        <v>0.9656</v>
      </c>
      <c r="BN230" s="12">
        <v>-0.04999999999999993</v>
      </c>
      <c r="BO230" s="17" t="s">
        <v>1827</v>
      </c>
      <c r="BP230" s="17" t="s">
        <v>1827</v>
      </c>
      <c r="BQ230" s="17" t="s">
        <v>1827</v>
      </c>
      <c r="BR230" s="17" t="s">
        <v>1827</v>
      </c>
      <c r="BS230" s="17" t="s">
        <v>1827</v>
      </c>
      <c r="BT230" s="17" t="e">
        <v>#VALUE!</v>
      </c>
    </row>
    <row r="231" spans="1:72" ht="13.5">
      <c r="A231" s="26" t="s">
        <v>663</v>
      </c>
      <c r="B231" s="19" t="s">
        <v>664</v>
      </c>
      <c r="C231" s="27" t="s">
        <v>1827</v>
      </c>
      <c r="D231" s="26" t="s">
        <v>256</v>
      </c>
      <c r="E231" s="31" t="s">
        <v>1827</v>
      </c>
      <c r="F231" s="31" t="s">
        <v>1827</v>
      </c>
      <c r="G231" s="28" t="s">
        <v>1827</v>
      </c>
      <c r="H231" s="28" t="s">
        <v>1827</v>
      </c>
      <c r="I231" s="28" t="s">
        <v>1827</v>
      </c>
      <c r="J231" s="26" t="s">
        <v>1828</v>
      </c>
      <c r="K231" s="31" t="s">
        <v>1827</v>
      </c>
      <c r="L231" s="26">
        <v>144</v>
      </c>
      <c r="M231" s="2">
        <v>3</v>
      </c>
      <c r="N231" s="2" t="s">
        <v>1828</v>
      </c>
      <c r="O231" s="2">
        <v>6</v>
      </c>
      <c r="P231" s="3">
        <v>4.158327</v>
      </c>
      <c r="Q231" s="4">
        <v>4.661755</v>
      </c>
      <c r="R231" s="2" t="s">
        <v>1828</v>
      </c>
      <c r="S231" s="2">
        <v>6</v>
      </c>
      <c r="T231" s="3">
        <v>6.885985</v>
      </c>
      <c r="U231" s="4">
        <v>8.481133</v>
      </c>
      <c r="V231" s="4" t="s">
        <v>1828</v>
      </c>
      <c r="W231" s="5">
        <v>0.7276598</v>
      </c>
      <c r="X231" s="6">
        <v>1.4747202</v>
      </c>
      <c r="Y231" s="7" t="s">
        <v>1831</v>
      </c>
      <c r="Z231" s="8">
        <v>8</v>
      </c>
      <c r="AA231" s="8" t="s">
        <v>1828</v>
      </c>
      <c r="AB231" s="8">
        <v>5</v>
      </c>
      <c r="AC231" s="9">
        <v>2.464424</v>
      </c>
      <c r="AD231" s="10">
        <v>1.9614453</v>
      </c>
      <c r="AE231" s="8" t="s">
        <v>1828</v>
      </c>
      <c r="AF231" s="8">
        <v>5</v>
      </c>
      <c r="AG231" s="9">
        <v>2.296081</v>
      </c>
      <c r="AH231" s="10">
        <v>3.6174102</v>
      </c>
      <c r="AI231" s="10" t="s">
        <v>1828</v>
      </c>
      <c r="AJ231" s="11">
        <v>-0.10207683</v>
      </c>
      <c r="AK231" s="12">
        <v>-0.09349504</v>
      </c>
      <c r="AL231" s="12" t="s">
        <v>1831</v>
      </c>
      <c r="AM231" s="13">
        <v>24</v>
      </c>
      <c r="AN231" s="13" t="s">
        <v>1828</v>
      </c>
      <c r="AO231" s="13">
        <v>6</v>
      </c>
      <c r="AP231" s="14">
        <v>-3.215721</v>
      </c>
      <c r="AQ231" s="15">
        <v>8.772327</v>
      </c>
      <c r="AR231" s="13" t="s">
        <v>1828</v>
      </c>
      <c r="AS231" s="13">
        <v>6</v>
      </c>
      <c r="AT231" s="14">
        <v>4.333383</v>
      </c>
      <c r="AU231" s="15">
        <v>5.855313</v>
      </c>
      <c r="AV231" s="15" t="s">
        <v>1828</v>
      </c>
      <c r="AW231" s="16" t="s">
        <v>1827</v>
      </c>
      <c r="AX231" s="17">
        <v>1.2948018</v>
      </c>
      <c r="AY231" s="17" t="s">
        <v>1831</v>
      </c>
      <c r="AZ231" s="18"/>
      <c r="BA231" s="19">
        <v>1.1356766666666667</v>
      </c>
      <c r="BB231" s="19">
        <f t="shared" si="18"/>
        <v>0</v>
      </c>
      <c r="BC231" s="6" t="s">
        <v>1827</v>
      </c>
      <c r="BD231" s="6" t="s">
        <v>1827</v>
      </c>
      <c r="BE231" s="6" t="s">
        <v>1827</v>
      </c>
      <c r="BF231" s="6" t="s">
        <v>1827</v>
      </c>
      <c r="BG231" s="6" t="s">
        <v>1827</v>
      </c>
      <c r="BH231" s="6">
        <v>0</v>
      </c>
      <c r="BI231" s="12" t="s">
        <v>1827</v>
      </c>
      <c r="BJ231" s="12" t="s">
        <v>1827</v>
      </c>
      <c r="BK231" s="12" t="s">
        <v>1827</v>
      </c>
      <c r="BL231" s="12" t="s">
        <v>1827</v>
      </c>
      <c r="BM231" s="12" t="s">
        <v>1827</v>
      </c>
      <c r="BN231" s="12" t="e">
        <v>#VALUE!</v>
      </c>
      <c r="BO231" s="17" t="s">
        <v>1827</v>
      </c>
      <c r="BP231" s="17" t="s">
        <v>1827</v>
      </c>
      <c r="BQ231" s="17" t="s">
        <v>1827</v>
      </c>
      <c r="BR231" s="17" t="s">
        <v>1827</v>
      </c>
      <c r="BS231" s="17" t="s">
        <v>1827</v>
      </c>
      <c r="BT231" s="17" t="e">
        <v>#VALUE!</v>
      </c>
    </row>
    <row r="232" spans="1:72" ht="13.5">
      <c r="A232" s="26" t="s">
        <v>420</v>
      </c>
      <c r="B232" s="19" t="s">
        <v>421</v>
      </c>
      <c r="C232" s="27" t="s">
        <v>1827</v>
      </c>
      <c r="D232" s="26" t="s">
        <v>256</v>
      </c>
      <c r="E232" s="31" t="s">
        <v>1827</v>
      </c>
      <c r="F232" s="31" t="s">
        <v>1827</v>
      </c>
      <c r="G232" s="28" t="s">
        <v>1827</v>
      </c>
      <c r="H232" s="28" t="s">
        <v>1827</v>
      </c>
      <c r="I232" s="28" t="s">
        <v>1827</v>
      </c>
      <c r="J232" s="26" t="s">
        <v>1828</v>
      </c>
      <c r="K232" s="31" t="s">
        <v>1827</v>
      </c>
      <c r="L232" s="26">
        <v>84</v>
      </c>
      <c r="M232" s="2">
        <v>3</v>
      </c>
      <c r="N232" s="2" t="s">
        <v>1828</v>
      </c>
      <c r="O232" s="2">
        <v>6</v>
      </c>
      <c r="P232" s="3">
        <v>42.47656</v>
      </c>
      <c r="Q232" s="4">
        <v>87.839264</v>
      </c>
      <c r="R232" s="2" t="s">
        <v>1828</v>
      </c>
      <c r="S232" s="2">
        <v>6</v>
      </c>
      <c r="T232" s="3">
        <v>57.526806</v>
      </c>
      <c r="U232" s="4">
        <v>113.41078</v>
      </c>
      <c r="V232" s="4" t="s">
        <v>1828</v>
      </c>
      <c r="W232" s="5">
        <v>0.43756744</v>
      </c>
      <c r="X232" s="6">
        <v>1.4192799</v>
      </c>
      <c r="Y232" s="7" t="s">
        <v>1831</v>
      </c>
      <c r="Z232" s="8">
        <v>8</v>
      </c>
      <c r="AA232" s="8" t="s">
        <v>1828</v>
      </c>
      <c r="AB232" s="8">
        <v>5</v>
      </c>
      <c r="AC232" s="9">
        <v>8.281901</v>
      </c>
      <c r="AD232" s="10">
        <v>8.43553</v>
      </c>
      <c r="AE232" s="8" t="s">
        <v>1828</v>
      </c>
      <c r="AF232" s="8">
        <v>5</v>
      </c>
      <c r="AG232" s="9">
        <v>7.024153</v>
      </c>
      <c r="AH232" s="10">
        <v>7.9501576</v>
      </c>
      <c r="AI232" s="10" t="s">
        <v>1828</v>
      </c>
      <c r="AJ232" s="11">
        <v>-0.23763773</v>
      </c>
      <c r="AK232" s="12">
        <v>-0.562644</v>
      </c>
      <c r="AL232" s="12" t="s">
        <v>1831</v>
      </c>
      <c r="AM232" s="13">
        <v>24</v>
      </c>
      <c r="AN232" s="13" t="s">
        <v>1828</v>
      </c>
      <c r="AO232" s="13">
        <v>6</v>
      </c>
      <c r="AP232" s="14">
        <v>7.55846</v>
      </c>
      <c r="AQ232" s="15">
        <v>6.0294785</v>
      </c>
      <c r="AR232" s="13" t="s">
        <v>1828</v>
      </c>
      <c r="AS232" s="13">
        <v>6</v>
      </c>
      <c r="AT232" s="14">
        <v>8.376517</v>
      </c>
      <c r="AU232" s="15">
        <v>10.083848</v>
      </c>
      <c r="AV232" s="15" t="s">
        <v>1828</v>
      </c>
      <c r="AW232" s="16">
        <v>0.14825809</v>
      </c>
      <c r="AX232" s="17">
        <v>0.2663231</v>
      </c>
      <c r="AY232" s="17" t="s">
        <v>1831</v>
      </c>
      <c r="AZ232" s="18"/>
      <c r="BA232" s="19">
        <v>19.438973666666666</v>
      </c>
      <c r="BB232" s="19">
        <f t="shared" si="18"/>
        <v>0</v>
      </c>
      <c r="BC232" s="6" t="s">
        <v>1827</v>
      </c>
      <c r="BD232" s="6" t="s">
        <v>1827</v>
      </c>
      <c r="BE232" s="6" t="s">
        <v>1827</v>
      </c>
      <c r="BF232" s="6" t="s">
        <v>1827</v>
      </c>
      <c r="BG232" s="6" t="s">
        <v>1827</v>
      </c>
      <c r="BH232" s="6">
        <v>0</v>
      </c>
      <c r="BI232" s="12">
        <v>-0.09</v>
      </c>
      <c r="BJ232" s="12">
        <v>0.61</v>
      </c>
      <c r="BK232" s="12">
        <v>-0.15</v>
      </c>
      <c r="BL232" s="12">
        <v>0.42</v>
      </c>
      <c r="BM232" s="12">
        <v>0.8913</v>
      </c>
      <c r="BN232" s="12">
        <v>-0.06</v>
      </c>
      <c r="BO232" s="17" t="s">
        <v>1827</v>
      </c>
      <c r="BP232" s="17" t="s">
        <v>1827</v>
      </c>
      <c r="BQ232" s="17" t="s">
        <v>1827</v>
      </c>
      <c r="BR232" s="17" t="s">
        <v>1827</v>
      </c>
      <c r="BS232" s="17" t="s">
        <v>1827</v>
      </c>
      <c r="BT232" s="17" t="e">
        <v>#VALUE!</v>
      </c>
    </row>
    <row r="233" spans="1:72" ht="13.5">
      <c r="A233" s="26" t="s">
        <v>1147</v>
      </c>
      <c r="B233" s="19" t="s">
        <v>1148</v>
      </c>
      <c r="C233" s="27" t="s">
        <v>1827</v>
      </c>
      <c r="D233" s="26" t="s">
        <v>853</v>
      </c>
      <c r="E233" s="31" t="s">
        <v>1827</v>
      </c>
      <c r="F233" s="31" t="s">
        <v>1827</v>
      </c>
      <c r="G233" s="28" t="s">
        <v>1827</v>
      </c>
      <c r="H233" s="28" t="s">
        <v>1827</v>
      </c>
      <c r="I233" s="28" t="s">
        <v>1827</v>
      </c>
      <c r="J233" s="26" t="s">
        <v>1828</v>
      </c>
      <c r="K233" s="31" t="s">
        <v>1827</v>
      </c>
      <c r="L233" s="26">
        <v>169</v>
      </c>
      <c r="M233" s="2">
        <v>3</v>
      </c>
      <c r="N233" s="2" t="s">
        <v>1828</v>
      </c>
      <c r="O233" s="2">
        <v>6</v>
      </c>
      <c r="P233" s="3">
        <v>5.232579</v>
      </c>
      <c r="Q233" s="4">
        <v>2.882091</v>
      </c>
      <c r="R233" s="2" t="s">
        <v>1828</v>
      </c>
      <c r="S233" s="2">
        <v>6</v>
      </c>
      <c r="T233" s="3">
        <v>9.049682</v>
      </c>
      <c r="U233" s="4">
        <v>16.721407</v>
      </c>
      <c r="V233" s="4" t="s">
        <v>1828</v>
      </c>
      <c r="W233" s="5">
        <v>0.79034483</v>
      </c>
      <c r="X233" s="6">
        <v>0.6126616</v>
      </c>
      <c r="Y233" s="7" t="s">
        <v>1831</v>
      </c>
      <c r="Z233" s="8">
        <v>8</v>
      </c>
      <c r="AA233" s="8" t="s">
        <v>1828</v>
      </c>
      <c r="AB233" s="8">
        <v>5</v>
      </c>
      <c r="AC233" s="9">
        <v>-1.2969939</v>
      </c>
      <c r="AD233" s="10">
        <v>13.687178</v>
      </c>
      <c r="AE233" s="8" t="s">
        <v>1828</v>
      </c>
      <c r="AF233" s="8">
        <v>5</v>
      </c>
      <c r="AG233" s="9">
        <v>11.554487</v>
      </c>
      <c r="AH233" s="10">
        <v>8.759446</v>
      </c>
      <c r="AI233" s="10" t="s">
        <v>1828</v>
      </c>
      <c r="AJ233" s="11" t="s">
        <v>1827</v>
      </c>
      <c r="AK233" s="12">
        <v>1.8735763</v>
      </c>
      <c r="AL233" s="12" t="s">
        <v>1831</v>
      </c>
      <c r="AM233" s="13">
        <v>24</v>
      </c>
      <c r="AN233" s="13" t="s">
        <v>1828</v>
      </c>
      <c r="AO233" s="13">
        <v>6</v>
      </c>
      <c r="AP233" s="14">
        <v>6.2078176</v>
      </c>
      <c r="AQ233" s="15">
        <v>3.898426</v>
      </c>
      <c r="AR233" s="13" t="s">
        <v>1828</v>
      </c>
      <c r="AS233" s="13">
        <v>6</v>
      </c>
      <c r="AT233" s="14">
        <v>18.787842</v>
      </c>
      <c r="AU233" s="15">
        <v>23.48197</v>
      </c>
      <c r="AV233" s="15" t="s">
        <v>1828</v>
      </c>
      <c r="AW233" s="16">
        <v>1.5976412</v>
      </c>
      <c r="AX233" s="17">
        <v>1.4142214</v>
      </c>
      <c r="AY233" s="17" t="s">
        <v>1831</v>
      </c>
      <c r="AZ233" s="18"/>
      <c r="BA233" s="19">
        <v>3.381134233333334</v>
      </c>
      <c r="BB233" s="19">
        <f t="shared" si="18"/>
        <v>0</v>
      </c>
      <c r="BC233" s="6" t="s">
        <v>1827</v>
      </c>
      <c r="BD233" s="6" t="s">
        <v>1827</v>
      </c>
      <c r="BE233" s="6" t="s">
        <v>1827</v>
      </c>
      <c r="BF233" s="6" t="s">
        <v>1827</v>
      </c>
      <c r="BG233" s="6" t="s">
        <v>1827</v>
      </c>
      <c r="BH233" s="6">
        <v>0</v>
      </c>
      <c r="BI233" s="12" t="s">
        <v>1827</v>
      </c>
      <c r="BJ233" s="12" t="s">
        <v>1827</v>
      </c>
      <c r="BK233" s="12" t="s">
        <v>1827</v>
      </c>
      <c r="BL233" s="12" t="s">
        <v>1827</v>
      </c>
      <c r="BM233" s="12" t="s">
        <v>1827</v>
      </c>
      <c r="BN233" s="12" t="e">
        <v>#VALUE!</v>
      </c>
      <c r="BO233" s="17" t="s">
        <v>1827</v>
      </c>
      <c r="BP233" s="17" t="s">
        <v>1827</v>
      </c>
      <c r="BQ233" s="17" t="s">
        <v>1827</v>
      </c>
      <c r="BR233" s="17" t="s">
        <v>1827</v>
      </c>
      <c r="BS233" s="17" t="s">
        <v>1827</v>
      </c>
      <c r="BT233" s="17" t="e">
        <v>#VALUE!</v>
      </c>
    </row>
    <row r="234" spans="1:72" ht="13.5">
      <c r="A234" s="26" t="s">
        <v>562</v>
      </c>
      <c r="B234" s="19" t="s">
        <v>563</v>
      </c>
      <c r="C234" s="27" t="s">
        <v>1827</v>
      </c>
      <c r="D234" s="26" t="s">
        <v>256</v>
      </c>
      <c r="E234" s="31" t="s">
        <v>1827</v>
      </c>
      <c r="F234" s="31" t="s">
        <v>1827</v>
      </c>
      <c r="G234" s="28" t="s">
        <v>1827</v>
      </c>
      <c r="H234" s="28" t="s">
        <v>1827</v>
      </c>
      <c r="I234" s="28" t="s">
        <v>1827</v>
      </c>
      <c r="J234" s="26" t="s">
        <v>1828</v>
      </c>
      <c r="K234" s="31" t="s">
        <v>1827</v>
      </c>
      <c r="L234" s="26">
        <v>292</v>
      </c>
      <c r="M234" s="2">
        <v>3</v>
      </c>
      <c r="N234" s="2" t="s">
        <v>1828</v>
      </c>
      <c r="O234" s="2">
        <v>6</v>
      </c>
      <c r="P234" s="3">
        <v>6.846146</v>
      </c>
      <c r="Q234" s="4">
        <v>9.294862</v>
      </c>
      <c r="R234" s="2" t="s">
        <v>1828</v>
      </c>
      <c r="S234" s="2">
        <v>6</v>
      </c>
      <c r="T234" s="3">
        <v>10.993314</v>
      </c>
      <c r="U234" s="4">
        <v>7.6999</v>
      </c>
      <c r="V234" s="4" t="s">
        <v>1828</v>
      </c>
      <c r="W234" s="5">
        <v>0.68326235</v>
      </c>
      <c r="X234" s="6">
        <v>1.9503393</v>
      </c>
      <c r="Y234" s="7" t="s">
        <v>1831</v>
      </c>
      <c r="Z234" s="8">
        <v>8</v>
      </c>
      <c r="AA234" s="8" t="s">
        <v>1830</v>
      </c>
      <c r="AB234" s="8">
        <v>5</v>
      </c>
      <c r="AC234" s="9">
        <v>4.694346</v>
      </c>
      <c r="AD234" s="10">
        <v>3.6602848</v>
      </c>
      <c r="AE234" s="8" t="s">
        <v>1828</v>
      </c>
      <c r="AF234" s="8">
        <v>5</v>
      </c>
      <c r="AG234" s="9">
        <v>7.748606</v>
      </c>
      <c r="AH234" s="10">
        <v>4.2021637</v>
      </c>
      <c r="AI234" s="10" t="s">
        <v>1828</v>
      </c>
      <c r="AJ234" s="11">
        <v>0.7230127</v>
      </c>
      <c r="AK234" s="12">
        <v>1.0095388</v>
      </c>
      <c r="AL234" s="12" t="s">
        <v>1831</v>
      </c>
      <c r="AM234" s="13">
        <v>24</v>
      </c>
      <c r="AN234" s="13" t="s">
        <v>1828</v>
      </c>
      <c r="AO234" s="13">
        <v>6</v>
      </c>
      <c r="AP234" s="14">
        <v>7.7782006</v>
      </c>
      <c r="AQ234" s="15">
        <v>9.486836</v>
      </c>
      <c r="AR234" s="13" t="s">
        <v>1828</v>
      </c>
      <c r="AS234" s="13">
        <v>6</v>
      </c>
      <c r="AT234" s="14">
        <v>23.849321</v>
      </c>
      <c r="AU234" s="15">
        <v>20.97207</v>
      </c>
      <c r="AV234" s="15" t="s">
        <v>1828</v>
      </c>
      <c r="AW234" s="16">
        <v>1.6164398</v>
      </c>
      <c r="AX234" s="17">
        <v>1.936815</v>
      </c>
      <c r="AY234" s="17" t="s">
        <v>1831</v>
      </c>
      <c r="AZ234" s="18"/>
      <c r="BA234" s="19">
        <v>6.4395641999999995</v>
      </c>
      <c r="BB234" s="19">
        <f t="shared" si="18"/>
        <v>0</v>
      </c>
      <c r="BC234" s="6" t="s">
        <v>1827</v>
      </c>
      <c r="BD234" s="6" t="s">
        <v>1827</v>
      </c>
      <c r="BE234" s="6" t="s">
        <v>1827</v>
      </c>
      <c r="BF234" s="6" t="s">
        <v>1827</v>
      </c>
      <c r="BG234" s="6" t="s">
        <v>1827</v>
      </c>
      <c r="BH234" s="6">
        <v>0</v>
      </c>
      <c r="BI234" s="12" t="s">
        <v>1827</v>
      </c>
      <c r="BJ234" s="12" t="s">
        <v>1827</v>
      </c>
      <c r="BK234" s="12" t="s">
        <v>1827</v>
      </c>
      <c r="BL234" s="12" t="s">
        <v>1827</v>
      </c>
      <c r="BM234" s="12" t="s">
        <v>1827</v>
      </c>
      <c r="BN234" s="12" t="e">
        <v>#VALUE!</v>
      </c>
      <c r="BO234" s="17" t="s">
        <v>1827</v>
      </c>
      <c r="BP234" s="17" t="s">
        <v>1827</v>
      </c>
      <c r="BQ234" s="17" t="s">
        <v>1827</v>
      </c>
      <c r="BR234" s="17" t="s">
        <v>1827</v>
      </c>
      <c r="BS234" s="17" t="s">
        <v>1827</v>
      </c>
      <c r="BT234" s="17" t="e">
        <v>#VALUE!</v>
      </c>
    </row>
    <row r="235" spans="1:72" ht="13.5">
      <c r="A235" s="26" t="s">
        <v>545</v>
      </c>
      <c r="B235" s="19" t="s">
        <v>546</v>
      </c>
      <c r="C235" s="27" t="s">
        <v>1827</v>
      </c>
      <c r="D235" s="26" t="s">
        <v>256</v>
      </c>
      <c r="E235" s="31" t="s">
        <v>1827</v>
      </c>
      <c r="F235" s="31" t="s">
        <v>1827</v>
      </c>
      <c r="G235" s="28" t="s">
        <v>1827</v>
      </c>
      <c r="H235" s="28" t="s">
        <v>1827</v>
      </c>
      <c r="I235" s="28" t="s">
        <v>1827</v>
      </c>
      <c r="J235" s="26" t="s">
        <v>1828</v>
      </c>
      <c r="K235" s="31" t="s">
        <v>1827</v>
      </c>
      <c r="L235" s="26">
        <v>0</v>
      </c>
      <c r="M235" s="2">
        <v>3</v>
      </c>
      <c r="N235" s="2" t="s">
        <v>1828</v>
      </c>
      <c r="O235" s="2">
        <v>6</v>
      </c>
      <c r="P235" s="3">
        <v>10.619481</v>
      </c>
      <c r="Q235" s="4">
        <v>11.920216</v>
      </c>
      <c r="R235" s="2" t="s">
        <v>1828</v>
      </c>
      <c r="S235" s="2">
        <v>6</v>
      </c>
      <c r="T235" s="3">
        <v>22.646887</v>
      </c>
      <c r="U235" s="4">
        <v>8.691003</v>
      </c>
      <c r="V235" s="4" t="s">
        <v>1828</v>
      </c>
      <c r="W235" s="5">
        <v>1.0925994</v>
      </c>
      <c r="X235" s="6">
        <v>3.5277872</v>
      </c>
      <c r="Y235" s="7" t="s">
        <v>1828</v>
      </c>
      <c r="Z235" s="8">
        <v>8</v>
      </c>
      <c r="AA235" s="8" t="s">
        <v>1828</v>
      </c>
      <c r="AB235" s="8">
        <v>5</v>
      </c>
      <c r="AC235" s="9">
        <v>7.7166457</v>
      </c>
      <c r="AD235" s="10">
        <v>6.0980296</v>
      </c>
      <c r="AE235" s="8" t="s">
        <v>1830</v>
      </c>
      <c r="AF235" s="8">
        <v>5</v>
      </c>
      <c r="AG235" s="9">
        <v>25.232382</v>
      </c>
      <c r="AH235" s="10">
        <v>5.993991</v>
      </c>
      <c r="AI235" s="10" t="s">
        <v>1828</v>
      </c>
      <c r="AJ235" s="11">
        <v>1.7092307</v>
      </c>
      <c r="AK235" s="12">
        <v>4.116944</v>
      </c>
      <c r="AL235" s="12" t="s">
        <v>1828</v>
      </c>
      <c r="AM235" s="13">
        <v>24</v>
      </c>
      <c r="AN235" s="13" t="s">
        <v>1828</v>
      </c>
      <c r="AO235" s="13">
        <v>6</v>
      </c>
      <c r="AP235" s="14">
        <v>4.19951</v>
      </c>
      <c r="AQ235" s="15">
        <v>6.773054</v>
      </c>
      <c r="AR235" s="13" t="s">
        <v>1828</v>
      </c>
      <c r="AS235" s="13">
        <v>6</v>
      </c>
      <c r="AT235" s="14">
        <v>24.187296</v>
      </c>
      <c r="AU235" s="15">
        <v>14.46774</v>
      </c>
      <c r="AV235" s="15" t="s">
        <v>1828</v>
      </c>
      <c r="AW235" s="16">
        <v>2.5259566</v>
      </c>
      <c r="AX235" s="17">
        <v>2.934958</v>
      </c>
      <c r="AY235" s="17" t="s">
        <v>1831</v>
      </c>
      <c r="AZ235" s="18"/>
      <c r="BA235" s="19">
        <v>7.5118789</v>
      </c>
      <c r="BB235" s="19">
        <f t="shared" si="18"/>
        <v>25.232382</v>
      </c>
      <c r="BC235" s="6">
        <v>1.17</v>
      </c>
      <c r="BD235" s="6">
        <v>0.7</v>
      </c>
      <c r="BE235" s="6">
        <v>0.33</v>
      </c>
      <c r="BF235" s="6">
        <v>1.92</v>
      </c>
      <c r="BG235" s="6">
        <v>0.4044</v>
      </c>
      <c r="BH235" s="6">
        <v>-0.84</v>
      </c>
      <c r="BI235" s="12">
        <v>2.27</v>
      </c>
      <c r="BJ235" s="12">
        <v>1.17</v>
      </c>
      <c r="BK235" s="12">
        <v>1.68</v>
      </c>
      <c r="BL235" s="12">
        <v>1.99</v>
      </c>
      <c r="BM235" s="12">
        <v>0.622</v>
      </c>
      <c r="BN235" s="12">
        <v>-0.59</v>
      </c>
      <c r="BO235" s="17" t="s">
        <v>1827</v>
      </c>
      <c r="BP235" s="17" t="s">
        <v>1827</v>
      </c>
      <c r="BQ235" s="17" t="s">
        <v>1827</v>
      </c>
      <c r="BR235" s="17" t="s">
        <v>1827</v>
      </c>
      <c r="BS235" s="17" t="s">
        <v>1827</v>
      </c>
      <c r="BT235" s="17" t="e">
        <v>#VALUE!</v>
      </c>
    </row>
    <row r="236" spans="1:72" ht="13.5">
      <c r="A236" s="26" t="s">
        <v>1149</v>
      </c>
      <c r="B236" s="19" t="s">
        <v>1150</v>
      </c>
      <c r="C236" s="27" t="s">
        <v>1827</v>
      </c>
      <c r="D236" s="26" t="s">
        <v>812</v>
      </c>
      <c r="E236" s="31" t="s">
        <v>1827</v>
      </c>
      <c r="F236" s="31" t="s">
        <v>1827</v>
      </c>
      <c r="G236" s="28" t="s">
        <v>1827</v>
      </c>
      <c r="H236" s="28" t="s">
        <v>1827</v>
      </c>
      <c r="I236" s="28" t="s">
        <v>1827</v>
      </c>
      <c r="J236" s="26" t="s">
        <v>1828</v>
      </c>
      <c r="K236" s="31" t="s">
        <v>1827</v>
      </c>
      <c r="L236" s="26">
        <v>226</v>
      </c>
      <c r="M236" s="2">
        <v>3</v>
      </c>
      <c r="N236" s="2" t="s">
        <v>1828</v>
      </c>
      <c r="O236" s="2">
        <v>6</v>
      </c>
      <c r="P236" s="3">
        <v>2.5200455</v>
      </c>
      <c r="Q236" s="4">
        <v>6.3973675</v>
      </c>
      <c r="R236" s="2" t="s">
        <v>1828</v>
      </c>
      <c r="S236" s="2">
        <v>6</v>
      </c>
      <c r="T236" s="3">
        <v>9.263389</v>
      </c>
      <c r="U236" s="4">
        <v>12.51886</v>
      </c>
      <c r="V236" s="4" t="s">
        <v>1828</v>
      </c>
      <c r="W236" s="5">
        <v>1.8780903</v>
      </c>
      <c r="X236" s="6">
        <v>1.0829567</v>
      </c>
      <c r="Y236" s="7" t="s">
        <v>1831</v>
      </c>
      <c r="Z236" s="8">
        <v>8</v>
      </c>
      <c r="AA236" s="8" t="s">
        <v>1828</v>
      </c>
      <c r="AB236" s="8">
        <v>5</v>
      </c>
      <c r="AC236" s="9">
        <v>-1.4563</v>
      </c>
      <c r="AD236" s="10">
        <v>6.237673</v>
      </c>
      <c r="AE236" s="8" t="s">
        <v>1828</v>
      </c>
      <c r="AF236" s="8">
        <v>5</v>
      </c>
      <c r="AG236" s="9">
        <v>2.6874042</v>
      </c>
      <c r="AH236" s="10">
        <v>1.7911941</v>
      </c>
      <c r="AI236" s="10" t="s">
        <v>1828</v>
      </c>
      <c r="AJ236" s="11" t="s">
        <v>1827</v>
      </c>
      <c r="AK236" s="12">
        <v>1.4967095</v>
      </c>
      <c r="AL236" s="12" t="s">
        <v>1831</v>
      </c>
      <c r="AM236" s="13">
        <v>24</v>
      </c>
      <c r="AN236" s="13" t="s">
        <v>1828</v>
      </c>
      <c r="AO236" s="13">
        <v>6</v>
      </c>
      <c r="AP236" s="14">
        <v>1.1721066</v>
      </c>
      <c r="AQ236" s="15">
        <v>1.8487283</v>
      </c>
      <c r="AR236" s="13" t="s">
        <v>1828</v>
      </c>
      <c r="AS236" s="13">
        <v>6</v>
      </c>
      <c r="AT236" s="14">
        <v>6.318622</v>
      </c>
      <c r="AU236" s="15">
        <v>6.762227</v>
      </c>
      <c r="AV236" s="15" t="s">
        <v>1828</v>
      </c>
      <c r="AW236" s="16">
        <v>2.4305062</v>
      </c>
      <c r="AX236" s="17">
        <v>1.5673774</v>
      </c>
      <c r="AY236" s="17" t="s">
        <v>1831</v>
      </c>
      <c r="AZ236" s="18"/>
      <c r="BA236" s="19">
        <v>0.7452840333333334</v>
      </c>
      <c r="BB236" s="19">
        <f t="shared" si="18"/>
        <v>0</v>
      </c>
      <c r="BC236" s="6" t="s">
        <v>1827</v>
      </c>
      <c r="BD236" s="6" t="s">
        <v>1827</v>
      </c>
      <c r="BE236" s="6" t="s">
        <v>1827</v>
      </c>
      <c r="BF236" s="6" t="s">
        <v>1827</v>
      </c>
      <c r="BG236" s="6" t="s">
        <v>1827</v>
      </c>
      <c r="BH236" s="6">
        <v>0</v>
      </c>
      <c r="BI236" s="12" t="s">
        <v>1827</v>
      </c>
      <c r="BJ236" s="12" t="s">
        <v>1827</v>
      </c>
      <c r="BK236" s="12" t="s">
        <v>1827</v>
      </c>
      <c r="BL236" s="12" t="s">
        <v>1827</v>
      </c>
      <c r="BM236" s="12" t="s">
        <v>1827</v>
      </c>
      <c r="BN236" s="12" t="e">
        <v>#VALUE!</v>
      </c>
      <c r="BO236" s="17" t="s">
        <v>1827</v>
      </c>
      <c r="BP236" s="17" t="s">
        <v>1827</v>
      </c>
      <c r="BQ236" s="17" t="s">
        <v>1827</v>
      </c>
      <c r="BR236" s="17" t="s">
        <v>1827</v>
      </c>
      <c r="BS236" s="17" t="s">
        <v>1827</v>
      </c>
      <c r="BT236" s="17" t="e">
        <v>#VALUE!</v>
      </c>
    </row>
    <row r="237" spans="1:72" ht="13.5">
      <c r="A237" s="26" t="s">
        <v>1151</v>
      </c>
      <c r="B237" s="19" t="s">
        <v>1152</v>
      </c>
      <c r="C237" s="27" t="s">
        <v>1827</v>
      </c>
      <c r="D237" s="26" t="s">
        <v>853</v>
      </c>
      <c r="E237" s="31" t="s">
        <v>1827</v>
      </c>
      <c r="F237" s="31" t="s">
        <v>1827</v>
      </c>
      <c r="G237" s="27" t="s">
        <v>1828</v>
      </c>
      <c r="H237" s="28" t="s">
        <v>1827</v>
      </c>
      <c r="I237" s="28" t="s">
        <v>1827</v>
      </c>
      <c r="J237" s="26" t="s">
        <v>1828</v>
      </c>
      <c r="K237" s="31" t="s">
        <v>1827</v>
      </c>
      <c r="L237" s="26">
        <v>430</v>
      </c>
      <c r="M237" s="2">
        <v>3</v>
      </c>
      <c r="N237" s="2" t="s">
        <v>1828</v>
      </c>
      <c r="O237" s="2">
        <v>6</v>
      </c>
      <c r="P237" s="3">
        <v>4.3076572</v>
      </c>
      <c r="Q237" s="4">
        <v>4.2574887</v>
      </c>
      <c r="R237" s="2" t="s">
        <v>1828</v>
      </c>
      <c r="S237" s="2">
        <v>6</v>
      </c>
      <c r="T237" s="3">
        <v>11.927312</v>
      </c>
      <c r="U237" s="4">
        <v>9.247027</v>
      </c>
      <c r="V237" s="4" t="s">
        <v>1828</v>
      </c>
      <c r="W237" s="5">
        <v>1.4692935</v>
      </c>
      <c r="X237" s="6">
        <v>2.0405428</v>
      </c>
      <c r="Y237" s="7" t="s">
        <v>1831</v>
      </c>
      <c r="Z237" s="8">
        <v>8</v>
      </c>
      <c r="AA237" s="8" t="s">
        <v>1828</v>
      </c>
      <c r="AB237" s="8">
        <v>5</v>
      </c>
      <c r="AC237" s="9">
        <v>4.227019</v>
      </c>
      <c r="AD237" s="10">
        <v>3.0698826</v>
      </c>
      <c r="AE237" s="8" t="s">
        <v>1828</v>
      </c>
      <c r="AF237" s="8">
        <v>5</v>
      </c>
      <c r="AG237" s="9">
        <v>5.3689117</v>
      </c>
      <c r="AH237" s="10">
        <v>3.2875707</v>
      </c>
      <c r="AI237" s="10" t="s">
        <v>1828</v>
      </c>
      <c r="AJ237" s="11">
        <v>0.3449892</v>
      </c>
      <c r="AK237" s="12">
        <v>1.0896878</v>
      </c>
      <c r="AL237" s="12" t="s">
        <v>1831</v>
      </c>
      <c r="AM237" s="13">
        <v>24</v>
      </c>
      <c r="AN237" s="13" t="s">
        <v>1828</v>
      </c>
      <c r="AO237" s="13">
        <v>6</v>
      </c>
      <c r="AP237" s="14">
        <v>3.1626167</v>
      </c>
      <c r="AQ237" s="15">
        <v>7.456271</v>
      </c>
      <c r="AR237" s="13" t="s">
        <v>1828</v>
      </c>
      <c r="AS237" s="13">
        <v>6</v>
      </c>
      <c r="AT237" s="14">
        <v>8.539909</v>
      </c>
      <c r="AU237" s="15">
        <v>14.434493</v>
      </c>
      <c r="AV237" s="15" t="s">
        <v>1828</v>
      </c>
      <c r="AW237" s="16">
        <v>1.433102</v>
      </c>
      <c r="AX237" s="17">
        <v>1.4426088</v>
      </c>
      <c r="AY237" s="17" t="s">
        <v>1831</v>
      </c>
      <c r="AZ237" s="18"/>
      <c r="BA237" s="19">
        <v>3.8990976333333336</v>
      </c>
      <c r="BB237" s="19">
        <f t="shared" si="18"/>
        <v>0</v>
      </c>
      <c r="BC237" s="6" t="s">
        <v>1827</v>
      </c>
      <c r="BD237" s="6" t="s">
        <v>1827</v>
      </c>
      <c r="BE237" s="6" t="s">
        <v>1827</v>
      </c>
      <c r="BF237" s="6" t="s">
        <v>1827</v>
      </c>
      <c r="BG237" s="6" t="s">
        <v>1827</v>
      </c>
      <c r="BH237" s="6">
        <v>0</v>
      </c>
      <c r="BI237" s="12" t="s">
        <v>1827</v>
      </c>
      <c r="BJ237" s="12" t="s">
        <v>1827</v>
      </c>
      <c r="BK237" s="12" t="s">
        <v>1827</v>
      </c>
      <c r="BL237" s="12" t="s">
        <v>1827</v>
      </c>
      <c r="BM237" s="12" t="s">
        <v>1827</v>
      </c>
      <c r="BN237" s="12" t="e">
        <v>#VALUE!</v>
      </c>
      <c r="BO237" s="17" t="s">
        <v>1827</v>
      </c>
      <c r="BP237" s="17" t="s">
        <v>1827</v>
      </c>
      <c r="BQ237" s="17" t="s">
        <v>1827</v>
      </c>
      <c r="BR237" s="17" t="s">
        <v>1827</v>
      </c>
      <c r="BS237" s="17" t="s">
        <v>1827</v>
      </c>
      <c r="BT237" s="17" t="e">
        <v>#VALUE!</v>
      </c>
    </row>
    <row r="238" spans="1:72" ht="13.5">
      <c r="A238" s="26" t="s">
        <v>477</v>
      </c>
      <c r="B238" s="19" t="s">
        <v>478</v>
      </c>
      <c r="C238" s="27" t="s">
        <v>1827</v>
      </c>
      <c r="D238" s="26" t="s">
        <v>256</v>
      </c>
      <c r="E238" s="31" t="s">
        <v>1827</v>
      </c>
      <c r="F238" s="31" t="s">
        <v>1827</v>
      </c>
      <c r="G238" s="28" t="s">
        <v>1827</v>
      </c>
      <c r="H238" s="27" t="s">
        <v>1828</v>
      </c>
      <c r="I238" s="28" t="s">
        <v>1827</v>
      </c>
      <c r="J238" s="26" t="s">
        <v>1828</v>
      </c>
      <c r="K238" s="26" t="s">
        <v>479</v>
      </c>
      <c r="L238" s="26">
        <v>322</v>
      </c>
      <c r="M238" s="2">
        <v>3</v>
      </c>
      <c r="N238" s="2" t="s">
        <v>1828</v>
      </c>
      <c r="O238" s="2">
        <v>6</v>
      </c>
      <c r="P238" s="3">
        <v>14.067893</v>
      </c>
      <c r="Q238" s="4">
        <v>18.482262</v>
      </c>
      <c r="R238" s="2" t="s">
        <v>1828</v>
      </c>
      <c r="S238" s="2">
        <v>6</v>
      </c>
      <c r="T238" s="3">
        <v>25.188034</v>
      </c>
      <c r="U238" s="4">
        <v>19.424574</v>
      </c>
      <c r="V238" s="4" t="s">
        <v>1828</v>
      </c>
      <c r="W238" s="5">
        <v>0.84033227</v>
      </c>
      <c r="X238" s="6">
        <v>1.9578433</v>
      </c>
      <c r="Y238" s="7" t="s">
        <v>1831</v>
      </c>
      <c r="Z238" s="8">
        <v>8</v>
      </c>
      <c r="AA238" s="8" t="s">
        <v>1828</v>
      </c>
      <c r="AB238" s="8">
        <v>5</v>
      </c>
      <c r="AC238" s="9">
        <v>0.9639939</v>
      </c>
      <c r="AD238" s="10">
        <v>34.40576</v>
      </c>
      <c r="AE238" s="8" t="s">
        <v>1828</v>
      </c>
      <c r="AF238" s="8">
        <v>5</v>
      </c>
      <c r="AG238" s="9">
        <v>25.425257</v>
      </c>
      <c r="AH238" s="10">
        <v>12.666188</v>
      </c>
      <c r="AI238" s="10" t="s">
        <v>1828</v>
      </c>
      <c r="AJ238" s="11">
        <v>4.7210946</v>
      </c>
      <c r="AK238" s="12">
        <v>1.6216846</v>
      </c>
      <c r="AL238" s="12" t="s">
        <v>1831</v>
      </c>
      <c r="AM238" s="13">
        <v>24</v>
      </c>
      <c r="AN238" s="13" t="s">
        <v>1828</v>
      </c>
      <c r="AO238" s="13">
        <v>5</v>
      </c>
      <c r="AP238" s="14">
        <v>19.633587</v>
      </c>
      <c r="AQ238" s="15">
        <v>29.381882</v>
      </c>
      <c r="AR238" s="13" t="s">
        <v>1828</v>
      </c>
      <c r="AS238" s="13">
        <v>5</v>
      </c>
      <c r="AT238" s="14">
        <v>24.711742</v>
      </c>
      <c r="AU238" s="15">
        <v>55.044365</v>
      </c>
      <c r="AV238" s="15" t="s">
        <v>1828</v>
      </c>
      <c r="AW238" s="16">
        <v>0.331873</v>
      </c>
      <c r="AX238" s="17">
        <v>0.32054406</v>
      </c>
      <c r="AY238" s="17" t="s">
        <v>1831</v>
      </c>
      <c r="AZ238" s="18"/>
      <c r="BA238" s="19">
        <v>11.555157966666664</v>
      </c>
      <c r="BB238" s="19">
        <f t="shared" si="18"/>
        <v>0</v>
      </c>
      <c r="BC238" s="6">
        <v>0.7</v>
      </c>
      <c r="BD238" s="6">
        <v>0.45</v>
      </c>
      <c r="BE238" s="6">
        <v>0.98</v>
      </c>
      <c r="BF238" s="6">
        <v>0.76</v>
      </c>
      <c r="BG238" s="6">
        <v>0.4942</v>
      </c>
      <c r="BH238" s="6">
        <v>0.28</v>
      </c>
      <c r="BI238" s="12" t="s">
        <v>1827</v>
      </c>
      <c r="BJ238" s="12" t="s">
        <v>1827</v>
      </c>
      <c r="BK238" s="12" t="s">
        <v>1827</v>
      </c>
      <c r="BL238" s="12" t="s">
        <v>1827</v>
      </c>
      <c r="BM238" s="12" t="s">
        <v>1827</v>
      </c>
      <c r="BN238" s="12" t="e">
        <v>#VALUE!</v>
      </c>
      <c r="BO238" s="17" t="s">
        <v>1827</v>
      </c>
      <c r="BP238" s="17" t="s">
        <v>1827</v>
      </c>
      <c r="BQ238" s="17" t="s">
        <v>1827</v>
      </c>
      <c r="BR238" s="17" t="s">
        <v>1827</v>
      </c>
      <c r="BS238" s="17" t="s">
        <v>1827</v>
      </c>
      <c r="BT238" s="17" t="e">
        <v>#VALUE!</v>
      </c>
    </row>
    <row r="239" spans="1:72" ht="13.5">
      <c r="A239" s="26" t="s">
        <v>1153</v>
      </c>
      <c r="B239" s="19" t="s">
        <v>1154</v>
      </c>
      <c r="C239" s="27" t="s">
        <v>1827</v>
      </c>
      <c r="D239" s="26" t="s">
        <v>812</v>
      </c>
      <c r="E239" s="31" t="s">
        <v>1827</v>
      </c>
      <c r="F239" s="31" t="s">
        <v>1827</v>
      </c>
      <c r="G239" s="27" t="s">
        <v>1828</v>
      </c>
      <c r="H239" s="28" t="s">
        <v>1827</v>
      </c>
      <c r="I239" s="28" t="s">
        <v>1827</v>
      </c>
      <c r="J239" s="26" t="s">
        <v>1828</v>
      </c>
      <c r="K239" s="26" t="s">
        <v>1155</v>
      </c>
      <c r="L239" s="26">
        <v>410</v>
      </c>
      <c r="M239" s="2">
        <v>3</v>
      </c>
      <c r="N239" s="2" t="s">
        <v>1830</v>
      </c>
      <c r="O239" s="2">
        <v>6</v>
      </c>
      <c r="P239" s="3">
        <v>45.812565</v>
      </c>
      <c r="Q239" s="4">
        <v>25.835846</v>
      </c>
      <c r="R239" s="2" t="s">
        <v>1830</v>
      </c>
      <c r="S239" s="2">
        <v>6</v>
      </c>
      <c r="T239" s="3">
        <v>59.024197</v>
      </c>
      <c r="U239" s="4">
        <v>18.97326</v>
      </c>
      <c r="V239" s="4" t="s">
        <v>1830</v>
      </c>
      <c r="W239" s="5">
        <v>0.36556315</v>
      </c>
      <c r="X239" s="6">
        <v>1.179017</v>
      </c>
      <c r="Y239" s="7" t="s">
        <v>1831</v>
      </c>
      <c r="Z239" s="8">
        <v>8</v>
      </c>
      <c r="AA239" s="8" t="s">
        <v>1830</v>
      </c>
      <c r="AB239" s="8">
        <v>5</v>
      </c>
      <c r="AC239" s="9">
        <v>51.570618</v>
      </c>
      <c r="AD239" s="10">
        <v>32.07661</v>
      </c>
      <c r="AE239" s="8" t="s">
        <v>1830</v>
      </c>
      <c r="AF239" s="8">
        <v>5</v>
      </c>
      <c r="AG239" s="9">
        <v>59.051796</v>
      </c>
      <c r="AH239" s="10">
        <v>38.92274</v>
      </c>
      <c r="AI239" s="10" t="s">
        <v>1830</v>
      </c>
      <c r="AJ239" s="11">
        <v>0.19543168</v>
      </c>
      <c r="AK239" s="12">
        <v>0.60663146</v>
      </c>
      <c r="AL239" s="12" t="s">
        <v>1831</v>
      </c>
      <c r="AM239" s="13">
        <v>24</v>
      </c>
      <c r="AN239" s="13" t="s">
        <v>1830</v>
      </c>
      <c r="AO239" s="13">
        <v>6</v>
      </c>
      <c r="AP239" s="14">
        <v>73.48968</v>
      </c>
      <c r="AQ239" s="15">
        <v>36.691364</v>
      </c>
      <c r="AR239" s="13" t="s">
        <v>1828</v>
      </c>
      <c r="AS239" s="13">
        <v>6</v>
      </c>
      <c r="AT239" s="14">
        <v>32.06792</v>
      </c>
      <c r="AU239" s="15">
        <v>15.609659</v>
      </c>
      <c r="AV239" s="15" t="s">
        <v>1828</v>
      </c>
      <c r="AW239" s="16">
        <v>-1.1964108</v>
      </c>
      <c r="AX239" s="17">
        <v>-3.4683313</v>
      </c>
      <c r="AY239" s="17" t="s">
        <v>1828</v>
      </c>
      <c r="AZ239" s="18"/>
      <c r="BA239" s="19">
        <v>56.957620999999996</v>
      </c>
      <c r="BB239" s="19">
        <f t="shared" si="18"/>
        <v>59.051796</v>
      </c>
      <c r="BC239" s="6">
        <v>0.91</v>
      </c>
      <c r="BD239" s="6">
        <v>0.98</v>
      </c>
      <c r="BE239" s="6">
        <v>1.28</v>
      </c>
      <c r="BF239" s="6">
        <v>0.72</v>
      </c>
      <c r="BG239" s="6">
        <v>0.4885</v>
      </c>
      <c r="BH239" s="6">
        <v>0.37</v>
      </c>
      <c r="BI239" s="12">
        <v>0.58</v>
      </c>
      <c r="BJ239" s="12">
        <v>0.85</v>
      </c>
      <c r="BK239" s="12">
        <v>-0.51</v>
      </c>
      <c r="BL239" s="12">
        <v>1.54</v>
      </c>
      <c r="BM239" s="12">
        <v>0.266</v>
      </c>
      <c r="BN239" s="12">
        <v>-1.09</v>
      </c>
      <c r="BO239" s="17" t="s">
        <v>1827</v>
      </c>
      <c r="BP239" s="17" t="s">
        <v>1827</v>
      </c>
      <c r="BQ239" s="17" t="s">
        <v>1827</v>
      </c>
      <c r="BR239" s="17" t="s">
        <v>1827</v>
      </c>
      <c r="BS239" s="17" t="s">
        <v>1827</v>
      </c>
      <c r="BT239" s="17" t="e">
        <v>#VALUE!</v>
      </c>
    </row>
    <row r="240" spans="1:72" ht="13.5">
      <c r="A240" s="26" t="s">
        <v>1156</v>
      </c>
      <c r="B240" s="19" t="s">
        <v>1157</v>
      </c>
      <c r="C240" s="27" t="s">
        <v>1827</v>
      </c>
      <c r="D240" s="26" t="s">
        <v>853</v>
      </c>
      <c r="E240" s="31" t="s">
        <v>1827</v>
      </c>
      <c r="F240" s="31" t="s">
        <v>1827</v>
      </c>
      <c r="G240" s="28" t="s">
        <v>1827</v>
      </c>
      <c r="H240" s="27" t="s">
        <v>1828</v>
      </c>
      <c r="I240" s="28" t="s">
        <v>1827</v>
      </c>
      <c r="J240" s="26" t="s">
        <v>1828</v>
      </c>
      <c r="K240" s="26" t="s">
        <v>1158</v>
      </c>
      <c r="L240" s="26">
        <v>0</v>
      </c>
      <c r="M240" s="2">
        <v>3</v>
      </c>
      <c r="N240" s="2" t="s">
        <v>1828</v>
      </c>
      <c r="O240" s="2">
        <v>6</v>
      </c>
      <c r="P240" s="3">
        <v>9.634086</v>
      </c>
      <c r="Q240" s="4">
        <v>9.222688</v>
      </c>
      <c r="R240" s="2" t="s">
        <v>1828</v>
      </c>
      <c r="S240" s="2">
        <v>6</v>
      </c>
      <c r="T240" s="3">
        <v>21.875664</v>
      </c>
      <c r="U240" s="4">
        <v>23.422314</v>
      </c>
      <c r="V240" s="4" t="s">
        <v>1828</v>
      </c>
      <c r="W240" s="5">
        <v>1.1831071</v>
      </c>
      <c r="X240" s="6">
        <v>1.7492985</v>
      </c>
      <c r="Y240" s="7" t="s">
        <v>1831</v>
      </c>
      <c r="Z240" s="8">
        <v>8</v>
      </c>
      <c r="AA240" s="8" t="s">
        <v>1828</v>
      </c>
      <c r="AB240" s="8">
        <v>5</v>
      </c>
      <c r="AC240" s="9">
        <v>6.1433873</v>
      </c>
      <c r="AD240" s="10">
        <v>5.879438</v>
      </c>
      <c r="AE240" s="8" t="s">
        <v>1830</v>
      </c>
      <c r="AF240" s="8">
        <v>5</v>
      </c>
      <c r="AG240" s="9">
        <v>12.826376</v>
      </c>
      <c r="AH240" s="10">
        <v>9.0104265</v>
      </c>
      <c r="AI240" s="10" t="s">
        <v>1828</v>
      </c>
      <c r="AJ240" s="11">
        <v>1.0620074</v>
      </c>
      <c r="AK240" s="12">
        <v>2.5013597</v>
      </c>
      <c r="AL240" s="12" t="s">
        <v>1831</v>
      </c>
      <c r="AM240" s="13">
        <v>24</v>
      </c>
      <c r="AN240" s="13" t="s">
        <v>1828</v>
      </c>
      <c r="AO240" s="13">
        <v>6</v>
      </c>
      <c r="AP240" s="14">
        <v>10.079258</v>
      </c>
      <c r="AQ240" s="15">
        <v>10.0004425</v>
      </c>
      <c r="AR240" s="13" t="s">
        <v>1828</v>
      </c>
      <c r="AS240" s="13">
        <v>6</v>
      </c>
      <c r="AT240" s="14">
        <v>22.314093</v>
      </c>
      <c r="AU240" s="15">
        <v>18.947083</v>
      </c>
      <c r="AV240" s="15" t="s">
        <v>1828</v>
      </c>
      <c r="AW240" s="16">
        <v>1.1465657</v>
      </c>
      <c r="AX240" s="17">
        <v>2.750063</v>
      </c>
      <c r="AY240" s="17" t="s">
        <v>1831</v>
      </c>
      <c r="AZ240" s="18"/>
      <c r="BA240" s="19">
        <v>8.618910433333333</v>
      </c>
      <c r="BB240" s="19">
        <f t="shared" si="18"/>
        <v>12.826376</v>
      </c>
      <c r="BC240" s="6" t="s">
        <v>1827</v>
      </c>
      <c r="BD240" s="6" t="s">
        <v>1827</v>
      </c>
      <c r="BE240" s="6" t="s">
        <v>1827</v>
      </c>
      <c r="BF240" s="6" t="s">
        <v>1827</v>
      </c>
      <c r="BG240" s="6" t="s">
        <v>1827</v>
      </c>
      <c r="BH240" s="6">
        <v>0</v>
      </c>
      <c r="BI240" s="12" t="s">
        <v>1827</v>
      </c>
      <c r="BJ240" s="12" t="s">
        <v>1827</v>
      </c>
      <c r="BK240" s="12" t="s">
        <v>1827</v>
      </c>
      <c r="BL240" s="12" t="s">
        <v>1827</v>
      </c>
      <c r="BM240" s="12" t="s">
        <v>1827</v>
      </c>
      <c r="BN240" s="12" t="e">
        <v>#VALUE!</v>
      </c>
      <c r="BO240" s="17" t="s">
        <v>1827</v>
      </c>
      <c r="BP240" s="17" t="s">
        <v>1827</v>
      </c>
      <c r="BQ240" s="17" t="s">
        <v>1827</v>
      </c>
      <c r="BR240" s="17" t="s">
        <v>1827</v>
      </c>
      <c r="BS240" s="17" t="s">
        <v>1827</v>
      </c>
      <c r="BT240" s="17" t="e">
        <v>#VALUE!</v>
      </c>
    </row>
    <row r="241" spans="1:72" ht="13.5">
      <c r="A241" s="26" t="s">
        <v>1159</v>
      </c>
      <c r="B241" s="19" t="s">
        <v>1160</v>
      </c>
      <c r="C241" s="27" t="s">
        <v>1827</v>
      </c>
      <c r="D241" s="26" t="s">
        <v>853</v>
      </c>
      <c r="E241" s="31" t="s">
        <v>1827</v>
      </c>
      <c r="F241" s="31" t="s">
        <v>1827</v>
      </c>
      <c r="G241" s="28" t="s">
        <v>1827</v>
      </c>
      <c r="H241" s="28" t="s">
        <v>1827</v>
      </c>
      <c r="I241" s="28" t="s">
        <v>1827</v>
      </c>
      <c r="J241" s="31" t="s">
        <v>1827</v>
      </c>
      <c r="K241" s="31" t="s">
        <v>1827</v>
      </c>
      <c r="L241" s="26">
        <v>106</v>
      </c>
      <c r="M241" s="2">
        <v>3</v>
      </c>
      <c r="N241" s="2" t="s">
        <v>1828</v>
      </c>
      <c r="O241" s="2">
        <v>6</v>
      </c>
      <c r="P241" s="3">
        <v>15.397868</v>
      </c>
      <c r="Q241" s="4">
        <v>6.154386</v>
      </c>
      <c r="R241" s="2" t="s">
        <v>1828</v>
      </c>
      <c r="S241" s="2">
        <v>6</v>
      </c>
      <c r="T241" s="3">
        <v>27.669703</v>
      </c>
      <c r="U241" s="4">
        <v>19.354256</v>
      </c>
      <c r="V241" s="4" t="s">
        <v>1828</v>
      </c>
      <c r="W241" s="5">
        <v>0.84557647</v>
      </c>
      <c r="X241" s="6">
        <v>1.482052</v>
      </c>
      <c r="Y241" s="7" t="s">
        <v>1831</v>
      </c>
      <c r="Z241" s="8">
        <v>8</v>
      </c>
      <c r="AA241" s="8" t="s">
        <v>1830</v>
      </c>
      <c r="AB241" s="8">
        <v>5</v>
      </c>
      <c r="AC241" s="9">
        <v>9.402546</v>
      </c>
      <c r="AD241" s="10">
        <v>7.0566115</v>
      </c>
      <c r="AE241" s="8" t="s">
        <v>1828</v>
      </c>
      <c r="AF241" s="8">
        <v>5</v>
      </c>
      <c r="AG241" s="9">
        <v>19.29942</v>
      </c>
      <c r="AH241" s="10">
        <v>10.19211</v>
      </c>
      <c r="AI241" s="10" t="s">
        <v>1828</v>
      </c>
      <c r="AJ241" s="11">
        <v>1.037434</v>
      </c>
      <c r="AK241" s="12">
        <v>1.4531014</v>
      </c>
      <c r="AL241" s="12" t="s">
        <v>1831</v>
      </c>
      <c r="AM241" s="13">
        <v>24</v>
      </c>
      <c r="AN241" s="13" t="s">
        <v>1828</v>
      </c>
      <c r="AO241" s="13">
        <v>6</v>
      </c>
      <c r="AP241" s="14">
        <v>7.9264126</v>
      </c>
      <c r="AQ241" s="15">
        <v>10.743663</v>
      </c>
      <c r="AR241" s="13" t="s">
        <v>1828</v>
      </c>
      <c r="AS241" s="13">
        <v>6</v>
      </c>
      <c r="AT241" s="14">
        <v>21.690979</v>
      </c>
      <c r="AU241" s="15">
        <v>17.478178</v>
      </c>
      <c r="AV241" s="15" t="s">
        <v>1828</v>
      </c>
      <c r="AW241" s="16">
        <v>1.4523553</v>
      </c>
      <c r="AX241" s="17">
        <v>1.4096581</v>
      </c>
      <c r="AY241" s="17" t="s">
        <v>1831</v>
      </c>
      <c r="AZ241" s="18"/>
      <c r="BA241" s="19">
        <v>10.9089422</v>
      </c>
      <c r="BB241" s="19">
        <f t="shared" si="18"/>
        <v>0</v>
      </c>
      <c r="BC241" s="6">
        <v>0.96</v>
      </c>
      <c r="BD241" s="6">
        <v>1.15</v>
      </c>
      <c r="BE241" s="6">
        <v>1.07</v>
      </c>
      <c r="BF241" s="6">
        <v>0.49</v>
      </c>
      <c r="BG241" s="6">
        <v>0.8452</v>
      </c>
      <c r="BH241" s="6">
        <v>0.11</v>
      </c>
      <c r="BI241" s="12">
        <v>0.89</v>
      </c>
      <c r="BJ241" s="12">
        <v>0.63</v>
      </c>
      <c r="BK241" s="12">
        <v>0.69</v>
      </c>
      <c r="BL241" s="12">
        <v>0.64</v>
      </c>
      <c r="BM241" s="12">
        <v>0.6539</v>
      </c>
      <c r="BN241" s="12">
        <v>-0.2</v>
      </c>
      <c r="BO241" s="17" t="s">
        <v>1827</v>
      </c>
      <c r="BP241" s="17" t="s">
        <v>1827</v>
      </c>
      <c r="BQ241" s="17" t="s">
        <v>1827</v>
      </c>
      <c r="BR241" s="17" t="s">
        <v>1827</v>
      </c>
      <c r="BS241" s="17" t="s">
        <v>1827</v>
      </c>
      <c r="BT241" s="17" t="e">
        <v>#VALUE!</v>
      </c>
    </row>
    <row r="242" spans="1:72" ht="13.5">
      <c r="A242" s="26" t="s">
        <v>1161</v>
      </c>
      <c r="B242" s="19" t="s">
        <v>1162</v>
      </c>
      <c r="C242" s="27" t="s">
        <v>1827</v>
      </c>
      <c r="D242" s="26" t="s">
        <v>1163</v>
      </c>
      <c r="E242" s="31" t="s">
        <v>1827</v>
      </c>
      <c r="F242" s="31" t="s">
        <v>1827</v>
      </c>
      <c r="G242" s="28" t="s">
        <v>1827</v>
      </c>
      <c r="H242" s="28" t="s">
        <v>1827</v>
      </c>
      <c r="I242" s="28" t="s">
        <v>1827</v>
      </c>
      <c r="J242" s="26" t="s">
        <v>1828</v>
      </c>
      <c r="K242" s="26" t="s">
        <v>1164</v>
      </c>
      <c r="L242" s="26">
        <v>532</v>
      </c>
      <c r="M242" s="2">
        <v>3</v>
      </c>
      <c r="N242" s="2" t="s">
        <v>1828</v>
      </c>
      <c r="O242" s="2">
        <v>6</v>
      </c>
      <c r="P242" s="3">
        <v>3.1621122</v>
      </c>
      <c r="Q242" s="4">
        <v>7.048646</v>
      </c>
      <c r="R242" s="2" t="s">
        <v>1828</v>
      </c>
      <c r="S242" s="2">
        <v>6</v>
      </c>
      <c r="T242" s="3">
        <v>9.1281395</v>
      </c>
      <c r="U242" s="4">
        <v>8.933605</v>
      </c>
      <c r="V242" s="4" t="s">
        <v>1828</v>
      </c>
      <c r="W242" s="5">
        <v>1.5294322</v>
      </c>
      <c r="X242" s="6">
        <v>1.5168968</v>
      </c>
      <c r="Y242" s="7" t="s">
        <v>1831</v>
      </c>
      <c r="Z242" s="8">
        <v>8</v>
      </c>
      <c r="AA242" s="8" t="s">
        <v>1828</v>
      </c>
      <c r="AB242" s="8">
        <v>5</v>
      </c>
      <c r="AC242" s="9">
        <v>1.6713444</v>
      </c>
      <c r="AD242" s="10">
        <v>3.2102742</v>
      </c>
      <c r="AE242" s="8" t="s">
        <v>1828</v>
      </c>
      <c r="AF242" s="8">
        <v>5</v>
      </c>
      <c r="AG242" s="9">
        <v>5.6338673</v>
      </c>
      <c r="AH242" s="10">
        <v>6.1944575</v>
      </c>
      <c r="AI242" s="10" t="s">
        <v>1828</v>
      </c>
      <c r="AJ242" s="11">
        <v>1.7531166</v>
      </c>
      <c r="AK242" s="12">
        <v>1.3567599</v>
      </c>
      <c r="AL242" s="12" t="s">
        <v>1831</v>
      </c>
      <c r="AM242" s="13">
        <v>24</v>
      </c>
      <c r="AN242" s="13" t="s">
        <v>1828</v>
      </c>
      <c r="AO242" s="13">
        <v>6</v>
      </c>
      <c r="AP242" s="14">
        <v>7.5982165</v>
      </c>
      <c r="AQ242" s="15">
        <v>11.799572</v>
      </c>
      <c r="AR242" s="13" t="s">
        <v>1828</v>
      </c>
      <c r="AS242" s="13">
        <v>6</v>
      </c>
      <c r="AT242" s="14">
        <v>17.731806</v>
      </c>
      <c r="AU242" s="15">
        <v>19.087326</v>
      </c>
      <c r="AV242" s="15" t="s">
        <v>1828</v>
      </c>
      <c r="AW242" s="16">
        <v>1.2226067</v>
      </c>
      <c r="AX242" s="17">
        <v>1.577076</v>
      </c>
      <c r="AY242" s="17" t="s">
        <v>1831</v>
      </c>
      <c r="AZ242" s="18"/>
      <c r="BA242" s="19">
        <v>4.143891033333333</v>
      </c>
      <c r="BB242" s="19">
        <f t="shared" si="18"/>
        <v>0</v>
      </c>
      <c r="BC242" s="6" t="s">
        <v>1827</v>
      </c>
      <c r="BD242" s="6" t="s">
        <v>1827</v>
      </c>
      <c r="BE242" s="6" t="s">
        <v>1827</v>
      </c>
      <c r="BF242" s="6" t="s">
        <v>1827</v>
      </c>
      <c r="BG242" s="6" t="s">
        <v>1827</v>
      </c>
      <c r="BH242" s="6">
        <v>0</v>
      </c>
      <c r="BI242" s="12" t="s">
        <v>1827</v>
      </c>
      <c r="BJ242" s="12" t="s">
        <v>1827</v>
      </c>
      <c r="BK242" s="12" t="s">
        <v>1827</v>
      </c>
      <c r="BL242" s="12" t="s">
        <v>1827</v>
      </c>
      <c r="BM242" s="12" t="s">
        <v>1827</v>
      </c>
      <c r="BN242" s="12" t="e">
        <v>#VALUE!</v>
      </c>
      <c r="BO242" s="17" t="s">
        <v>1827</v>
      </c>
      <c r="BP242" s="17" t="s">
        <v>1827</v>
      </c>
      <c r="BQ242" s="17" t="s">
        <v>1827</v>
      </c>
      <c r="BR242" s="17" t="s">
        <v>1827</v>
      </c>
      <c r="BS242" s="17" t="s">
        <v>1827</v>
      </c>
      <c r="BT242" s="17" t="e">
        <v>#VALUE!</v>
      </c>
    </row>
    <row r="243" spans="1:72" ht="13.5">
      <c r="A243" s="26" t="s">
        <v>1165</v>
      </c>
      <c r="B243" s="19" t="s">
        <v>1166</v>
      </c>
      <c r="C243" s="27" t="s">
        <v>1827</v>
      </c>
      <c r="D243" s="26" t="s">
        <v>812</v>
      </c>
      <c r="E243" s="31" t="s">
        <v>1827</v>
      </c>
      <c r="F243" s="31" t="s">
        <v>1827</v>
      </c>
      <c r="G243" s="28" t="s">
        <v>1827</v>
      </c>
      <c r="H243" s="28" t="s">
        <v>1827</v>
      </c>
      <c r="I243" s="28" t="s">
        <v>1827</v>
      </c>
      <c r="J243" s="31" t="s">
        <v>1827</v>
      </c>
      <c r="K243" s="26" t="s">
        <v>1167</v>
      </c>
      <c r="L243" s="26">
        <v>164</v>
      </c>
      <c r="M243" s="2">
        <v>3</v>
      </c>
      <c r="N243" s="2" t="s">
        <v>1828</v>
      </c>
      <c r="O243" s="2">
        <v>6</v>
      </c>
      <c r="P243" s="3">
        <v>1.0237163</v>
      </c>
      <c r="Q243" s="4">
        <v>7.491331</v>
      </c>
      <c r="R243" s="2" t="s">
        <v>1828</v>
      </c>
      <c r="S243" s="2">
        <v>6</v>
      </c>
      <c r="T243" s="3">
        <v>7.159544</v>
      </c>
      <c r="U243" s="4">
        <v>10.189065</v>
      </c>
      <c r="V243" s="4" t="s">
        <v>1828</v>
      </c>
      <c r="W243" s="5">
        <v>2.8060517</v>
      </c>
      <c r="X243" s="6">
        <v>1.2576762</v>
      </c>
      <c r="Y243" s="7" t="s">
        <v>1831</v>
      </c>
      <c r="Z243" s="8">
        <v>8</v>
      </c>
      <c r="AA243" s="8" t="s">
        <v>1830</v>
      </c>
      <c r="AB243" s="8">
        <v>5</v>
      </c>
      <c r="AC243" s="9">
        <v>0.062666796</v>
      </c>
      <c r="AD243" s="10">
        <v>6.1170683</v>
      </c>
      <c r="AE243" s="8" t="s">
        <v>1828</v>
      </c>
      <c r="AF243" s="8">
        <v>5</v>
      </c>
      <c r="AG243" s="9">
        <v>5.045868</v>
      </c>
      <c r="AH243" s="10">
        <v>6.0280356</v>
      </c>
      <c r="AI243" s="10" t="s">
        <v>1828</v>
      </c>
      <c r="AJ243" s="11">
        <v>6.3312573</v>
      </c>
      <c r="AK243" s="12">
        <v>1.2197518</v>
      </c>
      <c r="AL243" s="12" t="s">
        <v>1831</v>
      </c>
      <c r="AM243" s="13">
        <v>24</v>
      </c>
      <c r="AN243" s="13" t="s">
        <v>1828</v>
      </c>
      <c r="AO243" s="13">
        <v>6</v>
      </c>
      <c r="AP243" s="14">
        <v>0.07770052</v>
      </c>
      <c r="AQ243" s="15">
        <v>6.0293536</v>
      </c>
      <c r="AR243" s="13" t="s">
        <v>1828</v>
      </c>
      <c r="AS243" s="13">
        <v>6</v>
      </c>
      <c r="AT243" s="14">
        <v>6.2813587</v>
      </c>
      <c r="AU243" s="15">
        <v>5.918095</v>
      </c>
      <c r="AV243" s="15" t="s">
        <v>1828</v>
      </c>
      <c r="AW243" s="16">
        <v>6.3370085</v>
      </c>
      <c r="AX243" s="17">
        <v>3.443917</v>
      </c>
      <c r="AY243" s="17" t="s">
        <v>1828</v>
      </c>
      <c r="AZ243" s="18"/>
      <c r="BA243" s="19">
        <v>0.38802787200000005</v>
      </c>
      <c r="BB243" s="19">
        <f t="shared" si="18"/>
        <v>0</v>
      </c>
      <c r="BC243" s="6" t="s">
        <v>1827</v>
      </c>
      <c r="BD243" s="6" t="s">
        <v>1827</v>
      </c>
      <c r="BE243" s="6" t="s">
        <v>1827</v>
      </c>
      <c r="BF243" s="6" t="s">
        <v>1827</v>
      </c>
      <c r="BG243" s="6" t="s">
        <v>1827</v>
      </c>
      <c r="BH243" s="6">
        <v>0</v>
      </c>
      <c r="BI243" s="12" t="s">
        <v>1827</v>
      </c>
      <c r="BJ243" s="12" t="s">
        <v>1827</v>
      </c>
      <c r="BK243" s="12" t="s">
        <v>1827</v>
      </c>
      <c r="BL243" s="12" t="s">
        <v>1827</v>
      </c>
      <c r="BM243" s="12" t="s">
        <v>1827</v>
      </c>
      <c r="BN243" s="12" t="e">
        <v>#VALUE!</v>
      </c>
      <c r="BO243" s="17" t="s">
        <v>1827</v>
      </c>
      <c r="BP243" s="17" t="s">
        <v>1827</v>
      </c>
      <c r="BQ243" s="17" t="s">
        <v>1827</v>
      </c>
      <c r="BR243" s="17" t="s">
        <v>1827</v>
      </c>
      <c r="BS243" s="17" t="s">
        <v>1827</v>
      </c>
      <c r="BT243" s="17" t="e">
        <v>#VALUE!</v>
      </c>
    </row>
    <row r="244" spans="1:72" ht="13.5">
      <c r="A244" s="26" t="s">
        <v>669</v>
      </c>
      <c r="B244" s="19" t="s">
        <v>670</v>
      </c>
      <c r="C244" s="27" t="s">
        <v>1827</v>
      </c>
      <c r="D244" s="26" t="s">
        <v>256</v>
      </c>
      <c r="E244" s="31" t="s">
        <v>1827</v>
      </c>
      <c r="F244" s="31" t="s">
        <v>1827</v>
      </c>
      <c r="G244" s="28" t="s">
        <v>1827</v>
      </c>
      <c r="H244" s="28" t="s">
        <v>1827</v>
      </c>
      <c r="I244" s="28" t="s">
        <v>1827</v>
      </c>
      <c r="J244" s="31" t="s">
        <v>1827</v>
      </c>
      <c r="K244" s="26" t="s">
        <v>671</v>
      </c>
      <c r="L244" s="26">
        <v>164</v>
      </c>
      <c r="M244" s="2">
        <v>3</v>
      </c>
      <c r="N244" s="2" t="s">
        <v>1828</v>
      </c>
      <c r="O244" s="2">
        <v>6</v>
      </c>
      <c r="P244" s="3">
        <v>-1.9279996</v>
      </c>
      <c r="Q244" s="4">
        <v>8.277583</v>
      </c>
      <c r="R244" s="2" t="s">
        <v>1828</v>
      </c>
      <c r="S244" s="2">
        <v>6</v>
      </c>
      <c r="T244" s="3">
        <v>6.4697843</v>
      </c>
      <c r="U244" s="4">
        <v>15.593752</v>
      </c>
      <c r="V244" s="4" t="s">
        <v>1828</v>
      </c>
      <c r="W244" s="5" t="s">
        <v>1827</v>
      </c>
      <c r="X244" s="6">
        <v>1.6356275</v>
      </c>
      <c r="Y244" s="7" t="s">
        <v>1831</v>
      </c>
      <c r="Z244" s="8">
        <v>8</v>
      </c>
      <c r="AA244" s="8" t="s">
        <v>1828</v>
      </c>
      <c r="AB244" s="8">
        <v>5</v>
      </c>
      <c r="AC244" s="9">
        <v>-1.111263</v>
      </c>
      <c r="AD244" s="10">
        <v>7.0869994</v>
      </c>
      <c r="AE244" s="8" t="s">
        <v>1828</v>
      </c>
      <c r="AF244" s="8">
        <v>5</v>
      </c>
      <c r="AG244" s="9">
        <v>1.5172703</v>
      </c>
      <c r="AH244" s="10">
        <v>2.3967822</v>
      </c>
      <c r="AI244" s="10" t="s">
        <v>1828</v>
      </c>
      <c r="AJ244" s="11" t="s">
        <v>1827</v>
      </c>
      <c r="AK244" s="12">
        <v>0.79823714</v>
      </c>
      <c r="AL244" s="12" t="s">
        <v>1831</v>
      </c>
      <c r="AM244" s="13">
        <v>24</v>
      </c>
      <c r="AN244" s="13" t="s">
        <v>1828</v>
      </c>
      <c r="AO244" s="13">
        <v>6</v>
      </c>
      <c r="AP244" s="14">
        <v>5.592172</v>
      </c>
      <c r="AQ244" s="15">
        <v>5.6165323</v>
      </c>
      <c r="AR244" s="13" t="s">
        <v>1828</v>
      </c>
      <c r="AS244" s="13">
        <v>6</v>
      </c>
      <c r="AT244" s="14">
        <v>5.905899</v>
      </c>
      <c r="AU244" s="15">
        <v>8.166053</v>
      </c>
      <c r="AV244" s="15" t="s">
        <v>1828</v>
      </c>
      <c r="AW244" s="16">
        <v>0.07874793</v>
      </c>
      <c r="AX244" s="17">
        <v>0.06868024</v>
      </c>
      <c r="AY244" s="17" t="s">
        <v>1831</v>
      </c>
      <c r="AZ244" s="18"/>
      <c r="BA244" s="19">
        <v>0.8509698</v>
      </c>
      <c r="BB244" s="19">
        <f t="shared" si="18"/>
        <v>0</v>
      </c>
      <c r="BC244" s="6" t="s">
        <v>1827</v>
      </c>
      <c r="BD244" s="6" t="s">
        <v>1827</v>
      </c>
      <c r="BE244" s="6" t="s">
        <v>1827</v>
      </c>
      <c r="BF244" s="6" t="s">
        <v>1827</v>
      </c>
      <c r="BG244" s="6" t="s">
        <v>1827</v>
      </c>
      <c r="BH244" s="6">
        <v>0</v>
      </c>
      <c r="BI244" s="12" t="s">
        <v>1827</v>
      </c>
      <c r="BJ244" s="12" t="s">
        <v>1827</v>
      </c>
      <c r="BK244" s="12" t="s">
        <v>1827</v>
      </c>
      <c r="BL244" s="12" t="s">
        <v>1827</v>
      </c>
      <c r="BM244" s="12" t="s">
        <v>1827</v>
      </c>
      <c r="BN244" s="12" t="e">
        <v>#VALUE!</v>
      </c>
      <c r="BO244" s="17" t="s">
        <v>1827</v>
      </c>
      <c r="BP244" s="17" t="s">
        <v>1827</v>
      </c>
      <c r="BQ244" s="17" t="s">
        <v>1827</v>
      </c>
      <c r="BR244" s="17" t="s">
        <v>1827</v>
      </c>
      <c r="BS244" s="17" t="s">
        <v>1827</v>
      </c>
      <c r="BT244" s="17" t="e">
        <v>#VALUE!</v>
      </c>
    </row>
    <row r="245" spans="1:12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</row>
    <row r="246" spans="1:12" ht="18">
      <c r="A246" s="25" t="s">
        <v>1718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</row>
    <row r="247" spans="1:72" ht="13.5">
      <c r="A247" s="26" t="s">
        <v>687</v>
      </c>
      <c r="B247" s="19" t="s">
        <v>688</v>
      </c>
      <c r="C247" s="27" t="s">
        <v>1827</v>
      </c>
      <c r="D247" s="26" t="s">
        <v>689</v>
      </c>
      <c r="E247" s="31" t="s">
        <v>1827</v>
      </c>
      <c r="F247" s="31" t="s">
        <v>1827</v>
      </c>
      <c r="G247" s="27" t="s">
        <v>1828</v>
      </c>
      <c r="H247" s="28" t="s">
        <v>1827</v>
      </c>
      <c r="I247" s="28" t="s">
        <v>1827</v>
      </c>
      <c r="J247" s="26" t="s">
        <v>1828</v>
      </c>
      <c r="K247" s="26" t="s">
        <v>690</v>
      </c>
      <c r="L247" s="26">
        <v>102</v>
      </c>
      <c r="M247" s="2">
        <v>3</v>
      </c>
      <c r="N247" s="2" t="s">
        <v>1828</v>
      </c>
      <c r="O247" s="2">
        <v>6</v>
      </c>
      <c r="P247" s="3">
        <v>12.314576</v>
      </c>
      <c r="Q247" s="4">
        <v>11.8824415</v>
      </c>
      <c r="R247" s="2" t="s">
        <v>1828</v>
      </c>
      <c r="S247" s="2">
        <v>6</v>
      </c>
      <c r="T247" s="3">
        <v>19.936344</v>
      </c>
      <c r="U247" s="4">
        <v>24.10372</v>
      </c>
      <c r="V247" s="4" t="s">
        <v>1828</v>
      </c>
      <c r="W247" s="5">
        <v>0.6950339</v>
      </c>
      <c r="X247" s="6">
        <v>1.3873142</v>
      </c>
      <c r="Y247" s="7" t="s">
        <v>1831</v>
      </c>
      <c r="Z247" s="8">
        <v>8</v>
      </c>
      <c r="AA247" s="8" t="s">
        <v>1828</v>
      </c>
      <c r="AB247" s="8">
        <v>4</v>
      </c>
      <c r="AC247" s="9">
        <v>3.7924495</v>
      </c>
      <c r="AD247" s="10">
        <v>1.9899938</v>
      </c>
      <c r="AE247" s="8" t="s">
        <v>1828</v>
      </c>
      <c r="AF247" s="8">
        <v>4</v>
      </c>
      <c r="AG247" s="9">
        <v>11.309748</v>
      </c>
      <c r="AH247" s="10">
        <v>5.0442066</v>
      </c>
      <c r="AI247" s="10" t="s">
        <v>1828</v>
      </c>
      <c r="AJ247" s="11">
        <v>1.5763649</v>
      </c>
      <c r="AK247" s="12">
        <v>2.764496</v>
      </c>
      <c r="AL247" s="12" t="s">
        <v>1831</v>
      </c>
      <c r="AM247" s="13">
        <v>24</v>
      </c>
      <c r="AN247" s="13" t="s">
        <v>1828</v>
      </c>
      <c r="AO247" s="13">
        <v>6</v>
      </c>
      <c r="AP247" s="14">
        <v>4.7612166</v>
      </c>
      <c r="AQ247" s="15">
        <v>5.2923765</v>
      </c>
      <c r="AR247" s="13" t="s">
        <v>1828</v>
      </c>
      <c r="AS247" s="13">
        <v>6</v>
      </c>
      <c r="AT247" s="14">
        <v>23.181725</v>
      </c>
      <c r="AU247" s="15">
        <v>18.273052</v>
      </c>
      <c r="AV247" s="15" t="s">
        <v>1828</v>
      </c>
      <c r="AW247" s="16">
        <v>2.2835858</v>
      </c>
      <c r="AX247" s="17">
        <v>2.272845</v>
      </c>
      <c r="AY247" s="17" t="s">
        <v>1831</v>
      </c>
      <c r="AZ247" s="18"/>
      <c r="BA247" s="19">
        <v>6.9560807</v>
      </c>
      <c r="BB247" s="19">
        <f aca="true" t="shared" si="19" ref="BB247:BB282">MAX(IF(AR247="OK",AT247,-999),IF(AE247="OK",AG247,-99),IF(R247="OK",T247,0))</f>
        <v>0</v>
      </c>
      <c r="BC247" s="6" t="s">
        <v>1827</v>
      </c>
      <c r="BD247" s="6" t="s">
        <v>1827</v>
      </c>
      <c r="BE247" s="6" t="s">
        <v>1827</v>
      </c>
      <c r="BF247" s="6" t="s">
        <v>1827</v>
      </c>
      <c r="BG247" s="6" t="s">
        <v>1827</v>
      </c>
      <c r="BH247" s="6">
        <v>0</v>
      </c>
      <c r="BI247" s="12">
        <v>1.96</v>
      </c>
      <c r="BJ247" s="12">
        <v>1.05</v>
      </c>
      <c r="BK247" s="12">
        <v>0.62</v>
      </c>
      <c r="BL247" s="12">
        <v>0.7</v>
      </c>
      <c r="BM247" s="12">
        <v>0.0873</v>
      </c>
      <c r="BN247" s="12">
        <v>-1.34</v>
      </c>
      <c r="BO247" s="17" t="s">
        <v>1827</v>
      </c>
      <c r="BP247" s="17" t="s">
        <v>1827</v>
      </c>
      <c r="BQ247" s="17" t="s">
        <v>1827</v>
      </c>
      <c r="BR247" s="17" t="s">
        <v>1827</v>
      </c>
      <c r="BS247" s="17" t="s">
        <v>1827</v>
      </c>
      <c r="BT247" s="17" t="e">
        <v>#VALUE!</v>
      </c>
    </row>
    <row r="248" spans="1:72" ht="13.5">
      <c r="A248" s="26" t="s">
        <v>691</v>
      </c>
      <c r="B248" s="19" t="s">
        <v>692</v>
      </c>
      <c r="C248" s="27" t="s">
        <v>1827</v>
      </c>
      <c r="D248" s="26" t="s">
        <v>689</v>
      </c>
      <c r="E248" s="31" t="s">
        <v>1827</v>
      </c>
      <c r="F248" s="31" t="s">
        <v>1827</v>
      </c>
      <c r="G248" s="28" t="s">
        <v>1827</v>
      </c>
      <c r="H248" s="28" t="s">
        <v>1827</v>
      </c>
      <c r="I248" s="28" t="s">
        <v>1827</v>
      </c>
      <c r="J248" s="26" t="s">
        <v>1828</v>
      </c>
      <c r="K248" s="31" t="s">
        <v>1827</v>
      </c>
      <c r="L248" s="26">
        <v>277</v>
      </c>
      <c r="M248" s="2">
        <v>3</v>
      </c>
      <c r="N248" s="2" t="s">
        <v>1828</v>
      </c>
      <c r="O248" s="2">
        <v>6</v>
      </c>
      <c r="P248" s="3">
        <v>5.6293893</v>
      </c>
      <c r="Q248" s="4">
        <v>7.8917484</v>
      </c>
      <c r="R248" s="2" t="s">
        <v>1828</v>
      </c>
      <c r="S248" s="2">
        <v>6</v>
      </c>
      <c r="T248" s="3">
        <v>16.736414</v>
      </c>
      <c r="U248" s="4">
        <v>9.636577</v>
      </c>
      <c r="V248" s="4" t="s">
        <v>1828</v>
      </c>
      <c r="W248" s="5">
        <v>1.5719401</v>
      </c>
      <c r="X248" s="6">
        <v>1.8228058</v>
      </c>
      <c r="Y248" s="7" t="s">
        <v>1831</v>
      </c>
      <c r="Z248" s="8">
        <v>8</v>
      </c>
      <c r="AA248" s="8" t="s">
        <v>1828</v>
      </c>
      <c r="AB248" s="8">
        <v>4</v>
      </c>
      <c r="AC248" s="9">
        <v>2.4815874</v>
      </c>
      <c r="AD248" s="10">
        <v>1.9563484</v>
      </c>
      <c r="AE248" s="8" t="s">
        <v>1828</v>
      </c>
      <c r="AF248" s="8">
        <v>4</v>
      </c>
      <c r="AG248" s="9">
        <v>8.189849</v>
      </c>
      <c r="AH248" s="10">
        <v>4.3965917</v>
      </c>
      <c r="AI248" s="10" t="s">
        <v>1828</v>
      </c>
      <c r="AJ248" s="11">
        <v>1.7225735</v>
      </c>
      <c r="AK248" s="12">
        <v>1.9811683</v>
      </c>
      <c r="AL248" s="12" t="s">
        <v>1831</v>
      </c>
      <c r="AM248" s="13">
        <v>24</v>
      </c>
      <c r="AN248" s="13" t="s">
        <v>1828</v>
      </c>
      <c r="AO248" s="13">
        <v>6</v>
      </c>
      <c r="AP248" s="14">
        <v>5.371685</v>
      </c>
      <c r="AQ248" s="15">
        <v>4.867273</v>
      </c>
      <c r="AR248" s="13" t="s">
        <v>1828</v>
      </c>
      <c r="AS248" s="13">
        <v>6</v>
      </c>
      <c r="AT248" s="14">
        <v>11.973228</v>
      </c>
      <c r="AU248" s="15">
        <v>16.527435</v>
      </c>
      <c r="AV248" s="15" t="s">
        <v>1828</v>
      </c>
      <c r="AW248" s="16">
        <v>1.1563656</v>
      </c>
      <c r="AX248" s="17">
        <v>1.1867175</v>
      </c>
      <c r="AY248" s="17" t="s">
        <v>1831</v>
      </c>
      <c r="AZ248" s="18"/>
      <c r="BA248" s="19">
        <v>4.494220566666667</v>
      </c>
      <c r="BB248" s="19">
        <f t="shared" si="19"/>
        <v>0</v>
      </c>
      <c r="BC248" s="6" t="s">
        <v>1827</v>
      </c>
      <c r="BD248" s="6" t="s">
        <v>1827</v>
      </c>
      <c r="BE248" s="6" t="s">
        <v>1827</v>
      </c>
      <c r="BF248" s="6" t="s">
        <v>1827</v>
      </c>
      <c r="BG248" s="6" t="s">
        <v>1827</v>
      </c>
      <c r="BH248" s="6">
        <v>0</v>
      </c>
      <c r="BI248" s="12" t="s">
        <v>1827</v>
      </c>
      <c r="BJ248" s="12" t="s">
        <v>1827</v>
      </c>
      <c r="BK248" s="12" t="s">
        <v>1827</v>
      </c>
      <c r="BL248" s="12" t="s">
        <v>1827</v>
      </c>
      <c r="BM248" s="12" t="s">
        <v>1827</v>
      </c>
      <c r="BN248" s="12" t="e">
        <v>#VALUE!</v>
      </c>
      <c r="BO248" s="17" t="s">
        <v>1827</v>
      </c>
      <c r="BP248" s="17" t="s">
        <v>1827</v>
      </c>
      <c r="BQ248" s="17" t="s">
        <v>1827</v>
      </c>
      <c r="BR248" s="17" t="s">
        <v>1827</v>
      </c>
      <c r="BS248" s="17" t="s">
        <v>1827</v>
      </c>
      <c r="BT248" s="17" t="e">
        <v>#VALUE!</v>
      </c>
    </row>
    <row r="249" spans="1:72" ht="13.5">
      <c r="A249" s="26" t="s">
        <v>1168</v>
      </c>
      <c r="B249" s="19" t="s">
        <v>1169</v>
      </c>
      <c r="C249" s="27" t="s">
        <v>1827</v>
      </c>
      <c r="D249" s="26" t="s">
        <v>1170</v>
      </c>
      <c r="E249" s="31" t="s">
        <v>1827</v>
      </c>
      <c r="F249" s="31" t="s">
        <v>1827</v>
      </c>
      <c r="G249" s="28" t="s">
        <v>1827</v>
      </c>
      <c r="H249" s="28" t="s">
        <v>1827</v>
      </c>
      <c r="I249" s="28" t="s">
        <v>1827</v>
      </c>
      <c r="J249" s="26" t="s">
        <v>1828</v>
      </c>
      <c r="K249" s="31" t="s">
        <v>1827</v>
      </c>
      <c r="L249" s="26">
        <v>173</v>
      </c>
      <c r="M249" s="2">
        <v>3</v>
      </c>
      <c r="N249" s="2" t="s">
        <v>1828</v>
      </c>
      <c r="O249" s="2">
        <v>6</v>
      </c>
      <c r="P249" s="3">
        <v>14.407313</v>
      </c>
      <c r="Q249" s="4">
        <v>10.70815</v>
      </c>
      <c r="R249" s="2" t="s">
        <v>1828</v>
      </c>
      <c r="S249" s="2">
        <v>6</v>
      </c>
      <c r="T249" s="3">
        <v>12.659379</v>
      </c>
      <c r="U249" s="4">
        <v>7.917189</v>
      </c>
      <c r="V249" s="4" t="s">
        <v>1828</v>
      </c>
      <c r="W249" s="5">
        <v>-0.18659465</v>
      </c>
      <c r="X249" s="6">
        <v>-0.38671747</v>
      </c>
      <c r="Y249" s="7" t="s">
        <v>1831</v>
      </c>
      <c r="Z249" s="8">
        <v>8</v>
      </c>
      <c r="AA249" s="8" t="s">
        <v>1830</v>
      </c>
      <c r="AB249" s="8">
        <v>5</v>
      </c>
      <c r="AC249" s="9">
        <v>16.358576</v>
      </c>
      <c r="AD249" s="10">
        <v>7.592676</v>
      </c>
      <c r="AE249" s="8" t="s">
        <v>1828</v>
      </c>
      <c r="AF249" s="8">
        <v>5</v>
      </c>
      <c r="AG249" s="9">
        <v>21.65002</v>
      </c>
      <c r="AH249" s="10">
        <v>6.7354155</v>
      </c>
      <c r="AI249" s="10" t="s">
        <v>1828</v>
      </c>
      <c r="AJ249" s="11">
        <v>0.4043212</v>
      </c>
      <c r="AK249" s="12">
        <v>2.2758665</v>
      </c>
      <c r="AL249" s="12" t="s">
        <v>1831</v>
      </c>
      <c r="AM249" s="13">
        <v>24</v>
      </c>
      <c r="AN249" s="13" t="s">
        <v>1828</v>
      </c>
      <c r="AO249" s="13">
        <v>6</v>
      </c>
      <c r="AP249" s="14">
        <v>7.38759</v>
      </c>
      <c r="AQ249" s="15">
        <v>10.594719</v>
      </c>
      <c r="AR249" s="13" t="s">
        <v>1828</v>
      </c>
      <c r="AS249" s="13">
        <v>6</v>
      </c>
      <c r="AT249" s="14">
        <v>14.813927</v>
      </c>
      <c r="AU249" s="15">
        <v>8.112609</v>
      </c>
      <c r="AV249" s="15" t="s">
        <v>1828</v>
      </c>
      <c r="AW249" s="16">
        <v>1.0037785</v>
      </c>
      <c r="AX249" s="17">
        <v>1.2168692</v>
      </c>
      <c r="AY249" s="17" t="s">
        <v>1831</v>
      </c>
      <c r="AZ249" s="18">
        <v>1.8875252707415877</v>
      </c>
      <c r="BA249" s="19">
        <v>12.717826333333335</v>
      </c>
      <c r="BB249" s="19">
        <f t="shared" si="19"/>
        <v>0</v>
      </c>
      <c r="BC249" s="6">
        <v>0.41</v>
      </c>
      <c r="BD249" s="6">
        <v>1.05</v>
      </c>
      <c r="BE249" s="6">
        <v>0.51</v>
      </c>
      <c r="BF249" s="6">
        <v>0.87</v>
      </c>
      <c r="BG249" s="6">
        <v>0.8619</v>
      </c>
      <c r="BH249" s="6">
        <v>0.1</v>
      </c>
      <c r="BI249" s="12">
        <v>0.8</v>
      </c>
      <c r="BJ249" s="12">
        <v>0.54</v>
      </c>
      <c r="BK249" s="12">
        <v>0.4</v>
      </c>
      <c r="BL249" s="12">
        <v>1.17</v>
      </c>
      <c r="BM249" s="12">
        <v>0.5565</v>
      </c>
      <c r="BN249" s="12">
        <v>-0.4</v>
      </c>
      <c r="BO249" s="17" t="s">
        <v>1827</v>
      </c>
      <c r="BP249" s="17" t="s">
        <v>1827</v>
      </c>
      <c r="BQ249" s="17" t="s">
        <v>1827</v>
      </c>
      <c r="BR249" s="17" t="s">
        <v>1827</v>
      </c>
      <c r="BS249" s="17" t="s">
        <v>1827</v>
      </c>
      <c r="BT249" s="17" t="e">
        <v>#VALUE!</v>
      </c>
    </row>
    <row r="250" spans="1:72" ht="13.5">
      <c r="A250" s="26" t="s">
        <v>693</v>
      </c>
      <c r="B250" s="19" t="s">
        <v>694</v>
      </c>
      <c r="C250" s="27" t="s">
        <v>1827</v>
      </c>
      <c r="D250" s="26" t="s">
        <v>695</v>
      </c>
      <c r="E250" s="31" t="s">
        <v>1827</v>
      </c>
      <c r="F250" s="31" t="s">
        <v>1827</v>
      </c>
      <c r="G250" s="28" t="s">
        <v>1827</v>
      </c>
      <c r="H250" s="28" t="s">
        <v>1827</v>
      </c>
      <c r="I250" s="28" t="s">
        <v>1827</v>
      </c>
      <c r="J250" s="31" t="s">
        <v>1827</v>
      </c>
      <c r="K250" s="31" t="s">
        <v>1827</v>
      </c>
      <c r="L250" s="26">
        <v>338</v>
      </c>
      <c r="M250" s="2">
        <v>3</v>
      </c>
      <c r="N250" s="2" t="s">
        <v>1828</v>
      </c>
      <c r="O250" s="2">
        <v>6</v>
      </c>
      <c r="P250" s="3">
        <v>2.741398</v>
      </c>
      <c r="Q250" s="4">
        <v>4.0762725</v>
      </c>
      <c r="R250" s="2" t="s">
        <v>1828</v>
      </c>
      <c r="S250" s="2">
        <v>6</v>
      </c>
      <c r="T250" s="3">
        <v>17.465067</v>
      </c>
      <c r="U250" s="4">
        <v>20.703163</v>
      </c>
      <c r="V250" s="4" t="s">
        <v>1828</v>
      </c>
      <c r="W250" s="5">
        <v>2.6714883</v>
      </c>
      <c r="X250" s="6">
        <v>1.564785</v>
      </c>
      <c r="Y250" s="7" t="s">
        <v>1831</v>
      </c>
      <c r="Z250" s="8">
        <v>8</v>
      </c>
      <c r="AA250" s="8" t="s">
        <v>1828</v>
      </c>
      <c r="AB250" s="8">
        <v>5</v>
      </c>
      <c r="AC250" s="9">
        <v>4.2005606</v>
      </c>
      <c r="AD250" s="10">
        <v>4.888772</v>
      </c>
      <c r="AE250" s="8" t="s">
        <v>1830</v>
      </c>
      <c r="AF250" s="8">
        <v>5</v>
      </c>
      <c r="AG250" s="9">
        <v>59.754517</v>
      </c>
      <c r="AH250" s="10">
        <v>24.378004</v>
      </c>
      <c r="AI250" s="10" t="s">
        <v>1828</v>
      </c>
      <c r="AJ250" s="11">
        <v>3.830394</v>
      </c>
      <c r="AK250" s="12">
        <v>4.428134</v>
      </c>
      <c r="AL250" s="12" t="s">
        <v>1828</v>
      </c>
      <c r="AM250" s="13">
        <v>24</v>
      </c>
      <c r="AN250" s="13" t="s">
        <v>1828</v>
      </c>
      <c r="AO250" s="13">
        <v>6</v>
      </c>
      <c r="AP250" s="14">
        <v>-1.0348544</v>
      </c>
      <c r="AQ250" s="15">
        <v>11.173618</v>
      </c>
      <c r="AR250" s="13" t="s">
        <v>1828</v>
      </c>
      <c r="AS250" s="13">
        <v>6</v>
      </c>
      <c r="AT250" s="14">
        <v>13.40115</v>
      </c>
      <c r="AU250" s="15">
        <v>24.020987</v>
      </c>
      <c r="AV250" s="15" t="s">
        <v>1828</v>
      </c>
      <c r="AW250" s="16" t="s">
        <v>1827</v>
      </c>
      <c r="AX250" s="17">
        <v>1.073078</v>
      </c>
      <c r="AY250" s="17" t="s">
        <v>1831</v>
      </c>
      <c r="AZ250" s="18"/>
      <c r="BA250" s="19">
        <v>1.9690347333333331</v>
      </c>
      <c r="BB250" s="19">
        <f t="shared" si="19"/>
        <v>59.754517</v>
      </c>
      <c r="BC250" s="6" t="s">
        <v>1827</v>
      </c>
      <c r="BD250" s="6" t="s">
        <v>1827</v>
      </c>
      <c r="BE250" s="6" t="s">
        <v>1827</v>
      </c>
      <c r="BF250" s="6" t="s">
        <v>1827</v>
      </c>
      <c r="BG250" s="6" t="s">
        <v>1827</v>
      </c>
      <c r="BH250" s="6">
        <v>0</v>
      </c>
      <c r="BI250" s="12" t="s">
        <v>1827</v>
      </c>
      <c r="BJ250" s="12" t="s">
        <v>1827</v>
      </c>
      <c r="BK250" s="12" t="s">
        <v>1827</v>
      </c>
      <c r="BL250" s="12" t="s">
        <v>1827</v>
      </c>
      <c r="BM250" s="12" t="s">
        <v>1827</v>
      </c>
      <c r="BN250" s="12" t="e">
        <v>#VALUE!</v>
      </c>
      <c r="BO250" s="17" t="s">
        <v>1827</v>
      </c>
      <c r="BP250" s="17" t="s">
        <v>1827</v>
      </c>
      <c r="BQ250" s="17" t="s">
        <v>1827</v>
      </c>
      <c r="BR250" s="17" t="s">
        <v>1827</v>
      </c>
      <c r="BS250" s="17" t="s">
        <v>1827</v>
      </c>
      <c r="BT250" s="17" t="e">
        <v>#VALUE!</v>
      </c>
    </row>
    <row r="251" spans="1:72" ht="13.5">
      <c r="A251" s="26" t="s">
        <v>696</v>
      </c>
      <c r="B251" s="19" t="s">
        <v>697</v>
      </c>
      <c r="C251" s="27" t="s">
        <v>1827</v>
      </c>
      <c r="D251" s="26" t="s">
        <v>689</v>
      </c>
      <c r="E251" s="31" t="s">
        <v>1827</v>
      </c>
      <c r="F251" s="31" t="s">
        <v>1827</v>
      </c>
      <c r="G251" s="28" t="s">
        <v>1827</v>
      </c>
      <c r="H251" s="28" t="s">
        <v>1827</v>
      </c>
      <c r="I251" s="28" t="s">
        <v>1827</v>
      </c>
      <c r="J251" s="26" t="s">
        <v>1828</v>
      </c>
      <c r="K251" s="26" t="s">
        <v>698</v>
      </c>
      <c r="L251" s="26">
        <v>170</v>
      </c>
      <c r="M251" s="2">
        <v>3</v>
      </c>
      <c r="N251" s="2" t="s">
        <v>1830</v>
      </c>
      <c r="O251" s="2">
        <v>6</v>
      </c>
      <c r="P251" s="3">
        <v>37.505825</v>
      </c>
      <c r="Q251" s="4">
        <v>14.794927</v>
      </c>
      <c r="R251" s="2" t="s">
        <v>1830</v>
      </c>
      <c r="S251" s="2">
        <v>6</v>
      </c>
      <c r="T251" s="3">
        <v>22.399141</v>
      </c>
      <c r="U251" s="4">
        <v>9.91739</v>
      </c>
      <c r="V251" s="4" t="s">
        <v>1830</v>
      </c>
      <c r="W251" s="5">
        <v>-0.74367124</v>
      </c>
      <c r="X251" s="6">
        <v>-3.6230824</v>
      </c>
      <c r="Y251" s="7" t="s">
        <v>1828</v>
      </c>
      <c r="Z251" s="8">
        <v>8</v>
      </c>
      <c r="AA251" s="8" t="s">
        <v>1830</v>
      </c>
      <c r="AB251" s="8">
        <v>5</v>
      </c>
      <c r="AC251" s="9">
        <v>28.97901</v>
      </c>
      <c r="AD251" s="10">
        <v>9.672342</v>
      </c>
      <c r="AE251" s="8" t="s">
        <v>1830</v>
      </c>
      <c r="AF251" s="8">
        <v>5</v>
      </c>
      <c r="AG251" s="9">
        <v>13.8261795</v>
      </c>
      <c r="AH251" s="10">
        <v>8.356177</v>
      </c>
      <c r="AI251" s="10" t="s">
        <v>1830</v>
      </c>
      <c r="AJ251" s="11">
        <v>-1.0676057</v>
      </c>
      <c r="AK251" s="12">
        <v>-7.728285</v>
      </c>
      <c r="AL251" s="12" t="s">
        <v>1828</v>
      </c>
      <c r="AM251" s="13">
        <v>24</v>
      </c>
      <c r="AN251" s="13" t="s">
        <v>1830</v>
      </c>
      <c r="AO251" s="13">
        <v>6</v>
      </c>
      <c r="AP251" s="14">
        <v>49.62196</v>
      </c>
      <c r="AQ251" s="15">
        <v>27.366594</v>
      </c>
      <c r="AR251" s="13" t="s">
        <v>1828</v>
      </c>
      <c r="AS251" s="13">
        <v>6</v>
      </c>
      <c r="AT251" s="14">
        <v>15.482342</v>
      </c>
      <c r="AU251" s="15">
        <v>15.232452</v>
      </c>
      <c r="AV251" s="15" t="s">
        <v>1828</v>
      </c>
      <c r="AW251" s="16">
        <v>-1.6803551</v>
      </c>
      <c r="AX251" s="17">
        <v>-3.8425288</v>
      </c>
      <c r="AY251" s="17" t="s">
        <v>1828</v>
      </c>
      <c r="AZ251" s="18"/>
      <c r="BA251" s="19">
        <v>38.702265000000004</v>
      </c>
      <c r="BB251" s="19">
        <f t="shared" si="19"/>
        <v>22.399141</v>
      </c>
      <c r="BC251" s="6">
        <v>-0.44</v>
      </c>
      <c r="BD251" s="6">
        <v>0.55</v>
      </c>
      <c r="BE251" s="6">
        <v>-1</v>
      </c>
      <c r="BF251" s="6">
        <v>0.52</v>
      </c>
      <c r="BG251" s="6">
        <v>0.0977</v>
      </c>
      <c r="BH251" s="6">
        <v>-0.56</v>
      </c>
      <c r="BI251" s="12">
        <v>-0.87</v>
      </c>
      <c r="BJ251" s="12">
        <v>0.71</v>
      </c>
      <c r="BK251" s="12">
        <v>-0.45</v>
      </c>
      <c r="BL251" s="12">
        <v>0.65</v>
      </c>
      <c r="BM251" s="12">
        <v>0.3252</v>
      </c>
      <c r="BN251" s="12">
        <v>0.42</v>
      </c>
      <c r="BO251" s="17">
        <v>-1.5</v>
      </c>
      <c r="BP251" s="17">
        <v>0.87</v>
      </c>
      <c r="BQ251" s="17">
        <v>-0.48</v>
      </c>
      <c r="BR251" s="17">
        <v>0.15</v>
      </c>
      <c r="BS251" s="17">
        <v>0.0609</v>
      </c>
      <c r="BT251" s="17">
        <v>1.02</v>
      </c>
    </row>
    <row r="252" spans="1:72" ht="13.5">
      <c r="A252" s="26" t="s">
        <v>706</v>
      </c>
      <c r="B252" s="19" t="s">
        <v>707</v>
      </c>
      <c r="C252" s="27" t="s">
        <v>1827</v>
      </c>
      <c r="D252" s="26" t="s">
        <v>702</v>
      </c>
      <c r="E252" s="31" t="s">
        <v>1827</v>
      </c>
      <c r="F252" s="31" t="s">
        <v>1827</v>
      </c>
      <c r="G252" s="28" t="s">
        <v>1827</v>
      </c>
      <c r="H252" s="28" t="s">
        <v>1827</v>
      </c>
      <c r="I252" s="28" t="s">
        <v>1827</v>
      </c>
      <c r="J252" s="31" t="s">
        <v>1827</v>
      </c>
      <c r="K252" s="26" t="s">
        <v>708</v>
      </c>
      <c r="L252" s="26">
        <v>291</v>
      </c>
      <c r="M252" s="2">
        <v>3</v>
      </c>
      <c r="N252" s="2" t="s">
        <v>1828</v>
      </c>
      <c r="O252" s="2">
        <v>6</v>
      </c>
      <c r="P252" s="3">
        <v>5.1177945</v>
      </c>
      <c r="Q252" s="4">
        <v>11.9835</v>
      </c>
      <c r="R252" s="2" t="s">
        <v>1828</v>
      </c>
      <c r="S252" s="2">
        <v>6</v>
      </c>
      <c r="T252" s="3">
        <v>22.925415</v>
      </c>
      <c r="U252" s="4">
        <v>40.744713</v>
      </c>
      <c r="V252" s="4" t="s">
        <v>1828</v>
      </c>
      <c r="W252" s="5">
        <v>2.1633537</v>
      </c>
      <c r="X252" s="6">
        <v>1.1257781</v>
      </c>
      <c r="Y252" s="7" t="s">
        <v>1831</v>
      </c>
      <c r="Z252" s="8">
        <v>8</v>
      </c>
      <c r="AA252" s="8" t="s">
        <v>1828</v>
      </c>
      <c r="AB252" s="8">
        <v>5</v>
      </c>
      <c r="AC252" s="9">
        <v>50.86207</v>
      </c>
      <c r="AD252" s="10">
        <v>109.14185</v>
      </c>
      <c r="AE252" s="8" t="s">
        <v>1828</v>
      </c>
      <c r="AF252" s="8">
        <v>5</v>
      </c>
      <c r="AG252" s="9">
        <v>48.513794</v>
      </c>
      <c r="AH252" s="10">
        <v>98.20055</v>
      </c>
      <c r="AI252" s="10" t="s">
        <v>1828</v>
      </c>
      <c r="AJ252" s="11">
        <v>-0.06819512</v>
      </c>
      <c r="AK252" s="12">
        <v>-0.4039639</v>
      </c>
      <c r="AL252" s="12" t="s">
        <v>1831</v>
      </c>
      <c r="AM252" s="13">
        <v>24</v>
      </c>
      <c r="AN252" s="13" t="s">
        <v>1828</v>
      </c>
      <c r="AO252" s="13">
        <v>6</v>
      </c>
      <c r="AP252" s="14">
        <v>4.5594487</v>
      </c>
      <c r="AQ252" s="15">
        <v>4.46329</v>
      </c>
      <c r="AR252" s="13" t="s">
        <v>1828</v>
      </c>
      <c r="AS252" s="13">
        <v>6</v>
      </c>
      <c r="AT252" s="14">
        <v>6.1770706</v>
      </c>
      <c r="AU252" s="15">
        <v>9.927833</v>
      </c>
      <c r="AV252" s="15" t="s">
        <v>1828</v>
      </c>
      <c r="AW252" s="16">
        <v>0.43806338</v>
      </c>
      <c r="AX252" s="17">
        <v>0.47202152</v>
      </c>
      <c r="AY252" s="17" t="s">
        <v>1831</v>
      </c>
      <c r="AZ252" s="18"/>
      <c r="BA252" s="19">
        <v>20.179771066666667</v>
      </c>
      <c r="BB252" s="19">
        <f t="shared" si="19"/>
        <v>0</v>
      </c>
      <c r="BC252" s="6" t="s">
        <v>1827</v>
      </c>
      <c r="BD252" s="6" t="s">
        <v>1827</v>
      </c>
      <c r="BE252" s="6" t="s">
        <v>1827</v>
      </c>
      <c r="BF252" s="6" t="s">
        <v>1827</v>
      </c>
      <c r="BG252" s="6" t="s">
        <v>1827</v>
      </c>
      <c r="BH252" s="6">
        <v>0</v>
      </c>
      <c r="BI252" s="12" t="s">
        <v>1827</v>
      </c>
      <c r="BJ252" s="12" t="s">
        <v>1827</v>
      </c>
      <c r="BK252" s="12" t="s">
        <v>1827</v>
      </c>
      <c r="BL252" s="12" t="s">
        <v>1827</v>
      </c>
      <c r="BM252" s="12" t="s">
        <v>1827</v>
      </c>
      <c r="BN252" s="12" t="e">
        <v>#VALUE!</v>
      </c>
      <c r="BO252" s="17" t="s">
        <v>1827</v>
      </c>
      <c r="BP252" s="17" t="s">
        <v>1827</v>
      </c>
      <c r="BQ252" s="17" t="s">
        <v>1827</v>
      </c>
      <c r="BR252" s="17" t="s">
        <v>1827</v>
      </c>
      <c r="BS252" s="17" t="s">
        <v>1827</v>
      </c>
      <c r="BT252" s="17" t="e">
        <v>#VALUE!</v>
      </c>
    </row>
    <row r="253" spans="1:72" ht="13.5">
      <c r="A253" s="26" t="s">
        <v>709</v>
      </c>
      <c r="B253" s="19" t="s">
        <v>710</v>
      </c>
      <c r="C253" s="27" t="s">
        <v>1827</v>
      </c>
      <c r="D253" s="26" t="s">
        <v>702</v>
      </c>
      <c r="E253" s="31" t="s">
        <v>1827</v>
      </c>
      <c r="F253" s="31" t="s">
        <v>1827</v>
      </c>
      <c r="G253" s="28" t="s">
        <v>1827</v>
      </c>
      <c r="H253" s="28" t="s">
        <v>1827</v>
      </c>
      <c r="I253" s="28" t="s">
        <v>1827</v>
      </c>
      <c r="J253" s="31" t="s">
        <v>1827</v>
      </c>
      <c r="K253" s="31" t="s">
        <v>1827</v>
      </c>
      <c r="L253" s="26">
        <v>141</v>
      </c>
      <c r="M253" s="2">
        <v>3</v>
      </c>
      <c r="N253" s="2" t="s">
        <v>1828</v>
      </c>
      <c r="O253" s="2">
        <v>6</v>
      </c>
      <c r="P253" s="3">
        <v>-8.929751</v>
      </c>
      <c r="Q253" s="4">
        <v>15.129996</v>
      </c>
      <c r="R253" s="2" t="s">
        <v>1828</v>
      </c>
      <c r="S253" s="2">
        <v>6</v>
      </c>
      <c r="T253" s="3">
        <v>-3.8096821</v>
      </c>
      <c r="U253" s="4">
        <v>17.395494</v>
      </c>
      <c r="V253" s="4" t="s">
        <v>1828</v>
      </c>
      <c r="W253" s="5" t="s">
        <v>1827</v>
      </c>
      <c r="X253" s="6">
        <v>1.088437</v>
      </c>
      <c r="Y253" s="7" t="s">
        <v>1831</v>
      </c>
      <c r="Z253" s="8">
        <v>8</v>
      </c>
      <c r="AA253" s="8" t="s">
        <v>1828</v>
      </c>
      <c r="AB253" s="8">
        <v>4</v>
      </c>
      <c r="AC253" s="9">
        <v>0.942672</v>
      </c>
      <c r="AD253" s="10">
        <v>1.128286</v>
      </c>
      <c r="AE253" s="8" t="s">
        <v>1828</v>
      </c>
      <c r="AF253" s="8">
        <v>4</v>
      </c>
      <c r="AG253" s="9">
        <v>-2.1382713</v>
      </c>
      <c r="AH253" s="10">
        <v>2.4459355</v>
      </c>
      <c r="AI253" s="10" t="s">
        <v>1828</v>
      </c>
      <c r="AJ253" s="11" t="s">
        <v>1827</v>
      </c>
      <c r="AK253" s="12">
        <v>-2.1917953</v>
      </c>
      <c r="AL253" s="12" t="s">
        <v>1831</v>
      </c>
      <c r="AM253" s="13">
        <v>24</v>
      </c>
      <c r="AN253" s="13" t="s">
        <v>1828</v>
      </c>
      <c r="AO253" s="13">
        <v>5</v>
      </c>
      <c r="AP253" s="14">
        <v>0.47852665</v>
      </c>
      <c r="AQ253" s="15">
        <v>2.657478</v>
      </c>
      <c r="AR253" s="13" t="s">
        <v>1828</v>
      </c>
      <c r="AS253" s="13">
        <v>5</v>
      </c>
      <c r="AT253" s="14">
        <v>8.638544</v>
      </c>
      <c r="AU253" s="15">
        <v>8.946228</v>
      </c>
      <c r="AV253" s="15" t="s">
        <v>1828</v>
      </c>
      <c r="AW253" s="16">
        <v>4.174117</v>
      </c>
      <c r="AX253" s="17">
        <v>2.4238448</v>
      </c>
      <c r="AY253" s="17" t="s">
        <v>1831</v>
      </c>
      <c r="AZ253" s="18"/>
      <c r="BA253" s="19">
        <v>-2.5028507833333333</v>
      </c>
      <c r="BB253" s="19">
        <f t="shared" si="19"/>
        <v>0</v>
      </c>
      <c r="BC253" s="6" t="s">
        <v>1827</v>
      </c>
      <c r="BD253" s="6" t="s">
        <v>1827</v>
      </c>
      <c r="BE253" s="6" t="s">
        <v>1827</v>
      </c>
      <c r="BF253" s="6" t="s">
        <v>1827</v>
      </c>
      <c r="BG253" s="6" t="s">
        <v>1827</v>
      </c>
      <c r="BH253" s="6">
        <v>0</v>
      </c>
      <c r="BI253" s="12" t="s">
        <v>1827</v>
      </c>
      <c r="BJ253" s="12" t="s">
        <v>1827</v>
      </c>
      <c r="BK253" s="12" t="s">
        <v>1827</v>
      </c>
      <c r="BL253" s="12" t="s">
        <v>1827</v>
      </c>
      <c r="BM253" s="12" t="s">
        <v>1827</v>
      </c>
      <c r="BN253" s="12" t="e">
        <v>#VALUE!</v>
      </c>
      <c r="BO253" s="17" t="s">
        <v>1827</v>
      </c>
      <c r="BP253" s="17" t="s">
        <v>1827</v>
      </c>
      <c r="BQ253" s="17" t="s">
        <v>1827</v>
      </c>
      <c r="BR253" s="17" t="s">
        <v>1827</v>
      </c>
      <c r="BS253" s="17" t="s">
        <v>1827</v>
      </c>
      <c r="BT253" s="17" t="e">
        <v>#VALUE!</v>
      </c>
    </row>
    <row r="254" spans="1:72" ht="13.5">
      <c r="A254" s="26" t="s">
        <v>711</v>
      </c>
      <c r="B254" s="19" t="s">
        <v>712</v>
      </c>
      <c r="C254" s="27" t="s">
        <v>1827</v>
      </c>
      <c r="D254" s="26" t="s">
        <v>689</v>
      </c>
      <c r="E254" s="31" t="s">
        <v>1827</v>
      </c>
      <c r="F254" s="31" t="s">
        <v>1827</v>
      </c>
      <c r="G254" s="27" t="s">
        <v>1828</v>
      </c>
      <c r="H254" s="28" t="s">
        <v>1827</v>
      </c>
      <c r="I254" s="28" t="s">
        <v>1827</v>
      </c>
      <c r="J254" s="26" t="s">
        <v>1828</v>
      </c>
      <c r="K254" s="26" t="s">
        <v>713</v>
      </c>
      <c r="L254" s="26">
        <v>194</v>
      </c>
      <c r="M254" s="2">
        <v>3</v>
      </c>
      <c r="N254" s="2" t="s">
        <v>1830</v>
      </c>
      <c r="O254" s="2">
        <v>6</v>
      </c>
      <c r="P254" s="3">
        <v>30.072714</v>
      </c>
      <c r="Q254" s="4">
        <v>15.891379</v>
      </c>
      <c r="R254" s="2" t="s">
        <v>1830</v>
      </c>
      <c r="S254" s="2">
        <v>6</v>
      </c>
      <c r="T254" s="3">
        <v>44.08134</v>
      </c>
      <c r="U254" s="4">
        <v>20.457579</v>
      </c>
      <c r="V254" s="4" t="s">
        <v>1830</v>
      </c>
      <c r="W254" s="5">
        <v>0.55171305</v>
      </c>
      <c r="X254" s="6">
        <v>3.3306177</v>
      </c>
      <c r="Y254" s="7" t="s">
        <v>1828</v>
      </c>
      <c r="Z254" s="8">
        <v>8</v>
      </c>
      <c r="AA254" s="8" t="s">
        <v>1830</v>
      </c>
      <c r="AB254" s="8">
        <v>5</v>
      </c>
      <c r="AC254" s="9">
        <v>23.378325</v>
      </c>
      <c r="AD254" s="10">
        <v>10.2048</v>
      </c>
      <c r="AE254" s="8" t="s">
        <v>1830</v>
      </c>
      <c r="AF254" s="8">
        <v>5</v>
      </c>
      <c r="AG254" s="9">
        <v>44.848015</v>
      </c>
      <c r="AH254" s="10">
        <v>15.900263</v>
      </c>
      <c r="AI254" s="10" t="s">
        <v>1830</v>
      </c>
      <c r="AJ254" s="11">
        <v>0.93987256</v>
      </c>
      <c r="AK254" s="12">
        <v>3.346137</v>
      </c>
      <c r="AL254" s="12" t="s">
        <v>1831</v>
      </c>
      <c r="AM254" s="13">
        <v>24</v>
      </c>
      <c r="AN254" s="13" t="s">
        <v>1830</v>
      </c>
      <c r="AO254" s="13">
        <v>6</v>
      </c>
      <c r="AP254" s="14">
        <v>29.649393</v>
      </c>
      <c r="AQ254" s="15">
        <v>14.913013</v>
      </c>
      <c r="AR254" s="13" t="s">
        <v>1830</v>
      </c>
      <c r="AS254" s="13">
        <v>6</v>
      </c>
      <c r="AT254" s="14">
        <v>43.15807</v>
      </c>
      <c r="AU254" s="15">
        <v>26.384472</v>
      </c>
      <c r="AV254" s="15" t="s">
        <v>1830</v>
      </c>
      <c r="AW254" s="16">
        <v>0.5416278</v>
      </c>
      <c r="AX254" s="17">
        <v>2.5012481</v>
      </c>
      <c r="AY254" s="17" t="s">
        <v>1831</v>
      </c>
      <c r="AZ254" s="18"/>
      <c r="BA254" s="19">
        <v>27.700143999999998</v>
      </c>
      <c r="BB254" s="19">
        <f t="shared" si="19"/>
        <v>44.848015</v>
      </c>
      <c r="BC254" s="6">
        <v>0.94</v>
      </c>
      <c r="BD254" s="6">
        <v>0.53</v>
      </c>
      <c r="BE254" s="6">
        <v>1.24</v>
      </c>
      <c r="BF254" s="6">
        <v>0.96</v>
      </c>
      <c r="BG254" s="6">
        <v>0.5243</v>
      </c>
      <c r="BH254" s="6">
        <v>0.3</v>
      </c>
      <c r="BI254" s="12">
        <v>1.36</v>
      </c>
      <c r="BJ254" s="12">
        <v>0.61</v>
      </c>
      <c r="BK254" s="12">
        <v>1.6</v>
      </c>
      <c r="BL254" s="12">
        <v>1.39</v>
      </c>
      <c r="BM254" s="12">
        <v>0.7076</v>
      </c>
      <c r="BN254" s="12">
        <v>0.24</v>
      </c>
      <c r="BO254" s="17">
        <v>0.53</v>
      </c>
      <c r="BP254" s="17">
        <v>0.48</v>
      </c>
      <c r="BQ254" s="17">
        <v>1.48</v>
      </c>
      <c r="BR254" s="17">
        <v>0.97</v>
      </c>
      <c r="BS254" s="17">
        <v>0.1438</v>
      </c>
      <c r="BT254" s="17">
        <v>0.95</v>
      </c>
    </row>
    <row r="255" spans="1:72" ht="13.5">
      <c r="A255" s="26" t="s">
        <v>714</v>
      </c>
      <c r="B255" s="19" t="s">
        <v>715</v>
      </c>
      <c r="C255" s="27" t="s">
        <v>1827</v>
      </c>
      <c r="D255" s="26" t="s">
        <v>689</v>
      </c>
      <c r="E255" s="31" t="s">
        <v>1827</v>
      </c>
      <c r="F255" s="31" t="s">
        <v>1827</v>
      </c>
      <c r="G255" s="28" t="s">
        <v>1827</v>
      </c>
      <c r="H255" s="27" t="s">
        <v>1828</v>
      </c>
      <c r="I255" s="28" t="s">
        <v>1827</v>
      </c>
      <c r="J255" s="26" t="s">
        <v>1828</v>
      </c>
      <c r="K255" s="26" t="s">
        <v>716</v>
      </c>
      <c r="L255" s="26">
        <v>144</v>
      </c>
      <c r="M255" s="2">
        <v>3</v>
      </c>
      <c r="N255" s="2" t="s">
        <v>1828</v>
      </c>
      <c r="O255" s="2">
        <v>6</v>
      </c>
      <c r="P255" s="3">
        <v>5.3152723</v>
      </c>
      <c r="Q255" s="4">
        <v>2.8568788</v>
      </c>
      <c r="R255" s="2" t="s">
        <v>1828</v>
      </c>
      <c r="S255" s="2">
        <v>6</v>
      </c>
      <c r="T255" s="3">
        <v>13.832889</v>
      </c>
      <c r="U255" s="4">
        <v>8.356199</v>
      </c>
      <c r="V255" s="4" t="s">
        <v>1828</v>
      </c>
      <c r="W255" s="5">
        <v>1.3798869</v>
      </c>
      <c r="X255" s="6">
        <v>3.2492301</v>
      </c>
      <c r="Y255" s="7" t="s">
        <v>1828</v>
      </c>
      <c r="Z255" s="8">
        <v>8</v>
      </c>
      <c r="AA255" s="8" t="s">
        <v>1828</v>
      </c>
      <c r="AB255" s="8">
        <v>5</v>
      </c>
      <c r="AC255" s="9">
        <v>1.0167825</v>
      </c>
      <c r="AD255" s="10">
        <v>2.6069016</v>
      </c>
      <c r="AE255" s="8" t="s">
        <v>1830</v>
      </c>
      <c r="AF255" s="8">
        <v>5</v>
      </c>
      <c r="AG255" s="9">
        <v>12.982844</v>
      </c>
      <c r="AH255" s="10">
        <v>8.113479</v>
      </c>
      <c r="AI255" s="10" t="s">
        <v>1828</v>
      </c>
      <c r="AJ255" s="11">
        <v>3.6745234</v>
      </c>
      <c r="AK255" s="12">
        <v>2.6255033</v>
      </c>
      <c r="AL255" s="12" t="s">
        <v>1831</v>
      </c>
      <c r="AM255" s="13">
        <v>24</v>
      </c>
      <c r="AN255" s="13" t="s">
        <v>1828</v>
      </c>
      <c r="AO255" s="13">
        <v>6</v>
      </c>
      <c r="AP255" s="14">
        <v>6.612051</v>
      </c>
      <c r="AQ255" s="15">
        <v>7.5242968</v>
      </c>
      <c r="AR255" s="13" t="s">
        <v>1828</v>
      </c>
      <c r="AS255" s="13">
        <v>6</v>
      </c>
      <c r="AT255" s="14">
        <v>15.9893675</v>
      </c>
      <c r="AU255" s="15">
        <v>14.827646</v>
      </c>
      <c r="AV255" s="15" t="s">
        <v>1828</v>
      </c>
      <c r="AW255" s="16">
        <v>1.2739431</v>
      </c>
      <c r="AX255" s="17">
        <v>1.6911062</v>
      </c>
      <c r="AY255" s="17" t="s">
        <v>1831</v>
      </c>
      <c r="AZ255" s="18"/>
      <c r="BA255" s="19">
        <v>4.314701933333333</v>
      </c>
      <c r="BB255" s="19">
        <f t="shared" si="19"/>
        <v>12.982844</v>
      </c>
      <c r="BC255" s="6" t="s">
        <v>1827</v>
      </c>
      <c r="BD255" s="6" t="s">
        <v>1827</v>
      </c>
      <c r="BE255" s="6" t="s">
        <v>1827</v>
      </c>
      <c r="BF255" s="6" t="s">
        <v>1827</v>
      </c>
      <c r="BG255" s="6" t="s">
        <v>1827</v>
      </c>
      <c r="BH255" s="6">
        <v>0</v>
      </c>
      <c r="BI255" s="12" t="s">
        <v>1827</v>
      </c>
      <c r="BJ255" s="12" t="s">
        <v>1827</v>
      </c>
      <c r="BK255" s="12" t="s">
        <v>1827</v>
      </c>
      <c r="BL255" s="12" t="s">
        <v>1827</v>
      </c>
      <c r="BM255" s="12" t="s">
        <v>1827</v>
      </c>
      <c r="BN255" s="12" t="e">
        <v>#VALUE!</v>
      </c>
      <c r="BO255" s="17" t="s">
        <v>1827</v>
      </c>
      <c r="BP255" s="17" t="s">
        <v>1827</v>
      </c>
      <c r="BQ255" s="17" t="s">
        <v>1827</v>
      </c>
      <c r="BR255" s="17" t="s">
        <v>1827</v>
      </c>
      <c r="BS255" s="17" t="s">
        <v>1827</v>
      </c>
      <c r="BT255" s="17" t="e">
        <v>#VALUE!</v>
      </c>
    </row>
    <row r="256" spans="1:72" ht="13.5">
      <c r="A256" s="26" t="s">
        <v>717</v>
      </c>
      <c r="B256" s="19" t="s">
        <v>718</v>
      </c>
      <c r="C256" s="27" t="s">
        <v>1827</v>
      </c>
      <c r="D256" s="26" t="s">
        <v>702</v>
      </c>
      <c r="E256" s="31" t="s">
        <v>1827</v>
      </c>
      <c r="F256" s="31" t="s">
        <v>1827</v>
      </c>
      <c r="G256" s="28" t="s">
        <v>1827</v>
      </c>
      <c r="H256" s="28" t="s">
        <v>1827</v>
      </c>
      <c r="I256" s="28" t="s">
        <v>1827</v>
      </c>
      <c r="J256" s="31" t="s">
        <v>1827</v>
      </c>
      <c r="K256" s="31" t="s">
        <v>1827</v>
      </c>
      <c r="L256" s="26">
        <v>289</v>
      </c>
      <c r="M256" s="2">
        <v>3</v>
      </c>
      <c r="N256" s="2" t="s">
        <v>1828</v>
      </c>
      <c r="O256" s="2">
        <v>6</v>
      </c>
      <c r="P256" s="3">
        <v>4.9491267</v>
      </c>
      <c r="Q256" s="4">
        <v>4.015946</v>
      </c>
      <c r="R256" s="2" t="s">
        <v>1828</v>
      </c>
      <c r="S256" s="2">
        <v>6</v>
      </c>
      <c r="T256" s="3">
        <v>7.598995</v>
      </c>
      <c r="U256" s="4">
        <v>9.472815</v>
      </c>
      <c r="V256" s="4" t="s">
        <v>1828</v>
      </c>
      <c r="W256" s="5">
        <v>0.61863464</v>
      </c>
      <c r="X256" s="6">
        <v>0.60092145</v>
      </c>
      <c r="Y256" s="7" t="s">
        <v>1831</v>
      </c>
      <c r="Z256" s="8">
        <v>8</v>
      </c>
      <c r="AA256" s="8" t="s">
        <v>1830</v>
      </c>
      <c r="AB256" s="8">
        <v>5</v>
      </c>
      <c r="AC256" s="9">
        <v>3.9401963</v>
      </c>
      <c r="AD256" s="10">
        <v>10.814335</v>
      </c>
      <c r="AE256" s="8" t="s">
        <v>1828</v>
      </c>
      <c r="AF256" s="8">
        <v>5</v>
      </c>
      <c r="AG256" s="9">
        <v>5.4976015</v>
      </c>
      <c r="AH256" s="10">
        <v>2.4230876</v>
      </c>
      <c r="AI256" s="10" t="s">
        <v>1828</v>
      </c>
      <c r="AJ256" s="11">
        <v>0.48053482</v>
      </c>
      <c r="AK256" s="12">
        <v>0.33331382</v>
      </c>
      <c r="AL256" s="12" t="s">
        <v>1831</v>
      </c>
      <c r="AM256" s="13">
        <v>24</v>
      </c>
      <c r="AN256" s="13" t="s">
        <v>1828</v>
      </c>
      <c r="AO256" s="13">
        <v>5</v>
      </c>
      <c r="AP256" s="14">
        <v>-0.6853565</v>
      </c>
      <c r="AQ256" s="15">
        <v>12.27622</v>
      </c>
      <c r="AR256" s="13" t="s">
        <v>1828</v>
      </c>
      <c r="AS256" s="13">
        <v>5</v>
      </c>
      <c r="AT256" s="14">
        <v>8.976346</v>
      </c>
      <c r="AU256" s="15">
        <v>8.897166</v>
      </c>
      <c r="AV256" s="15" t="s">
        <v>1828</v>
      </c>
      <c r="AW256" s="16" t="s">
        <v>1827</v>
      </c>
      <c r="AX256" s="17">
        <v>1.1826473</v>
      </c>
      <c r="AY256" s="17" t="s">
        <v>1831</v>
      </c>
      <c r="AZ256" s="18"/>
      <c r="BA256" s="19">
        <v>2.7346555000000006</v>
      </c>
      <c r="BB256" s="19">
        <f t="shared" si="19"/>
        <v>0</v>
      </c>
      <c r="BC256" s="6" t="s">
        <v>1827</v>
      </c>
      <c r="BD256" s="6" t="s">
        <v>1827</v>
      </c>
      <c r="BE256" s="6" t="s">
        <v>1827</v>
      </c>
      <c r="BF256" s="6" t="s">
        <v>1827</v>
      </c>
      <c r="BG256" s="6" t="s">
        <v>1827</v>
      </c>
      <c r="BH256" s="6">
        <v>0</v>
      </c>
      <c r="BI256" s="12" t="s">
        <v>1827</v>
      </c>
      <c r="BJ256" s="12" t="s">
        <v>1827</v>
      </c>
      <c r="BK256" s="12" t="s">
        <v>1827</v>
      </c>
      <c r="BL256" s="12" t="s">
        <v>1827</v>
      </c>
      <c r="BM256" s="12" t="s">
        <v>1827</v>
      </c>
      <c r="BN256" s="12" t="e">
        <v>#VALUE!</v>
      </c>
      <c r="BO256" s="17" t="s">
        <v>1827</v>
      </c>
      <c r="BP256" s="17" t="s">
        <v>1827</v>
      </c>
      <c r="BQ256" s="17" t="s">
        <v>1827</v>
      </c>
      <c r="BR256" s="17" t="s">
        <v>1827</v>
      </c>
      <c r="BS256" s="17" t="s">
        <v>1827</v>
      </c>
      <c r="BT256" s="17" t="e">
        <v>#VALUE!</v>
      </c>
    </row>
    <row r="257" spans="1:72" ht="13.5">
      <c r="A257" s="26" t="s">
        <v>719</v>
      </c>
      <c r="B257" s="19" t="s">
        <v>720</v>
      </c>
      <c r="C257" s="27" t="s">
        <v>1827</v>
      </c>
      <c r="D257" s="26" t="s">
        <v>689</v>
      </c>
      <c r="E257" s="31" t="s">
        <v>1827</v>
      </c>
      <c r="F257" s="31" t="s">
        <v>1827</v>
      </c>
      <c r="G257" s="28" t="s">
        <v>1827</v>
      </c>
      <c r="H257" s="28" t="s">
        <v>1827</v>
      </c>
      <c r="I257" s="28" t="s">
        <v>1827</v>
      </c>
      <c r="J257" s="26" t="s">
        <v>1828</v>
      </c>
      <c r="K257" s="26" t="s">
        <v>721</v>
      </c>
      <c r="L257" s="26">
        <v>147</v>
      </c>
      <c r="M257" s="2">
        <v>3</v>
      </c>
      <c r="N257" s="2" t="s">
        <v>1828</v>
      </c>
      <c r="O257" s="2">
        <v>6</v>
      </c>
      <c r="P257" s="3">
        <v>11.419845</v>
      </c>
      <c r="Q257" s="4">
        <v>8.0426655</v>
      </c>
      <c r="R257" s="2" t="s">
        <v>1828</v>
      </c>
      <c r="S257" s="2">
        <v>6</v>
      </c>
      <c r="T257" s="3">
        <v>16.688463</v>
      </c>
      <c r="U257" s="4">
        <v>8.236281</v>
      </c>
      <c r="V257" s="4" t="s">
        <v>1828</v>
      </c>
      <c r="W257" s="5">
        <v>0.5473081</v>
      </c>
      <c r="X257" s="6">
        <v>2.6317246</v>
      </c>
      <c r="Y257" s="7" t="s">
        <v>1831</v>
      </c>
      <c r="Z257" s="8">
        <v>8</v>
      </c>
      <c r="AA257" s="8" t="s">
        <v>1828</v>
      </c>
      <c r="AB257" s="8">
        <v>5</v>
      </c>
      <c r="AC257" s="9">
        <v>3.1625881</v>
      </c>
      <c r="AD257" s="10">
        <v>9.571676</v>
      </c>
      <c r="AE257" s="8" t="s">
        <v>1828</v>
      </c>
      <c r="AF257" s="8">
        <v>5</v>
      </c>
      <c r="AG257" s="9">
        <v>5.7932234</v>
      </c>
      <c r="AH257" s="10">
        <v>6.488704</v>
      </c>
      <c r="AI257" s="10" t="s">
        <v>1828</v>
      </c>
      <c r="AJ257" s="11">
        <v>0.87326056</v>
      </c>
      <c r="AK257" s="12">
        <v>0.9760008</v>
      </c>
      <c r="AL257" s="12" t="s">
        <v>1831</v>
      </c>
      <c r="AM257" s="13">
        <v>24</v>
      </c>
      <c r="AN257" s="13" t="s">
        <v>1828</v>
      </c>
      <c r="AO257" s="13">
        <v>6</v>
      </c>
      <c r="AP257" s="14">
        <v>0.7919925</v>
      </c>
      <c r="AQ257" s="15">
        <v>7.683084</v>
      </c>
      <c r="AR257" s="13" t="s">
        <v>1828</v>
      </c>
      <c r="AS257" s="13">
        <v>6</v>
      </c>
      <c r="AT257" s="14">
        <v>16.693306</v>
      </c>
      <c r="AU257" s="15">
        <v>23.63374</v>
      </c>
      <c r="AV257" s="15" t="s">
        <v>1828</v>
      </c>
      <c r="AW257" s="16">
        <v>4.3976393</v>
      </c>
      <c r="AX257" s="17">
        <v>2.0618284</v>
      </c>
      <c r="AY257" s="17" t="s">
        <v>1831</v>
      </c>
      <c r="AZ257" s="18"/>
      <c r="BA257" s="19">
        <v>5.124808533333333</v>
      </c>
      <c r="BB257" s="19">
        <f t="shared" si="19"/>
        <v>0</v>
      </c>
      <c r="BC257" s="6" t="s">
        <v>1827</v>
      </c>
      <c r="BD257" s="6" t="s">
        <v>1827</v>
      </c>
      <c r="BE257" s="6" t="s">
        <v>1827</v>
      </c>
      <c r="BF257" s="6" t="s">
        <v>1827</v>
      </c>
      <c r="BG257" s="6" t="s">
        <v>1827</v>
      </c>
      <c r="BH257" s="6">
        <v>0</v>
      </c>
      <c r="BI257" s="12" t="s">
        <v>1827</v>
      </c>
      <c r="BJ257" s="12" t="s">
        <v>1827</v>
      </c>
      <c r="BK257" s="12" t="s">
        <v>1827</v>
      </c>
      <c r="BL257" s="12" t="s">
        <v>1827</v>
      </c>
      <c r="BM257" s="12" t="s">
        <v>1827</v>
      </c>
      <c r="BN257" s="12" t="e">
        <v>#VALUE!</v>
      </c>
      <c r="BO257" s="17" t="s">
        <v>1827</v>
      </c>
      <c r="BP257" s="17" t="s">
        <v>1827</v>
      </c>
      <c r="BQ257" s="17" t="s">
        <v>1827</v>
      </c>
      <c r="BR257" s="17" t="s">
        <v>1827</v>
      </c>
      <c r="BS257" s="17" t="s">
        <v>1827</v>
      </c>
      <c r="BT257" s="17" t="e">
        <v>#VALUE!</v>
      </c>
    </row>
    <row r="258" spans="1:72" ht="13.5">
      <c r="A258" s="26" t="s">
        <v>722</v>
      </c>
      <c r="B258" s="19" t="s">
        <v>723</v>
      </c>
      <c r="C258" s="27" t="s">
        <v>1827</v>
      </c>
      <c r="D258" s="26" t="s">
        <v>689</v>
      </c>
      <c r="E258" s="31" t="s">
        <v>1827</v>
      </c>
      <c r="F258" s="31" t="s">
        <v>1827</v>
      </c>
      <c r="G258" s="28" t="s">
        <v>1827</v>
      </c>
      <c r="H258" s="28" t="s">
        <v>1827</v>
      </c>
      <c r="I258" s="28" t="s">
        <v>1827</v>
      </c>
      <c r="J258" s="26" t="s">
        <v>1828</v>
      </c>
      <c r="K258" s="26" t="s">
        <v>724</v>
      </c>
      <c r="L258" s="26">
        <v>289</v>
      </c>
      <c r="M258" s="2">
        <v>3</v>
      </c>
      <c r="N258" s="2" t="s">
        <v>1828</v>
      </c>
      <c r="O258" s="2">
        <v>6</v>
      </c>
      <c r="P258" s="3">
        <v>29.91746</v>
      </c>
      <c r="Q258" s="4">
        <v>23.478327</v>
      </c>
      <c r="R258" s="2" t="s">
        <v>1830</v>
      </c>
      <c r="S258" s="2">
        <v>6</v>
      </c>
      <c r="T258" s="3">
        <v>47.104122</v>
      </c>
      <c r="U258" s="4">
        <v>21.068897</v>
      </c>
      <c r="V258" s="4" t="s">
        <v>1828</v>
      </c>
      <c r="W258" s="5">
        <v>0.6548657</v>
      </c>
      <c r="X258" s="6">
        <v>2.9566572</v>
      </c>
      <c r="Y258" s="7" t="s">
        <v>1831</v>
      </c>
      <c r="Z258" s="8">
        <v>8</v>
      </c>
      <c r="AA258" s="8" t="s">
        <v>1830</v>
      </c>
      <c r="AB258" s="8">
        <v>5</v>
      </c>
      <c r="AC258" s="9">
        <v>55.501514</v>
      </c>
      <c r="AD258" s="10">
        <v>28.750679</v>
      </c>
      <c r="AE258" s="8" t="s">
        <v>1830</v>
      </c>
      <c r="AF258" s="8">
        <v>5</v>
      </c>
      <c r="AG258" s="9">
        <v>91.31294</v>
      </c>
      <c r="AH258" s="10">
        <v>38.075684</v>
      </c>
      <c r="AI258" s="10" t="s">
        <v>1830</v>
      </c>
      <c r="AJ258" s="11">
        <v>0.71829224</v>
      </c>
      <c r="AK258" s="12">
        <v>3.602583</v>
      </c>
      <c r="AL258" s="12" t="s">
        <v>1828</v>
      </c>
      <c r="AM258" s="13">
        <v>24</v>
      </c>
      <c r="AN258" s="13" t="s">
        <v>1828</v>
      </c>
      <c r="AO258" s="13">
        <v>6</v>
      </c>
      <c r="AP258" s="14">
        <v>31.756012</v>
      </c>
      <c r="AQ258" s="15">
        <v>27.194626</v>
      </c>
      <c r="AR258" s="13" t="s">
        <v>1828</v>
      </c>
      <c r="AS258" s="13">
        <v>6</v>
      </c>
      <c r="AT258" s="14">
        <v>40.941776</v>
      </c>
      <c r="AU258" s="15">
        <v>21.728785</v>
      </c>
      <c r="AV258" s="15" t="s">
        <v>1828</v>
      </c>
      <c r="AW258" s="16">
        <v>0.36654395</v>
      </c>
      <c r="AX258" s="17">
        <v>0.7030364</v>
      </c>
      <c r="AY258" s="17" t="s">
        <v>1831</v>
      </c>
      <c r="AZ258" s="18"/>
      <c r="BA258" s="19">
        <v>39.05832866666666</v>
      </c>
      <c r="BB258" s="19">
        <f t="shared" si="19"/>
        <v>91.31294</v>
      </c>
      <c r="BC258" s="6">
        <v>1.12</v>
      </c>
      <c r="BD258" s="6">
        <v>0.56</v>
      </c>
      <c r="BE258" s="6">
        <v>0.85</v>
      </c>
      <c r="BF258" s="6">
        <v>0.84</v>
      </c>
      <c r="BG258" s="6">
        <v>0.5584</v>
      </c>
      <c r="BH258" s="6">
        <v>-0.27</v>
      </c>
      <c r="BI258" s="12">
        <v>1.08</v>
      </c>
      <c r="BJ258" s="12">
        <v>0.51</v>
      </c>
      <c r="BK258" s="12">
        <v>1</v>
      </c>
      <c r="BL258" s="12">
        <v>1</v>
      </c>
      <c r="BM258" s="12">
        <v>0.8672</v>
      </c>
      <c r="BN258" s="12">
        <v>-0.08000000000000007</v>
      </c>
      <c r="BO258" s="17">
        <v>0.58</v>
      </c>
      <c r="BP258" s="17">
        <v>1.6</v>
      </c>
      <c r="BQ258" s="17">
        <v>0.52</v>
      </c>
      <c r="BR258" s="17">
        <v>0.68</v>
      </c>
      <c r="BS258" s="17">
        <v>0.9378</v>
      </c>
      <c r="BT258" s="17">
        <v>-0.05999999999999994</v>
      </c>
    </row>
    <row r="259" spans="1:72" ht="13.5">
      <c r="A259" s="26" t="s">
        <v>725</v>
      </c>
      <c r="B259" s="19" t="s">
        <v>726</v>
      </c>
      <c r="C259" s="27" t="s">
        <v>727</v>
      </c>
      <c r="D259" s="26" t="s">
        <v>702</v>
      </c>
      <c r="E259" s="31" t="s">
        <v>1827</v>
      </c>
      <c r="F259" s="31" t="s">
        <v>1827</v>
      </c>
      <c r="G259" s="28" t="s">
        <v>1827</v>
      </c>
      <c r="H259" s="28" t="s">
        <v>1827</v>
      </c>
      <c r="I259" s="28" t="s">
        <v>1827</v>
      </c>
      <c r="J259" s="31" t="s">
        <v>1827</v>
      </c>
      <c r="K259" s="31" t="s">
        <v>1827</v>
      </c>
      <c r="L259" s="26">
        <v>207</v>
      </c>
      <c r="M259" s="2">
        <v>3</v>
      </c>
      <c r="N259" s="2" t="s">
        <v>1828</v>
      </c>
      <c r="O259" s="2">
        <v>6</v>
      </c>
      <c r="P259" s="3">
        <v>0.45301118</v>
      </c>
      <c r="Q259" s="4">
        <v>4.9506116</v>
      </c>
      <c r="R259" s="2" t="s">
        <v>1828</v>
      </c>
      <c r="S259" s="2">
        <v>6</v>
      </c>
      <c r="T259" s="3">
        <v>6.279238</v>
      </c>
      <c r="U259" s="4">
        <v>8.737463</v>
      </c>
      <c r="V259" s="4" t="s">
        <v>1828</v>
      </c>
      <c r="W259" s="5">
        <v>3.792971</v>
      </c>
      <c r="X259" s="6">
        <v>1.6947339</v>
      </c>
      <c r="Y259" s="7" t="s">
        <v>1831</v>
      </c>
      <c r="Z259" s="8">
        <v>8</v>
      </c>
      <c r="AA259" s="8" t="s">
        <v>1828</v>
      </c>
      <c r="AB259" s="8">
        <v>5</v>
      </c>
      <c r="AC259" s="9">
        <v>2.90695</v>
      </c>
      <c r="AD259" s="10">
        <v>4.518114</v>
      </c>
      <c r="AE259" s="8" t="s">
        <v>1828</v>
      </c>
      <c r="AF259" s="8">
        <v>5</v>
      </c>
      <c r="AG259" s="9">
        <v>1.583798</v>
      </c>
      <c r="AH259" s="10">
        <v>2.5938783</v>
      </c>
      <c r="AI259" s="10" t="s">
        <v>1828</v>
      </c>
      <c r="AJ259" s="11">
        <v>-0.87611794</v>
      </c>
      <c r="AK259" s="12">
        <v>-0.45996308</v>
      </c>
      <c r="AL259" s="12" t="s">
        <v>1831</v>
      </c>
      <c r="AM259" s="13">
        <v>24</v>
      </c>
      <c r="AN259" s="13" t="s">
        <v>1828</v>
      </c>
      <c r="AO259" s="13">
        <v>6</v>
      </c>
      <c r="AP259" s="14">
        <v>3.4462597</v>
      </c>
      <c r="AQ259" s="15">
        <v>7.129206</v>
      </c>
      <c r="AR259" s="13" t="s">
        <v>1828</v>
      </c>
      <c r="AS259" s="13">
        <v>6</v>
      </c>
      <c r="AT259" s="14">
        <v>3.789355</v>
      </c>
      <c r="AU259" s="15">
        <v>7.5521545</v>
      </c>
      <c r="AV259" s="15" t="s">
        <v>1828</v>
      </c>
      <c r="AW259" s="16">
        <v>0.13692088</v>
      </c>
      <c r="AX259" s="17">
        <v>0.08804677</v>
      </c>
      <c r="AY259" s="17" t="s">
        <v>1831</v>
      </c>
      <c r="AZ259" s="18"/>
      <c r="BA259" s="19">
        <v>2.2687402933333334</v>
      </c>
      <c r="BB259" s="19">
        <f t="shared" si="19"/>
        <v>0</v>
      </c>
      <c r="BC259" s="6" t="s">
        <v>1827</v>
      </c>
      <c r="BD259" s="6" t="s">
        <v>1827</v>
      </c>
      <c r="BE259" s="6" t="s">
        <v>1827</v>
      </c>
      <c r="BF259" s="6" t="s">
        <v>1827</v>
      </c>
      <c r="BG259" s="6" t="s">
        <v>1827</v>
      </c>
      <c r="BH259" s="6">
        <v>0</v>
      </c>
      <c r="BI259" s="12" t="s">
        <v>1827</v>
      </c>
      <c r="BJ259" s="12" t="s">
        <v>1827</v>
      </c>
      <c r="BK259" s="12" t="s">
        <v>1827</v>
      </c>
      <c r="BL259" s="12" t="s">
        <v>1827</v>
      </c>
      <c r="BM259" s="12" t="s">
        <v>1827</v>
      </c>
      <c r="BN259" s="12" t="e">
        <v>#VALUE!</v>
      </c>
      <c r="BO259" s="17" t="s">
        <v>1827</v>
      </c>
      <c r="BP259" s="17" t="s">
        <v>1827</v>
      </c>
      <c r="BQ259" s="17" t="s">
        <v>1827</v>
      </c>
      <c r="BR259" s="17" t="s">
        <v>1827</v>
      </c>
      <c r="BS259" s="17" t="s">
        <v>1827</v>
      </c>
      <c r="BT259" s="17" t="e">
        <v>#VALUE!</v>
      </c>
    </row>
    <row r="260" spans="1:72" ht="13.5">
      <c r="A260" s="26" t="s">
        <v>728</v>
      </c>
      <c r="B260" s="19" t="s">
        <v>729</v>
      </c>
      <c r="C260" s="27" t="s">
        <v>730</v>
      </c>
      <c r="D260" s="26" t="s">
        <v>689</v>
      </c>
      <c r="E260" s="31" t="s">
        <v>1827</v>
      </c>
      <c r="F260" s="31" t="s">
        <v>1827</v>
      </c>
      <c r="G260" s="27" t="s">
        <v>1828</v>
      </c>
      <c r="H260" s="28" t="s">
        <v>1827</v>
      </c>
      <c r="I260" s="28" t="s">
        <v>1827</v>
      </c>
      <c r="J260" s="26" t="s">
        <v>1828</v>
      </c>
      <c r="K260" s="26" t="s">
        <v>731</v>
      </c>
      <c r="L260" s="26">
        <v>325</v>
      </c>
      <c r="M260" s="2">
        <v>3</v>
      </c>
      <c r="N260" s="2" t="s">
        <v>1828</v>
      </c>
      <c r="O260" s="2">
        <v>6</v>
      </c>
      <c r="P260" s="3">
        <v>8.100604</v>
      </c>
      <c r="Q260" s="4">
        <v>4.8457336</v>
      </c>
      <c r="R260" s="2" t="s">
        <v>1828</v>
      </c>
      <c r="S260" s="2">
        <v>6</v>
      </c>
      <c r="T260" s="3">
        <v>19.50165</v>
      </c>
      <c r="U260" s="4">
        <v>13.23139</v>
      </c>
      <c r="V260" s="4" t="s">
        <v>1828</v>
      </c>
      <c r="W260" s="5">
        <v>1.2674948</v>
      </c>
      <c r="X260" s="6">
        <v>2.7997606</v>
      </c>
      <c r="Y260" s="7" t="s">
        <v>1831</v>
      </c>
      <c r="Z260" s="8">
        <v>8</v>
      </c>
      <c r="AA260" s="8" t="s">
        <v>1828</v>
      </c>
      <c r="AB260" s="8">
        <v>5</v>
      </c>
      <c r="AC260" s="9">
        <v>7.390416</v>
      </c>
      <c r="AD260" s="10">
        <v>7.444201</v>
      </c>
      <c r="AE260" s="8" t="s">
        <v>1828</v>
      </c>
      <c r="AF260" s="8">
        <v>5</v>
      </c>
      <c r="AG260" s="9">
        <v>14.555971</v>
      </c>
      <c r="AH260" s="10">
        <v>9.61849</v>
      </c>
      <c r="AI260" s="10" t="s">
        <v>1828</v>
      </c>
      <c r="AJ260" s="11">
        <v>0.9778836</v>
      </c>
      <c r="AK260" s="12">
        <v>3.1958582</v>
      </c>
      <c r="AL260" s="12" t="s">
        <v>1831</v>
      </c>
      <c r="AM260" s="13">
        <v>24</v>
      </c>
      <c r="AN260" s="13" t="s">
        <v>1828</v>
      </c>
      <c r="AO260" s="13">
        <v>6</v>
      </c>
      <c r="AP260" s="14">
        <v>12.46751</v>
      </c>
      <c r="AQ260" s="15">
        <v>13.545508</v>
      </c>
      <c r="AR260" s="13" t="s">
        <v>1828</v>
      </c>
      <c r="AS260" s="13">
        <v>6</v>
      </c>
      <c r="AT260" s="14">
        <v>15.185699</v>
      </c>
      <c r="AU260" s="15">
        <v>13.722985</v>
      </c>
      <c r="AV260" s="15" t="s">
        <v>1828</v>
      </c>
      <c r="AW260" s="16">
        <v>0.28454003</v>
      </c>
      <c r="AX260" s="17">
        <v>0.45934987</v>
      </c>
      <c r="AY260" s="17" t="s">
        <v>1831</v>
      </c>
      <c r="AZ260" s="18"/>
      <c r="BA260" s="19">
        <v>9.319510000000001</v>
      </c>
      <c r="BB260" s="19">
        <f t="shared" si="19"/>
        <v>0</v>
      </c>
      <c r="BC260" s="6">
        <v>1.64</v>
      </c>
      <c r="BD260" s="6">
        <v>0.59</v>
      </c>
      <c r="BE260" s="6">
        <v>1.32</v>
      </c>
      <c r="BF260" s="6">
        <v>1.65</v>
      </c>
      <c r="BG260" s="6">
        <v>0.7292</v>
      </c>
      <c r="BH260" s="6">
        <v>-0.32</v>
      </c>
      <c r="BI260" s="12" t="s">
        <v>1827</v>
      </c>
      <c r="BJ260" s="12" t="s">
        <v>1827</v>
      </c>
      <c r="BK260" s="12" t="s">
        <v>1827</v>
      </c>
      <c r="BL260" s="12" t="s">
        <v>1827</v>
      </c>
      <c r="BM260" s="12" t="s">
        <v>1827</v>
      </c>
      <c r="BN260" s="12" t="e">
        <v>#VALUE!</v>
      </c>
      <c r="BO260" s="17">
        <v>0.38</v>
      </c>
      <c r="BP260" s="17">
        <v>1.69</v>
      </c>
      <c r="BQ260" s="17">
        <v>1.28</v>
      </c>
      <c r="BR260" s="17">
        <v>0.78</v>
      </c>
      <c r="BS260" s="17">
        <v>0.388</v>
      </c>
      <c r="BT260" s="17">
        <v>0.9</v>
      </c>
    </row>
    <row r="261" spans="1:72" ht="13.5">
      <c r="A261" s="26" t="s">
        <v>732</v>
      </c>
      <c r="B261" s="19" t="s">
        <v>733</v>
      </c>
      <c r="C261" s="27" t="s">
        <v>1827</v>
      </c>
      <c r="D261" s="26" t="s">
        <v>702</v>
      </c>
      <c r="E261" s="31" t="s">
        <v>1827</v>
      </c>
      <c r="F261" s="31" t="s">
        <v>1827</v>
      </c>
      <c r="G261" s="28" t="s">
        <v>1827</v>
      </c>
      <c r="H261" s="28" t="s">
        <v>1827</v>
      </c>
      <c r="I261" s="28" t="s">
        <v>1827</v>
      </c>
      <c r="J261" s="31" t="s">
        <v>1827</v>
      </c>
      <c r="K261" s="31" t="s">
        <v>1827</v>
      </c>
      <c r="L261" s="26">
        <v>242</v>
      </c>
      <c r="M261" s="2">
        <v>3</v>
      </c>
      <c r="N261" s="2" t="s">
        <v>1828</v>
      </c>
      <c r="O261" s="2">
        <v>6</v>
      </c>
      <c r="P261" s="3">
        <v>7.642742</v>
      </c>
      <c r="Q261" s="4">
        <v>11.841373</v>
      </c>
      <c r="R261" s="2" t="s">
        <v>1828</v>
      </c>
      <c r="S261" s="2">
        <v>6</v>
      </c>
      <c r="T261" s="3">
        <v>15.194973</v>
      </c>
      <c r="U261" s="4">
        <v>23.730017</v>
      </c>
      <c r="V261" s="4" t="s">
        <v>1828</v>
      </c>
      <c r="W261" s="5">
        <v>0.9914319</v>
      </c>
      <c r="X261" s="6">
        <v>1.0744575</v>
      </c>
      <c r="Y261" s="7" t="s">
        <v>1831</v>
      </c>
      <c r="Z261" s="8">
        <v>8</v>
      </c>
      <c r="AA261" s="8" t="s">
        <v>1828</v>
      </c>
      <c r="AB261" s="8">
        <v>5</v>
      </c>
      <c r="AC261" s="9">
        <v>7.0445724</v>
      </c>
      <c r="AD261" s="10">
        <v>9.908676</v>
      </c>
      <c r="AE261" s="8" t="s">
        <v>1828</v>
      </c>
      <c r="AF261" s="8">
        <v>5</v>
      </c>
      <c r="AG261" s="9">
        <v>5.38898</v>
      </c>
      <c r="AH261" s="10">
        <v>4.7729564</v>
      </c>
      <c r="AI261" s="10" t="s">
        <v>1828</v>
      </c>
      <c r="AJ261" s="11">
        <v>-0.38649997</v>
      </c>
      <c r="AK261" s="12">
        <v>-0.36055827</v>
      </c>
      <c r="AL261" s="12" t="s">
        <v>1831</v>
      </c>
      <c r="AM261" s="13">
        <v>24</v>
      </c>
      <c r="AN261" s="13" t="s">
        <v>1828</v>
      </c>
      <c r="AO261" s="13">
        <v>6</v>
      </c>
      <c r="AP261" s="14">
        <v>2.0144467</v>
      </c>
      <c r="AQ261" s="15">
        <v>15.269726</v>
      </c>
      <c r="AR261" s="13" t="s">
        <v>1828</v>
      </c>
      <c r="AS261" s="13">
        <v>6</v>
      </c>
      <c r="AT261" s="14">
        <v>17.538101</v>
      </c>
      <c r="AU261" s="15">
        <v>14.093816</v>
      </c>
      <c r="AV261" s="15" t="s">
        <v>1828</v>
      </c>
      <c r="AW261" s="16">
        <v>3.122037</v>
      </c>
      <c r="AX261" s="17">
        <v>1.4883221</v>
      </c>
      <c r="AY261" s="17" t="s">
        <v>1831</v>
      </c>
      <c r="AZ261" s="18"/>
      <c r="BA261" s="19">
        <v>5.567253699999999</v>
      </c>
      <c r="BB261" s="19">
        <f t="shared" si="19"/>
        <v>0</v>
      </c>
      <c r="BC261" s="6" t="s">
        <v>1827</v>
      </c>
      <c r="BD261" s="6" t="s">
        <v>1827</v>
      </c>
      <c r="BE261" s="6" t="s">
        <v>1827</v>
      </c>
      <c r="BF261" s="6" t="s">
        <v>1827</v>
      </c>
      <c r="BG261" s="6" t="s">
        <v>1827</v>
      </c>
      <c r="BH261" s="6">
        <v>0</v>
      </c>
      <c r="BI261" s="12" t="s">
        <v>1827</v>
      </c>
      <c r="BJ261" s="12" t="s">
        <v>1827</v>
      </c>
      <c r="BK261" s="12" t="s">
        <v>1827</v>
      </c>
      <c r="BL261" s="12" t="s">
        <v>1827</v>
      </c>
      <c r="BM261" s="12" t="s">
        <v>1827</v>
      </c>
      <c r="BN261" s="12" t="e">
        <v>#VALUE!</v>
      </c>
      <c r="BO261" s="17" t="s">
        <v>1827</v>
      </c>
      <c r="BP261" s="17" t="s">
        <v>1827</v>
      </c>
      <c r="BQ261" s="17" t="s">
        <v>1827</v>
      </c>
      <c r="BR261" s="17" t="s">
        <v>1827</v>
      </c>
      <c r="BS261" s="17" t="s">
        <v>1827</v>
      </c>
      <c r="BT261" s="17" t="e">
        <v>#VALUE!</v>
      </c>
    </row>
    <row r="262" spans="1:72" ht="13.5">
      <c r="A262" s="26" t="s">
        <v>734</v>
      </c>
      <c r="B262" s="19" t="s">
        <v>735</v>
      </c>
      <c r="C262" s="27" t="s">
        <v>1827</v>
      </c>
      <c r="D262" s="26" t="s">
        <v>689</v>
      </c>
      <c r="E262" s="31" t="s">
        <v>1827</v>
      </c>
      <c r="F262" s="31" t="s">
        <v>1827</v>
      </c>
      <c r="G262" s="28" t="s">
        <v>1827</v>
      </c>
      <c r="H262" s="28" t="s">
        <v>1827</v>
      </c>
      <c r="I262" s="28" t="s">
        <v>1827</v>
      </c>
      <c r="J262" s="26" t="s">
        <v>1828</v>
      </c>
      <c r="K262" s="31" t="s">
        <v>1827</v>
      </c>
      <c r="L262" s="26">
        <v>228</v>
      </c>
      <c r="M262" s="2">
        <v>3</v>
      </c>
      <c r="N262" s="2" t="s">
        <v>1828</v>
      </c>
      <c r="O262" s="2">
        <v>5</v>
      </c>
      <c r="P262" s="3">
        <v>2.547668</v>
      </c>
      <c r="Q262" s="4">
        <v>3.9127815</v>
      </c>
      <c r="R262" s="2" t="s">
        <v>1828</v>
      </c>
      <c r="S262" s="2">
        <v>5</v>
      </c>
      <c r="T262" s="3">
        <v>5.236665</v>
      </c>
      <c r="U262" s="4">
        <v>4.491684</v>
      </c>
      <c r="V262" s="4" t="s">
        <v>1828</v>
      </c>
      <c r="W262" s="5">
        <v>1.039471</v>
      </c>
      <c r="X262" s="6">
        <v>0.8729624</v>
      </c>
      <c r="Y262" s="7" t="s">
        <v>1831</v>
      </c>
      <c r="Z262" s="8">
        <v>8</v>
      </c>
      <c r="AA262" s="8" t="s">
        <v>1828</v>
      </c>
      <c r="AB262" s="8">
        <v>5</v>
      </c>
      <c r="AC262" s="9">
        <v>5.8090944</v>
      </c>
      <c r="AD262" s="10">
        <v>7.484116</v>
      </c>
      <c r="AE262" s="8" t="s">
        <v>1828</v>
      </c>
      <c r="AF262" s="8">
        <v>5</v>
      </c>
      <c r="AG262" s="9">
        <v>19.408386</v>
      </c>
      <c r="AH262" s="10">
        <v>25.45952</v>
      </c>
      <c r="AI262" s="10" t="s">
        <v>1828</v>
      </c>
      <c r="AJ262" s="11">
        <v>1.7402949</v>
      </c>
      <c r="AK262" s="12">
        <v>1.669108</v>
      </c>
      <c r="AL262" s="12" t="s">
        <v>1831</v>
      </c>
      <c r="AM262" s="13">
        <v>24</v>
      </c>
      <c r="AN262" s="13" t="s">
        <v>1828</v>
      </c>
      <c r="AO262" s="13">
        <v>6</v>
      </c>
      <c r="AP262" s="14">
        <v>-0.30335176</v>
      </c>
      <c r="AQ262" s="15">
        <v>8.222552</v>
      </c>
      <c r="AR262" s="13" t="s">
        <v>1828</v>
      </c>
      <c r="AS262" s="13">
        <v>6</v>
      </c>
      <c r="AT262" s="14">
        <v>6.3480835</v>
      </c>
      <c r="AU262" s="15">
        <v>15.8235655</v>
      </c>
      <c r="AV262" s="15" t="s">
        <v>1828</v>
      </c>
      <c r="AW262" s="16" t="s">
        <v>1827</v>
      </c>
      <c r="AX262" s="17">
        <v>0.740779</v>
      </c>
      <c r="AY262" s="17" t="s">
        <v>1831</v>
      </c>
      <c r="AZ262" s="18"/>
      <c r="BA262" s="19">
        <v>2.684470213333334</v>
      </c>
      <c r="BB262" s="19">
        <f t="shared" si="19"/>
        <v>0</v>
      </c>
      <c r="BC262" s="6" t="s">
        <v>1827</v>
      </c>
      <c r="BD262" s="6" t="s">
        <v>1827</v>
      </c>
      <c r="BE262" s="6" t="s">
        <v>1827</v>
      </c>
      <c r="BF262" s="6" t="s">
        <v>1827</v>
      </c>
      <c r="BG262" s="6" t="s">
        <v>1827</v>
      </c>
      <c r="BH262" s="6">
        <v>0</v>
      </c>
      <c r="BI262" s="12" t="s">
        <v>1827</v>
      </c>
      <c r="BJ262" s="12" t="s">
        <v>1827</v>
      </c>
      <c r="BK262" s="12" t="s">
        <v>1827</v>
      </c>
      <c r="BL262" s="12" t="s">
        <v>1827</v>
      </c>
      <c r="BM262" s="12" t="s">
        <v>1827</v>
      </c>
      <c r="BN262" s="12" t="e">
        <v>#VALUE!</v>
      </c>
      <c r="BO262" s="17" t="s">
        <v>1827</v>
      </c>
      <c r="BP262" s="17" t="s">
        <v>1827</v>
      </c>
      <c r="BQ262" s="17" t="s">
        <v>1827</v>
      </c>
      <c r="BR262" s="17" t="s">
        <v>1827</v>
      </c>
      <c r="BS262" s="17" t="s">
        <v>1827</v>
      </c>
      <c r="BT262" s="17" t="e">
        <v>#VALUE!</v>
      </c>
    </row>
    <row r="263" spans="1:72" ht="13.5">
      <c r="A263" s="26" t="s">
        <v>736</v>
      </c>
      <c r="B263" s="19" t="s">
        <v>737</v>
      </c>
      <c r="C263" s="27" t="s">
        <v>1827</v>
      </c>
      <c r="D263" s="26" t="s">
        <v>689</v>
      </c>
      <c r="E263" s="31" t="s">
        <v>1827</v>
      </c>
      <c r="F263" s="31" t="s">
        <v>1827</v>
      </c>
      <c r="G263" s="27" t="s">
        <v>1828</v>
      </c>
      <c r="H263" s="28" t="s">
        <v>1827</v>
      </c>
      <c r="I263" s="28" t="s">
        <v>1827</v>
      </c>
      <c r="J263" s="26" t="s">
        <v>1828</v>
      </c>
      <c r="K263" s="26" t="s">
        <v>738</v>
      </c>
      <c r="L263" s="26">
        <v>323</v>
      </c>
      <c r="M263" s="2">
        <v>3</v>
      </c>
      <c r="N263" s="2" t="s">
        <v>1828</v>
      </c>
      <c r="O263" s="2">
        <v>6</v>
      </c>
      <c r="P263" s="3">
        <v>4.7335496</v>
      </c>
      <c r="Q263" s="4">
        <v>5.819169</v>
      </c>
      <c r="R263" s="2" t="s">
        <v>1828</v>
      </c>
      <c r="S263" s="2">
        <v>6</v>
      </c>
      <c r="T263" s="3">
        <v>11.365486</v>
      </c>
      <c r="U263" s="4">
        <v>5.117115</v>
      </c>
      <c r="V263" s="4" t="s">
        <v>1828</v>
      </c>
      <c r="W263" s="5">
        <v>1.2636651</v>
      </c>
      <c r="X263" s="6">
        <v>3.799417</v>
      </c>
      <c r="Y263" s="7" t="s">
        <v>1828</v>
      </c>
      <c r="Z263" s="8">
        <v>8</v>
      </c>
      <c r="AA263" s="8" t="s">
        <v>1830</v>
      </c>
      <c r="AB263" s="8">
        <v>5</v>
      </c>
      <c r="AC263" s="9">
        <v>5.364312</v>
      </c>
      <c r="AD263" s="10">
        <v>4.3938165</v>
      </c>
      <c r="AE263" s="8" t="s">
        <v>1830</v>
      </c>
      <c r="AF263" s="8">
        <v>5</v>
      </c>
      <c r="AG263" s="9">
        <v>12.556845</v>
      </c>
      <c r="AH263" s="10">
        <v>11.063244</v>
      </c>
      <c r="AI263" s="10" t="s">
        <v>1830</v>
      </c>
      <c r="AJ263" s="11">
        <v>1.2270089</v>
      </c>
      <c r="AK263" s="12">
        <v>1.656208</v>
      </c>
      <c r="AL263" s="12" t="s">
        <v>1831</v>
      </c>
      <c r="AM263" s="13">
        <v>24</v>
      </c>
      <c r="AN263" s="13" t="s">
        <v>1828</v>
      </c>
      <c r="AO263" s="13">
        <v>6</v>
      </c>
      <c r="AP263" s="14">
        <v>2.006532</v>
      </c>
      <c r="AQ263" s="15">
        <v>6.051759</v>
      </c>
      <c r="AR263" s="13" t="s">
        <v>1828</v>
      </c>
      <c r="AS263" s="13">
        <v>6</v>
      </c>
      <c r="AT263" s="14">
        <v>1.3890129</v>
      </c>
      <c r="AU263" s="15">
        <v>4.0519676</v>
      </c>
      <c r="AV263" s="15" t="s">
        <v>1828</v>
      </c>
      <c r="AW263" s="16">
        <v>-0.5306441</v>
      </c>
      <c r="AX263" s="17">
        <v>-0.2241633</v>
      </c>
      <c r="AY263" s="17" t="s">
        <v>1831</v>
      </c>
      <c r="AZ263" s="18"/>
      <c r="BA263" s="19">
        <v>4.034797866666667</v>
      </c>
      <c r="BB263" s="19">
        <f t="shared" si="19"/>
        <v>12.556845</v>
      </c>
      <c r="BC263" s="6">
        <v>1.31</v>
      </c>
      <c r="BD263" s="6">
        <v>0.57</v>
      </c>
      <c r="BE263" s="6">
        <v>1.37</v>
      </c>
      <c r="BF263" s="6">
        <v>1.4</v>
      </c>
      <c r="BG263" s="6">
        <v>0.9412</v>
      </c>
      <c r="BH263" s="6">
        <v>0.06000000000000005</v>
      </c>
      <c r="BI263" s="12" t="s">
        <v>1827</v>
      </c>
      <c r="BJ263" s="12" t="s">
        <v>1827</v>
      </c>
      <c r="BK263" s="12" t="s">
        <v>1827</v>
      </c>
      <c r="BL263" s="12" t="s">
        <v>1827</v>
      </c>
      <c r="BM263" s="12" t="s">
        <v>1827</v>
      </c>
      <c r="BN263" s="12" t="e">
        <v>#VALUE!</v>
      </c>
      <c r="BO263" s="17" t="s">
        <v>1827</v>
      </c>
      <c r="BP263" s="17" t="s">
        <v>1827</v>
      </c>
      <c r="BQ263" s="17" t="s">
        <v>1827</v>
      </c>
      <c r="BR263" s="17" t="s">
        <v>1827</v>
      </c>
      <c r="BS263" s="17" t="s">
        <v>1827</v>
      </c>
      <c r="BT263" s="17" t="e">
        <v>#VALUE!</v>
      </c>
    </row>
    <row r="264" spans="1:72" ht="13.5">
      <c r="A264" s="26" t="s">
        <v>739</v>
      </c>
      <c r="B264" s="19" t="s">
        <v>740</v>
      </c>
      <c r="C264" s="27" t="s">
        <v>1827</v>
      </c>
      <c r="D264" s="26" t="s">
        <v>689</v>
      </c>
      <c r="E264" s="31" t="s">
        <v>1827</v>
      </c>
      <c r="F264" s="31" t="s">
        <v>1827</v>
      </c>
      <c r="G264" s="28" t="s">
        <v>1827</v>
      </c>
      <c r="H264" s="28" t="s">
        <v>1827</v>
      </c>
      <c r="I264" s="28" t="s">
        <v>1827</v>
      </c>
      <c r="J264" s="26" t="s">
        <v>1828</v>
      </c>
      <c r="K264" s="26" t="s">
        <v>741</v>
      </c>
      <c r="L264" s="26">
        <v>71</v>
      </c>
      <c r="M264" s="2">
        <v>3</v>
      </c>
      <c r="N264" s="2" t="s">
        <v>1830</v>
      </c>
      <c r="O264" s="2">
        <v>6</v>
      </c>
      <c r="P264" s="3">
        <v>45.953873</v>
      </c>
      <c r="Q264" s="4">
        <v>20.752604</v>
      </c>
      <c r="R264" s="2" t="s">
        <v>1830</v>
      </c>
      <c r="S264" s="2">
        <v>6</v>
      </c>
      <c r="T264" s="3">
        <v>43.603077</v>
      </c>
      <c r="U264" s="4">
        <v>19.474115</v>
      </c>
      <c r="V264" s="4" t="s">
        <v>1830</v>
      </c>
      <c r="W264" s="5">
        <v>-0.07575653</v>
      </c>
      <c r="X264" s="6">
        <v>-0.45280626</v>
      </c>
      <c r="Y264" s="7" t="s">
        <v>1831</v>
      </c>
      <c r="Z264" s="8">
        <v>8</v>
      </c>
      <c r="AA264" s="8" t="s">
        <v>1830</v>
      </c>
      <c r="AB264" s="8">
        <v>5</v>
      </c>
      <c r="AC264" s="9">
        <v>30.238552</v>
      </c>
      <c r="AD264" s="10">
        <v>18.020342</v>
      </c>
      <c r="AE264" s="8" t="s">
        <v>1830</v>
      </c>
      <c r="AF264" s="8">
        <v>5</v>
      </c>
      <c r="AG264" s="9">
        <v>29.389954</v>
      </c>
      <c r="AH264" s="10">
        <v>13.423652</v>
      </c>
      <c r="AI264" s="10" t="s">
        <v>1830</v>
      </c>
      <c r="AJ264" s="11">
        <v>-0.041066</v>
      </c>
      <c r="AK264" s="12">
        <v>-0.09696039</v>
      </c>
      <c r="AL264" s="12" t="s">
        <v>1831</v>
      </c>
      <c r="AM264" s="13">
        <v>24</v>
      </c>
      <c r="AN264" s="13" t="s">
        <v>1830</v>
      </c>
      <c r="AO264" s="13">
        <v>6</v>
      </c>
      <c r="AP264" s="14">
        <v>36.55012</v>
      </c>
      <c r="AQ264" s="15">
        <v>17.641481</v>
      </c>
      <c r="AR264" s="13" t="s">
        <v>1828</v>
      </c>
      <c r="AS264" s="13">
        <v>6</v>
      </c>
      <c r="AT264" s="14">
        <v>24.06607</v>
      </c>
      <c r="AU264" s="15">
        <v>18.04546</v>
      </c>
      <c r="AV264" s="15" t="s">
        <v>1828</v>
      </c>
      <c r="AW264" s="16">
        <v>-0.6028756</v>
      </c>
      <c r="AX264" s="17">
        <v>-1.5046276</v>
      </c>
      <c r="AY264" s="17" t="s">
        <v>1831</v>
      </c>
      <c r="AZ264" s="18"/>
      <c r="BA264" s="19">
        <v>37.580848333333336</v>
      </c>
      <c r="BB264" s="19">
        <f t="shared" si="19"/>
        <v>43.603077</v>
      </c>
      <c r="BC264" s="6">
        <v>0.36</v>
      </c>
      <c r="BD264" s="6">
        <v>0.48</v>
      </c>
      <c r="BE264" s="6">
        <v>0.46</v>
      </c>
      <c r="BF264" s="6">
        <v>0.69</v>
      </c>
      <c r="BG264" s="6">
        <v>0.7873</v>
      </c>
      <c r="BH264" s="6">
        <v>0.1</v>
      </c>
      <c r="BI264" s="12">
        <v>0.23</v>
      </c>
      <c r="BJ264" s="12">
        <v>0.75</v>
      </c>
      <c r="BK264" s="12">
        <v>0.03</v>
      </c>
      <c r="BL264" s="12">
        <v>0.98</v>
      </c>
      <c r="BM264" s="12">
        <v>0.6996</v>
      </c>
      <c r="BN264" s="12">
        <v>-0.2</v>
      </c>
      <c r="BO264" s="17">
        <v>-0.69</v>
      </c>
      <c r="BP264" s="17">
        <v>0.99</v>
      </c>
      <c r="BQ264" s="17">
        <v>-0.07</v>
      </c>
      <c r="BR264" s="17">
        <v>0.54</v>
      </c>
      <c r="BS264" s="17">
        <v>0.234</v>
      </c>
      <c r="BT264" s="17">
        <v>0.62</v>
      </c>
    </row>
    <row r="265" spans="1:72" ht="13.5">
      <c r="A265" s="26" t="s">
        <v>742</v>
      </c>
      <c r="B265" s="19" t="s">
        <v>743</v>
      </c>
      <c r="C265" s="27" t="s">
        <v>1827</v>
      </c>
      <c r="D265" s="26" t="s">
        <v>702</v>
      </c>
      <c r="E265" s="31" t="s">
        <v>1827</v>
      </c>
      <c r="F265" s="31" t="s">
        <v>1827</v>
      </c>
      <c r="G265" s="28" t="s">
        <v>1827</v>
      </c>
      <c r="H265" s="28" t="s">
        <v>1827</v>
      </c>
      <c r="I265" s="28" t="s">
        <v>1827</v>
      </c>
      <c r="J265" s="31" t="s">
        <v>1827</v>
      </c>
      <c r="K265" s="31" t="s">
        <v>1827</v>
      </c>
      <c r="L265" s="26">
        <v>565</v>
      </c>
      <c r="M265" s="2">
        <v>3</v>
      </c>
      <c r="N265" s="2" t="s">
        <v>1828</v>
      </c>
      <c r="O265" s="2">
        <v>6</v>
      </c>
      <c r="P265" s="3">
        <v>15.777649</v>
      </c>
      <c r="Q265" s="4">
        <v>16.604223</v>
      </c>
      <c r="R265" s="2" t="s">
        <v>1828</v>
      </c>
      <c r="S265" s="2">
        <v>6</v>
      </c>
      <c r="T265" s="3">
        <v>19.50843</v>
      </c>
      <c r="U265" s="4">
        <v>21.98622</v>
      </c>
      <c r="V265" s="4" t="s">
        <v>1828</v>
      </c>
      <c r="W265" s="5">
        <v>0.30621552</v>
      </c>
      <c r="X265" s="6">
        <v>0.9591903</v>
      </c>
      <c r="Y265" s="7" t="s">
        <v>1831</v>
      </c>
      <c r="Z265" s="8">
        <v>8</v>
      </c>
      <c r="AA265" s="8" t="s">
        <v>1830</v>
      </c>
      <c r="AB265" s="8">
        <v>5</v>
      </c>
      <c r="AC265" s="9">
        <v>11.356451</v>
      </c>
      <c r="AD265" s="10">
        <v>11.312761</v>
      </c>
      <c r="AE265" s="8" t="s">
        <v>1828</v>
      </c>
      <c r="AF265" s="8">
        <v>5</v>
      </c>
      <c r="AG265" s="9">
        <v>10.983328</v>
      </c>
      <c r="AH265" s="10">
        <v>11.206749</v>
      </c>
      <c r="AI265" s="10" t="s">
        <v>1828</v>
      </c>
      <c r="AJ265" s="11">
        <v>-0.04819683</v>
      </c>
      <c r="AK265" s="12">
        <v>-0.124016665</v>
      </c>
      <c r="AL265" s="12" t="s">
        <v>1831</v>
      </c>
      <c r="AM265" s="13">
        <v>24</v>
      </c>
      <c r="AN265" s="13" t="s">
        <v>1828</v>
      </c>
      <c r="AO265" s="13">
        <v>6</v>
      </c>
      <c r="AP265" s="14">
        <v>15.04071</v>
      </c>
      <c r="AQ265" s="15">
        <v>17.579687</v>
      </c>
      <c r="AR265" s="13" t="s">
        <v>1828</v>
      </c>
      <c r="AS265" s="13">
        <v>6</v>
      </c>
      <c r="AT265" s="14">
        <v>17.259</v>
      </c>
      <c r="AU265" s="15">
        <v>21.626596</v>
      </c>
      <c r="AV265" s="15" t="s">
        <v>1828</v>
      </c>
      <c r="AW265" s="16">
        <v>0.19847621</v>
      </c>
      <c r="AX265" s="17">
        <v>0.6757047</v>
      </c>
      <c r="AY265" s="17" t="s">
        <v>1831</v>
      </c>
      <c r="AZ265" s="18"/>
      <c r="BA265" s="19">
        <v>14.05827</v>
      </c>
      <c r="BB265" s="19">
        <f t="shared" si="19"/>
        <v>0</v>
      </c>
      <c r="BC265" s="6">
        <v>0.78</v>
      </c>
      <c r="BD265" s="6">
        <v>1.2</v>
      </c>
      <c r="BE265" s="6">
        <v>1.48</v>
      </c>
      <c r="BF265" s="6">
        <v>0.57</v>
      </c>
      <c r="BG265" s="6">
        <v>0.286</v>
      </c>
      <c r="BH265" s="6">
        <v>0.7</v>
      </c>
      <c r="BI265" s="12">
        <v>0.78</v>
      </c>
      <c r="BJ265" s="12">
        <v>1.51</v>
      </c>
      <c r="BK265" s="12">
        <v>0.4</v>
      </c>
      <c r="BL265" s="12">
        <v>0.48</v>
      </c>
      <c r="BM265" s="12">
        <v>0.624</v>
      </c>
      <c r="BN265" s="12">
        <v>-0.38</v>
      </c>
      <c r="BO265" s="17" t="s">
        <v>1827</v>
      </c>
      <c r="BP265" s="17" t="s">
        <v>1827</v>
      </c>
      <c r="BQ265" s="17" t="s">
        <v>1827</v>
      </c>
      <c r="BR265" s="17" t="s">
        <v>1827</v>
      </c>
      <c r="BS265" s="17" t="s">
        <v>1827</v>
      </c>
      <c r="BT265" s="17" t="e">
        <v>#VALUE!</v>
      </c>
    </row>
    <row r="266" spans="1:72" ht="13.5">
      <c r="A266" s="26" t="s">
        <v>748</v>
      </c>
      <c r="B266" s="19" t="s">
        <v>749</v>
      </c>
      <c r="C266" s="27" t="s">
        <v>1827</v>
      </c>
      <c r="D266" s="26" t="s">
        <v>689</v>
      </c>
      <c r="E266" s="31" t="s">
        <v>1827</v>
      </c>
      <c r="F266" s="31" t="s">
        <v>1827</v>
      </c>
      <c r="G266" s="27" t="s">
        <v>1828</v>
      </c>
      <c r="H266" s="28" t="s">
        <v>1827</v>
      </c>
      <c r="I266" s="28" t="s">
        <v>1827</v>
      </c>
      <c r="J266" s="26" t="s">
        <v>1828</v>
      </c>
      <c r="K266" s="26" t="s">
        <v>750</v>
      </c>
      <c r="L266" s="26">
        <v>55</v>
      </c>
      <c r="M266" s="2">
        <v>3</v>
      </c>
      <c r="N266" s="2" t="s">
        <v>1828</v>
      </c>
      <c r="O266" s="2">
        <v>6</v>
      </c>
      <c r="P266" s="3">
        <v>11.018498</v>
      </c>
      <c r="Q266" s="4">
        <v>8.564225</v>
      </c>
      <c r="R266" s="2" t="s">
        <v>1830</v>
      </c>
      <c r="S266" s="2">
        <v>6</v>
      </c>
      <c r="T266" s="3">
        <v>13.866016</v>
      </c>
      <c r="U266" s="4">
        <v>8.206224</v>
      </c>
      <c r="V266" s="4" t="s">
        <v>1828</v>
      </c>
      <c r="W266" s="5">
        <v>0.3316258</v>
      </c>
      <c r="X266" s="6">
        <v>1.0745277</v>
      </c>
      <c r="Y266" s="7" t="s">
        <v>1831</v>
      </c>
      <c r="Z266" s="8">
        <v>8</v>
      </c>
      <c r="AA266" s="8" t="s">
        <v>1830</v>
      </c>
      <c r="AB266" s="8">
        <v>5</v>
      </c>
      <c r="AC266" s="9">
        <v>22.510744</v>
      </c>
      <c r="AD266" s="10">
        <v>26.368078</v>
      </c>
      <c r="AE266" s="8" t="s">
        <v>1830</v>
      </c>
      <c r="AF266" s="8">
        <v>5</v>
      </c>
      <c r="AG266" s="9">
        <v>18.44183</v>
      </c>
      <c r="AH266" s="10">
        <v>16.750967</v>
      </c>
      <c r="AI266" s="10" t="s">
        <v>1830</v>
      </c>
      <c r="AJ266" s="11">
        <v>-0.2876319</v>
      </c>
      <c r="AK266" s="12">
        <v>-0.6096108</v>
      </c>
      <c r="AL266" s="12" t="s">
        <v>1831</v>
      </c>
      <c r="AM266" s="13">
        <v>24</v>
      </c>
      <c r="AN266" s="13" t="s">
        <v>1830</v>
      </c>
      <c r="AO266" s="13">
        <v>6</v>
      </c>
      <c r="AP266" s="14">
        <v>23.026146</v>
      </c>
      <c r="AQ266" s="15">
        <v>15.136082</v>
      </c>
      <c r="AR266" s="13" t="s">
        <v>1828</v>
      </c>
      <c r="AS266" s="13">
        <v>6</v>
      </c>
      <c r="AT266" s="14">
        <v>8.765478</v>
      </c>
      <c r="AU266" s="15">
        <v>6.4349813</v>
      </c>
      <c r="AV266" s="15" t="s">
        <v>1828</v>
      </c>
      <c r="AW266" s="16">
        <v>-1.3933684</v>
      </c>
      <c r="AX266" s="17">
        <v>-2.1208222</v>
      </c>
      <c r="AY266" s="17" t="s">
        <v>1831</v>
      </c>
      <c r="AZ266" s="18"/>
      <c r="BA266" s="19">
        <v>18.851795999999997</v>
      </c>
      <c r="BB266" s="19">
        <f t="shared" si="19"/>
        <v>18.44183</v>
      </c>
      <c r="BC266" s="6">
        <v>0.81</v>
      </c>
      <c r="BD266" s="6">
        <v>0.88</v>
      </c>
      <c r="BE266" s="6">
        <v>0.59</v>
      </c>
      <c r="BF266" s="6">
        <v>0.39</v>
      </c>
      <c r="BG266" s="6">
        <v>0.6313</v>
      </c>
      <c r="BH266" s="6">
        <v>-0.22</v>
      </c>
      <c r="BI266" s="12">
        <v>-0.26</v>
      </c>
      <c r="BJ266" s="12">
        <v>1.8</v>
      </c>
      <c r="BK266" s="12">
        <v>0.42</v>
      </c>
      <c r="BL266" s="12">
        <v>0.38</v>
      </c>
      <c r="BM266" s="12">
        <v>0.4064</v>
      </c>
      <c r="BN266" s="12">
        <v>0.68</v>
      </c>
      <c r="BO266" s="17" t="s">
        <v>1827</v>
      </c>
      <c r="BP266" s="17" t="s">
        <v>1827</v>
      </c>
      <c r="BQ266" s="17" t="s">
        <v>1827</v>
      </c>
      <c r="BR266" s="17" t="s">
        <v>1827</v>
      </c>
      <c r="BS266" s="17" t="s">
        <v>1827</v>
      </c>
      <c r="BT266" s="17" t="e">
        <v>#VALUE!</v>
      </c>
    </row>
    <row r="267" spans="1:72" ht="13.5">
      <c r="A267" s="26" t="s">
        <v>751</v>
      </c>
      <c r="B267" s="19" t="s">
        <v>752</v>
      </c>
      <c r="C267" s="27" t="s">
        <v>1827</v>
      </c>
      <c r="D267" s="26" t="s">
        <v>689</v>
      </c>
      <c r="E267" s="31" t="s">
        <v>1827</v>
      </c>
      <c r="F267" s="31" t="s">
        <v>1827</v>
      </c>
      <c r="G267" s="28" t="s">
        <v>1827</v>
      </c>
      <c r="H267" s="27" t="s">
        <v>1828</v>
      </c>
      <c r="I267" s="28" t="s">
        <v>1827</v>
      </c>
      <c r="J267" s="26" t="s">
        <v>1828</v>
      </c>
      <c r="K267" s="26" t="s">
        <v>753</v>
      </c>
      <c r="L267" s="26">
        <v>333</v>
      </c>
      <c r="M267" s="2">
        <v>3</v>
      </c>
      <c r="N267" s="2" t="s">
        <v>1828</v>
      </c>
      <c r="O267" s="2">
        <v>5</v>
      </c>
      <c r="P267" s="3">
        <v>13.770243</v>
      </c>
      <c r="Q267" s="4">
        <v>16.443903</v>
      </c>
      <c r="R267" s="2" t="s">
        <v>1828</v>
      </c>
      <c r="S267" s="2">
        <v>5</v>
      </c>
      <c r="T267" s="3">
        <v>19.442572</v>
      </c>
      <c r="U267" s="4">
        <v>15.019277</v>
      </c>
      <c r="V267" s="4" t="s">
        <v>1828</v>
      </c>
      <c r="W267" s="5">
        <v>0.4976651</v>
      </c>
      <c r="X267" s="6">
        <v>1.677391</v>
      </c>
      <c r="Y267" s="7" t="s">
        <v>1831</v>
      </c>
      <c r="Z267" s="8">
        <v>8</v>
      </c>
      <c r="AA267" s="8" t="s">
        <v>1830</v>
      </c>
      <c r="AB267" s="8">
        <v>5</v>
      </c>
      <c r="AC267" s="9">
        <v>9.474568</v>
      </c>
      <c r="AD267" s="10">
        <v>7.7380466</v>
      </c>
      <c r="AE267" s="8" t="s">
        <v>1828</v>
      </c>
      <c r="AF267" s="8">
        <v>5</v>
      </c>
      <c r="AG267" s="9">
        <v>13.191732</v>
      </c>
      <c r="AH267" s="10">
        <v>5.833185</v>
      </c>
      <c r="AI267" s="10" t="s">
        <v>1828</v>
      </c>
      <c r="AJ267" s="11">
        <v>0.47750187</v>
      </c>
      <c r="AK267" s="12">
        <v>0.8439281</v>
      </c>
      <c r="AL267" s="12" t="s">
        <v>1831</v>
      </c>
      <c r="AM267" s="13">
        <v>24</v>
      </c>
      <c r="AN267" s="13" t="s">
        <v>1830</v>
      </c>
      <c r="AO267" s="13">
        <v>6</v>
      </c>
      <c r="AP267" s="14">
        <v>14.608502</v>
      </c>
      <c r="AQ267" s="15">
        <v>11.248203</v>
      </c>
      <c r="AR267" s="13" t="s">
        <v>1828</v>
      </c>
      <c r="AS267" s="13">
        <v>6</v>
      </c>
      <c r="AT267" s="14">
        <v>21.316956</v>
      </c>
      <c r="AU267" s="15">
        <v>10.113722</v>
      </c>
      <c r="AV267" s="15" t="s">
        <v>1828</v>
      </c>
      <c r="AW267" s="16">
        <v>0.5451931</v>
      </c>
      <c r="AX267" s="17">
        <v>1.5401505</v>
      </c>
      <c r="AY267" s="17" t="s">
        <v>1831</v>
      </c>
      <c r="AZ267" s="18"/>
      <c r="BA267" s="19">
        <v>12.617771</v>
      </c>
      <c r="BB267" s="19">
        <f t="shared" si="19"/>
        <v>0</v>
      </c>
      <c r="BC267" s="6">
        <v>1.67</v>
      </c>
      <c r="BD267" s="6">
        <v>1.5</v>
      </c>
      <c r="BE267" s="6">
        <v>0.07</v>
      </c>
      <c r="BF267" s="6">
        <v>1.54</v>
      </c>
      <c r="BG267" s="6">
        <v>0.1678</v>
      </c>
      <c r="BH267" s="6">
        <v>-1.6</v>
      </c>
      <c r="BI267" s="12">
        <v>0.44</v>
      </c>
      <c r="BJ267" s="12">
        <v>1.09</v>
      </c>
      <c r="BK267" s="12">
        <v>1.36</v>
      </c>
      <c r="BL267" s="12">
        <v>2.23</v>
      </c>
      <c r="BM267" s="12">
        <v>0.4484</v>
      </c>
      <c r="BN267" s="12">
        <v>0.92</v>
      </c>
      <c r="BO267" s="17">
        <v>0.22</v>
      </c>
      <c r="BP267" s="17">
        <v>1.13</v>
      </c>
      <c r="BQ267" s="17">
        <v>1.65</v>
      </c>
      <c r="BR267" s="17">
        <v>0.65</v>
      </c>
      <c r="BS267" s="17">
        <v>0.0489</v>
      </c>
      <c r="BT267" s="17">
        <v>1.43</v>
      </c>
    </row>
    <row r="268" spans="1:72" ht="13.5">
      <c r="A268" s="26" t="s">
        <v>754</v>
      </c>
      <c r="B268" s="19" t="s">
        <v>755</v>
      </c>
      <c r="C268" s="27" t="s">
        <v>1827</v>
      </c>
      <c r="D268" s="26" t="s">
        <v>689</v>
      </c>
      <c r="E268" s="31" t="s">
        <v>1827</v>
      </c>
      <c r="F268" s="31" t="s">
        <v>1827</v>
      </c>
      <c r="G268" s="28" t="s">
        <v>1827</v>
      </c>
      <c r="H268" s="28" t="s">
        <v>1827</v>
      </c>
      <c r="I268" s="28" t="s">
        <v>1827</v>
      </c>
      <c r="J268" s="26" t="s">
        <v>1828</v>
      </c>
      <c r="K268" s="26" t="s">
        <v>756</v>
      </c>
      <c r="L268" s="26">
        <v>428</v>
      </c>
      <c r="M268" s="2">
        <v>3</v>
      </c>
      <c r="N268" s="2" t="s">
        <v>1828</v>
      </c>
      <c r="O268" s="2">
        <v>6</v>
      </c>
      <c r="P268" s="3">
        <v>12.78807</v>
      </c>
      <c r="Q268" s="4">
        <v>6.792846</v>
      </c>
      <c r="R268" s="2" t="s">
        <v>1830</v>
      </c>
      <c r="S268" s="2">
        <v>6</v>
      </c>
      <c r="T268" s="3">
        <v>22.73989</v>
      </c>
      <c r="U268" s="4">
        <v>5.750866</v>
      </c>
      <c r="V268" s="4" t="s">
        <v>1828</v>
      </c>
      <c r="W268" s="5">
        <v>0.8304267</v>
      </c>
      <c r="X268" s="6">
        <v>4.4268575</v>
      </c>
      <c r="Y268" s="7" t="s">
        <v>1828</v>
      </c>
      <c r="Z268" s="8">
        <v>8</v>
      </c>
      <c r="AA268" s="8" t="s">
        <v>1830</v>
      </c>
      <c r="AB268" s="8">
        <v>5</v>
      </c>
      <c r="AC268" s="9">
        <v>7.143837</v>
      </c>
      <c r="AD268" s="10">
        <v>4.704941</v>
      </c>
      <c r="AE268" s="8" t="s">
        <v>1828</v>
      </c>
      <c r="AF268" s="8">
        <v>5</v>
      </c>
      <c r="AG268" s="9">
        <v>15.869472</v>
      </c>
      <c r="AH268" s="10">
        <v>5.825043</v>
      </c>
      <c r="AI268" s="10" t="s">
        <v>1828</v>
      </c>
      <c r="AJ268" s="11">
        <v>1.1514829</v>
      </c>
      <c r="AK268" s="12">
        <v>2.190431</v>
      </c>
      <c r="AL268" s="12" t="s">
        <v>1831</v>
      </c>
      <c r="AM268" s="13">
        <v>24</v>
      </c>
      <c r="AN268" s="13" t="s">
        <v>1828</v>
      </c>
      <c r="AO268" s="13">
        <v>6</v>
      </c>
      <c r="AP268" s="14">
        <v>2.138559</v>
      </c>
      <c r="AQ268" s="15">
        <v>8.445265</v>
      </c>
      <c r="AR268" s="13" t="s">
        <v>1828</v>
      </c>
      <c r="AS268" s="13">
        <v>6</v>
      </c>
      <c r="AT268" s="14">
        <v>14.856862</v>
      </c>
      <c r="AU268" s="15">
        <v>7.0757356</v>
      </c>
      <c r="AV268" s="15" t="s">
        <v>1828</v>
      </c>
      <c r="AW268" s="16">
        <v>2.7964184</v>
      </c>
      <c r="AX268" s="17">
        <v>2.7146297</v>
      </c>
      <c r="AY268" s="17" t="s">
        <v>1831</v>
      </c>
      <c r="AZ268" s="18"/>
      <c r="BA268" s="19">
        <v>7.356822</v>
      </c>
      <c r="BB268" s="19">
        <f t="shared" si="19"/>
        <v>22.73989</v>
      </c>
      <c r="BC268" s="6">
        <v>1.31</v>
      </c>
      <c r="BD268" s="6">
        <v>0.62</v>
      </c>
      <c r="BE268" s="6">
        <v>0.7</v>
      </c>
      <c r="BF268" s="6">
        <v>0.73</v>
      </c>
      <c r="BG268" s="6">
        <v>0.1779</v>
      </c>
      <c r="BH268" s="6">
        <v>-0.61</v>
      </c>
      <c r="BI268" s="12" t="s">
        <v>1827</v>
      </c>
      <c r="BJ268" s="12" t="s">
        <v>1827</v>
      </c>
      <c r="BK268" s="12" t="s">
        <v>1827</v>
      </c>
      <c r="BL268" s="12" t="s">
        <v>1827</v>
      </c>
      <c r="BM268" s="12" t="s">
        <v>1827</v>
      </c>
      <c r="BN268" s="12" t="e">
        <v>#VALUE!</v>
      </c>
      <c r="BO268" s="17" t="s">
        <v>1827</v>
      </c>
      <c r="BP268" s="17" t="s">
        <v>1827</v>
      </c>
      <c r="BQ268" s="17" t="s">
        <v>1827</v>
      </c>
      <c r="BR268" s="17" t="s">
        <v>1827</v>
      </c>
      <c r="BS268" s="17" t="s">
        <v>1827</v>
      </c>
      <c r="BT268" s="17" t="e">
        <v>#VALUE!</v>
      </c>
    </row>
    <row r="269" spans="1:72" ht="13.5">
      <c r="A269" s="26" t="s">
        <v>757</v>
      </c>
      <c r="B269" s="19" t="s">
        <v>758</v>
      </c>
      <c r="C269" s="27" t="s">
        <v>1827</v>
      </c>
      <c r="D269" s="26" t="s">
        <v>702</v>
      </c>
      <c r="E269" s="31" t="s">
        <v>1827</v>
      </c>
      <c r="F269" s="31" t="s">
        <v>1827</v>
      </c>
      <c r="G269" s="28" t="s">
        <v>1827</v>
      </c>
      <c r="H269" s="28" t="s">
        <v>1827</v>
      </c>
      <c r="I269" s="28" t="s">
        <v>1827</v>
      </c>
      <c r="J269" s="31" t="s">
        <v>1827</v>
      </c>
      <c r="K269" s="31" t="s">
        <v>1827</v>
      </c>
      <c r="L269" s="26">
        <v>413</v>
      </c>
      <c r="M269" s="2">
        <v>3</v>
      </c>
      <c r="N269" s="2" t="s">
        <v>1830</v>
      </c>
      <c r="O269" s="2">
        <v>6</v>
      </c>
      <c r="P269" s="3">
        <v>31.737062</v>
      </c>
      <c r="Q269" s="4">
        <v>17.177902</v>
      </c>
      <c r="R269" s="2" t="s">
        <v>1830</v>
      </c>
      <c r="S269" s="2">
        <v>6</v>
      </c>
      <c r="T269" s="3">
        <v>32.353836</v>
      </c>
      <c r="U269" s="4">
        <v>18.515636</v>
      </c>
      <c r="V269" s="4" t="s">
        <v>1830</v>
      </c>
      <c r="W269" s="5">
        <v>0.027768172</v>
      </c>
      <c r="X269" s="6">
        <v>0.06611289</v>
      </c>
      <c r="Y269" s="7" t="s">
        <v>1831</v>
      </c>
      <c r="Z269" s="8">
        <v>8</v>
      </c>
      <c r="AA269" s="8" t="s">
        <v>1830</v>
      </c>
      <c r="AB269" s="8">
        <v>5</v>
      </c>
      <c r="AC269" s="9">
        <v>22.004635</v>
      </c>
      <c r="AD269" s="10">
        <v>8.501749</v>
      </c>
      <c r="AE269" s="8" t="s">
        <v>1828</v>
      </c>
      <c r="AF269" s="8">
        <v>5</v>
      </c>
      <c r="AG269" s="9">
        <v>11.960023</v>
      </c>
      <c r="AH269" s="10">
        <v>8.3505745</v>
      </c>
      <c r="AI269" s="10" t="s">
        <v>1828</v>
      </c>
      <c r="AJ269" s="11">
        <v>-0.8795873</v>
      </c>
      <c r="AK269" s="12">
        <v>-2.5124328</v>
      </c>
      <c r="AL269" s="12" t="s">
        <v>1831</v>
      </c>
      <c r="AM269" s="13">
        <v>24</v>
      </c>
      <c r="AN269" s="13" t="s">
        <v>1828</v>
      </c>
      <c r="AO269" s="13">
        <v>6</v>
      </c>
      <c r="AP269" s="14">
        <v>21.628897</v>
      </c>
      <c r="AQ269" s="15">
        <v>20.269785</v>
      </c>
      <c r="AR269" s="13" t="s">
        <v>1828</v>
      </c>
      <c r="AS269" s="13">
        <v>6</v>
      </c>
      <c r="AT269" s="14">
        <v>28.546576</v>
      </c>
      <c r="AU269" s="15">
        <v>10.909664</v>
      </c>
      <c r="AV269" s="15" t="s">
        <v>1828</v>
      </c>
      <c r="AW269" s="16">
        <v>0.40035766</v>
      </c>
      <c r="AX269" s="17">
        <v>0.6486494</v>
      </c>
      <c r="AY269" s="17" t="s">
        <v>1831</v>
      </c>
      <c r="AZ269" s="18"/>
      <c r="BA269" s="19">
        <v>25.123531333333332</v>
      </c>
      <c r="BB269" s="19">
        <f t="shared" si="19"/>
        <v>32.353836</v>
      </c>
      <c r="BC269" s="6" t="s">
        <v>1827</v>
      </c>
      <c r="BD269" s="6" t="s">
        <v>1827</v>
      </c>
      <c r="BE269" s="6" t="s">
        <v>1827</v>
      </c>
      <c r="BF269" s="6" t="s">
        <v>1827</v>
      </c>
      <c r="BG269" s="6" t="s">
        <v>1827</v>
      </c>
      <c r="BH269" s="6">
        <v>0</v>
      </c>
      <c r="BI269" s="12">
        <v>-0.28</v>
      </c>
      <c r="BJ269" s="12">
        <v>0.71</v>
      </c>
      <c r="BK269" s="12">
        <v>0.15</v>
      </c>
      <c r="BL269" s="12">
        <v>0.54</v>
      </c>
      <c r="BM269" s="12">
        <v>0.314</v>
      </c>
      <c r="BN269" s="12">
        <v>0.43</v>
      </c>
      <c r="BO269" s="17">
        <v>0.03</v>
      </c>
      <c r="BP269" s="17">
        <v>0.82</v>
      </c>
      <c r="BQ269" s="17">
        <v>0.29</v>
      </c>
      <c r="BR269" s="17">
        <v>0.24</v>
      </c>
      <c r="BS269" s="17">
        <v>0.5198</v>
      </c>
      <c r="BT269" s="17">
        <v>0.26</v>
      </c>
    </row>
    <row r="270" spans="1:72" ht="13.5">
      <c r="A270" s="26" t="s">
        <v>759</v>
      </c>
      <c r="B270" s="19" t="s">
        <v>760</v>
      </c>
      <c r="C270" s="27" t="s">
        <v>1827</v>
      </c>
      <c r="D270" s="26" t="s">
        <v>689</v>
      </c>
      <c r="E270" s="31" t="s">
        <v>1827</v>
      </c>
      <c r="F270" s="31" t="s">
        <v>1827</v>
      </c>
      <c r="G270" s="28" t="s">
        <v>1827</v>
      </c>
      <c r="H270" s="27" t="s">
        <v>1828</v>
      </c>
      <c r="I270" s="28" t="s">
        <v>1827</v>
      </c>
      <c r="J270" s="26" t="s">
        <v>1828</v>
      </c>
      <c r="K270" s="26" t="s">
        <v>761</v>
      </c>
      <c r="L270" s="26">
        <v>344</v>
      </c>
      <c r="M270" s="2">
        <v>3</v>
      </c>
      <c r="N270" s="2" t="s">
        <v>1830</v>
      </c>
      <c r="O270" s="2">
        <v>6</v>
      </c>
      <c r="P270" s="3">
        <v>18.79603</v>
      </c>
      <c r="Q270" s="4">
        <v>15.237547</v>
      </c>
      <c r="R270" s="2" t="s">
        <v>1828</v>
      </c>
      <c r="S270" s="2">
        <v>6</v>
      </c>
      <c r="T270" s="3">
        <v>21.684172</v>
      </c>
      <c r="U270" s="4">
        <v>17.874601</v>
      </c>
      <c r="V270" s="4" t="s">
        <v>1828</v>
      </c>
      <c r="W270" s="5">
        <v>0.20621431</v>
      </c>
      <c r="X270" s="6">
        <v>0.8566029</v>
      </c>
      <c r="Y270" s="7" t="s">
        <v>1831</v>
      </c>
      <c r="Z270" s="8">
        <v>8</v>
      </c>
      <c r="AA270" s="8" t="s">
        <v>1828</v>
      </c>
      <c r="AB270" s="8">
        <v>5</v>
      </c>
      <c r="AC270" s="9">
        <v>2.7280078</v>
      </c>
      <c r="AD270" s="10">
        <v>7.973223</v>
      </c>
      <c r="AE270" s="8" t="s">
        <v>1828</v>
      </c>
      <c r="AF270" s="8">
        <v>5</v>
      </c>
      <c r="AG270" s="9">
        <v>13.866076</v>
      </c>
      <c r="AH270" s="10">
        <v>6.7544637</v>
      </c>
      <c r="AI270" s="10" t="s">
        <v>1828</v>
      </c>
      <c r="AJ270" s="11">
        <v>2.34564</v>
      </c>
      <c r="AK270" s="12">
        <v>1.7161728</v>
      </c>
      <c r="AL270" s="12" t="s">
        <v>1831</v>
      </c>
      <c r="AM270" s="13">
        <v>24</v>
      </c>
      <c r="AN270" s="13" t="s">
        <v>1828</v>
      </c>
      <c r="AO270" s="13">
        <v>6</v>
      </c>
      <c r="AP270" s="14">
        <v>13.603963</v>
      </c>
      <c r="AQ270" s="15">
        <v>11.802045</v>
      </c>
      <c r="AR270" s="13" t="s">
        <v>1828</v>
      </c>
      <c r="AS270" s="13">
        <v>6</v>
      </c>
      <c r="AT270" s="14">
        <v>21.432562</v>
      </c>
      <c r="AU270" s="15">
        <v>22.277588</v>
      </c>
      <c r="AV270" s="15" t="s">
        <v>1828</v>
      </c>
      <c r="AW270" s="16">
        <v>0.65577734</v>
      </c>
      <c r="AX270" s="17">
        <v>1.3437203</v>
      </c>
      <c r="AY270" s="17" t="s">
        <v>1831</v>
      </c>
      <c r="AZ270" s="18"/>
      <c r="BA270" s="19">
        <v>11.709333599999999</v>
      </c>
      <c r="BB270" s="19">
        <f t="shared" si="19"/>
        <v>0</v>
      </c>
      <c r="BC270" s="6">
        <v>0.23</v>
      </c>
      <c r="BD270" s="6">
        <v>0.42</v>
      </c>
      <c r="BE270" s="6">
        <v>-0.27</v>
      </c>
      <c r="BF270" s="6">
        <v>2.41</v>
      </c>
      <c r="BG270" s="6">
        <v>0.67</v>
      </c>
      <c r="BH270" s="6">
        <v>-0.5</v>
      </c>
      <c r="BI270" s="12" t="s">
        <v>1827</v>
      </c>
      <c r="BJ270" s="12" t="s">
        <v>1827</v>
      </c>
      <c r="BK270" s="12" t="s">
        <v>1827</v>
      </c>
      <c r="BL270" s="12" t="s">
        <v>1827</v>
      </c>
      <c r="BM270" s="12" t="s">
        <v>1827</v>
      </c>
      <c r="BN270" s="12" t="e">
        <v>#VALUE!</v>
      </c>
      <c r="BO270" s="17">
        <v>0.58</v>
      </c>
      <c r="BP270" s="17">
        <v>1.38</v>
      </c>
      <c r="BQ270" s="17">
        <v>1.8</v>
      </c>
      <c r="BR270" s="17">
        <v>0.86</v>
      </c>
      <c r="BS270" s="17">
        <v>0.1098</v>
      </c>
      <c r="BT270" s="17">
        <v>1.22</v>
      </c>
    </row>
    <row r="271" spans="1:72" ht="13.5">
      <c r="A271" s="26" t="s">
        <v>767</v>
      </c>
      <c r="B271" s="19" t="s">
        <v>768</v>
      </c>
      <c r="C271" s="27" t="s">
        <v>1827</v>
      </c>
      <c r="D271" s="26" t="s">
        <v>689</v>
      </c>
      <c r="E271" s="31" t="s">
        <v>1827</v>
      </c>
      <c r="F271" s="31" t="s">
        <v>1827</v>
      </c>
      <c r="G271" s="28" t="s">
        <v>1827</v>
      </c>
      <c r="H271" s="28" t="s">
        <v>1827</v>
      </c>
      <c r="I271" s="27" t="s">
        <v>1828</v>
      </c>
      <c r="J271" s="26" t="s">
        <v>1828</v>
      </c>
      <c r="K271" s="26" t="s">
        <v>769</v>
      </c>
      <c r="L271" s="26">
        <v>124</v>
      </c>
      <c r="M271" s="2">
        <v>3</v>
      </c>
      <c r="N271" s="2" t="s">
        <v>1828</v>
      </c>
      <c r="O271" s="2">
        <v>6</v>
      </c>
      <c r="P271" s="3">
        <v>7.6570086</v>
      </c>
      <c r="Q271" s="4">
        <v>4.3946853</v>
      </c>
      <c r="R271" s="2" t="s">
        <v>1828</v>
      </c>
      <c r="S271" s="2">
        <v>6</v>
      </c>
      <c r="T271" s="3">
        <v>12.224746</v>
      </c>
      <c r="U271" s="4">
        <v>11.116406</v>
      </c>
      <c r="V271" s="4" t="s">
        <v>1828</v>
      </c>
      <c r="W271" s="5">
        <v>0.6749517</v>
      </c>
      <c r="X271" s="6">
        <v>1.3607299</v>
      </c>
      <c r="Y271" s="7" t="s">
        <v>1831</v>
      </c>
      <c r="Z271" s="8">
        <v>8</v>
      </c>
      <c r="AA271" s="8" t="s">
        <v>1828</v>
      </c>
      <c r="AB271" s="8">
        <v>5</v>
      </c>
      <c r="AC271" s="9">
        <v>2.9467826</v>
      </c>
      <c r="AD271" s="10">
        <v>7.0944676</v>
      </c>
      <c r="AE271" s="8" t="s">
        <v>1828</v>
      </c>
      <c r="AF271" s="8">
        <v>5</v>
      </c>
      <c r="AG271" s="9">
        <v>14.487961</v>
      </c>
      <c r="AH271" s="10">
        <v>5.3572793</v>
      </c>
      <c r="AI271" s="10" t="s">
        <v>1828</v>
      </c>
      <c r="AJ271" s="11">
        <v>2.297642</v>
      </c>
      <c r="AK271" s="12">
        <v>2.717386</v>
      </c>
      <c r="AL271" s="12" t="s">
        <v>1831</v>
      </c>
      <c r="AM271" s="13">
        <v>24</v>
      </c>
      <c r="AN271" s="13" t="s">
        <v>1828</v>
      </c>
      <c r="AO271" s="13">
        <v>6</v>
      </c>
      <c r="AP271" s="14">
        <v>5.1019588</v>
      </c>
      <c r="AQ271" s="15">
        <v>5.1487527</v>
      </c>
      <c r="AR271" s="13" t="s">
        <v>1828</v>
      </c>
      <c r="AS271" s="13">
        <v>6</v>
      </c>
      <c r="AT271" s="14">
        <v>7.272385</v>
      </c>
      <c r="AU271" s="15">
        <v>8.201992</v>
      </c>
      <c r="AV271" s="15" t="s">
        <v>1828</v>
      </c>
      <c r="AW271" s="16">
        <v>0.51137733</v>
      </c>
      <c r="AX271" s="17">
        <v>0.60911804</v>
      </c>
      <c r="AY271" s="17" t="s">
        <v>1831</v>
      </c>
      <c r="AZ271" s="18"/>
      <c r="BA271" s="19">
        <v>5.23525</v>
      </c>
      <c r="BB271" s="19">
        <f t="shared" si="19"/>
        <v>0</v>
      </c>
      <c r="BC271" s="6">
        <v>0.7</v>
      </c>
      <c r="BD271" s="6">
        <v>1</v>
      </c>
      <c r="BE271" s="6">
        <v>1.22</v>
      </c>
      <c r="BF271" s="6">
        <v>0.74</v>
      </c>
      <c r="BG271" s="6">
        <v>0.3796</v>
      </c>
      <c r="BH271" s="6">
        <v>0.52</v>
      </c>
      <c r="BI271" s="12">
        <v>1.34</v>
      </c>
      <c r="BJ271" s="12">
        <v>0.51</v>
      </c>
      <c r="BK271" s="12">
        <v>1.25</v>
      </c>
      <c r="BL271" s="12">
        <v>0.62</v>
      </c>
      <c r="BM271" s="12">
        <v>0.8279</v>
      </c>
      <c r="BN271" s="12">
        <v>-0.09000000000000008</v>
      </c>
      <c r="BO271" s="17" t="s">
        <v>1827</v>
      </c>
      <c r="BP271" s="17" t="s">
        <v>1827</v>
      </c>
      <c r="BQ271" s="17" t="s">
        <v>1827</v>
      </c>
      <c r="BR271" s="17" t="s">
        <v>1827</v>
      </c>
      <c r="BS271" s="17" t="s">
        <v>1827</v>
      </c>
      <c r="BT271" s="17" t="e">
        <v>#VALUE!</v>
      </c>
    </row>
    <row r="272" spans="1:72" ht="13.5">
      <c r="A272" s="26" t="s">
        <v>770</v>
      </c>
      <c r="B272" s="19" t="s">
        <v>771</v>
      </c>
      <c r="C272" s="27" t="s">
        <v>1827</v>
      </c>
      <c r="D272" s="26" t="s">
        <v>689</v>
      </c>
      <c r="E272" s="31" t="s">
        <v>1827</v>
      </c>
      <c r="F272" s="31" t="s">
        <v>1827</v>
      </c>
      <c r="G272" s="28" t="s">
        <v>1827</v>
      </c>
      <c r="H272" s="28" t="s">
        <v>1827</v>
      </c>
      <c r="I272" s="28" t="s">
        <v>1827</v>
      </c>
      <c r="J272" s="26" t="s">
        <v>1828</v>
      </c>
      <c r="K272" s="26" t="s">
        <v>772</v>
      </c>
      <c r="L272" s="26">
        <v>1</v>
      </c>
      <c r="M272" s="2">
        <v>3</v>
      </c>
      <c r="N272" s="2" t="s">
        <v>1830</v>
      </c>
      <c r="O272" s="2">
        <v>6</v>
      </c>
      <c r="P272" s="3">
        <v>14.966</v>
      </c>
      <c r="Q272" s="4">
        <v>21.679554</v>
      </c>
      <c r="R272" s="2" t="s">
        <v>1830</v>
      </c>
      <c r="S272" s="2">
        <v>6</v>
      </c>
      <c r="T272" s="3">
        <v>14.981575</v>
      </c>
      <c r="U272" s="4">
        <v>8.9651375</v>
      </c>
      <c r="V272" s="4" t="s">
        <v>1830</v>
      </c>
      <c r="W272" s="5">
        <v>0.0015006278</v>
      </c>
      <c r="X272" s="6">
        <v>0.0020794605</v>
      </c>
      <c r="Y272" s="7" t="s">
        <v>1831</v>
      </c>
      <c r="Z272" s="8">
        <v>8</v>
      </c>
      <c r="AA272" s="8" t="s">
        <v>1830</v>
      </c>
      <c r="AB272" s="8">
        <v>5</v>
      </c>
      <c r="AC272" s="9">
        <v>8.924981</v>
      </c>
      <c r="AD272" s="10">
        <v>9.719952</v>
      </c>
      <c r="AE272" s="8" t="s">
        <v>1830</v>
      </c>
      <c r="AF272" s="8">
        <v>5</v>
      </c>
      <c r="AG272" s="9">
        <v>12.622729</v>
      </c>
      <c r="AH272" s="10">
        <v>9.229284</v>
      </c>
      <c r="AI272" s="10" t="s">
        <v>1830</v>
      </c>
      <c r="AJ272" s="11">
        <v>0.5001029</v>
      </c>
      <c r="AK272" s="12">
        <v>1.6641331</v>
      </c>
      <c r="AL272" s="12" t="s">
        <v>1831</v>
      </c>
      <c r="AM272" s="13">
        <v>24</v>
      </c>
      <c r="AN272" s="13" t="s">
        <v>1830</v>
      </c>
      <c r="AO272" s="13">
        <v>6</v>
      </c>
      <c r="AP272" s="14">
        <v>14.364217</v>
      </c>
      <c r="AQ272" s="15">
        <v>15.812603</v>
      </c>
      <c r="AR272" s="13" t="s">
        <v>1828</v>
      </c>
      <c r="AS272" s="13">
        <v>6</v>
      </c>
      <c r="AT272" s="14">
        <v>6.4352593</v>
      </c>
      <c r="AU272" s="15">
        <v>4.708501</v>
      </c>
      <c r="AV272" s="15" t="s">
        <v>1828</v>
      </c>
      <c r="AW272" s="16">
        <v>-1.1584091</v>
      </c>
      <c r="AX272" s="17">
        <v>-1.3330941</v>
      </c>
      <c r="AY272" s="17" t="s">
        <v>1831</v>
      </c>
      <c r="AZ272" s="18"/>
      <c r="BA272" s="19">
        <v>12.751732666666667</v>
      </c>
      <c r="BB272" s="19">
        <f t="shared" si="19"/>
        <v>14.981575</v>
      </c>
      <c r="BC272" s="6">
        <v>0.84</v>
      </c>
      <c r="BD272" s="6">
        <v>1.39</v>
      </c>
      <c r="BE272" s="6">
        <v>0.72</v>
      </c>
      <c r="BF272" s="6">
        <v>0.82</v>
      </c>
      <c r="BG272" s="6">
        <v>0.8726</v>
      </c>
      <c r="BH272" s="6">
        <v>-0.12</v>
      </c>
      <c r="BI272" s="12">
        <v>0.55</v>
      </c>
      <c r="BJ272" s="12">
        <v>0.87</v>
      </c>
      <c r="BK272" s="12">
        <v>1.45</v>
      </c>
      <c r="BL272" s="12">
        <v>0.61</v>
      </c>
      <c r="BM272" s="12">
        <v>0.0972</v>
      </c>
      <c r="BN272" s="12">
        <v>0.9</v>
      </c>
      <c r="BO272" s="17">
        <v>-0.17</v>
      </c>
      <c r="BP272" s="17">
        <v>1.8</v>
      </c>
      <c r="BQ272" s="17">
        <v>0.98</v>
      </c>
      <c r="BR272" s="17">
        <v>0.75</v>
      </c>
      <c r="BS272" s="17">
        <v>0.2914</v>
      </c>
      <c r="BT272" s="17">
        <v>1.15</v>
      </c>
    </row>
    <row r="273" spans="1:72" ht="13.5">
      <c r="A273" s="26" t="s">
        <v>773</v>
      </c>
      <c r="B273" s="19" t="s">
        <v>774</v>
      </c>
      <c r="C273" s="27" t="s">
        <v>1827</v>
      </c>
      <c r="D273" s="26" t="s">
        <v>689</v>
      </c>
      <c r="E273" s="31" t="s">
        <v>1827</v>
      </c>
      <c r="F273" s="31" t="s">
        <v>1827</v>
      </c>
      <c r="G273" s="27" t="s">
        <v>1828</v>
      </c>
      <c r="H273" s="28" t="s">
        <v>1827</v>
      </c>
      <c r="I273" s="28" t="s">
        <v>1827</v>
      </c>
      <c r="J273" s="26" t="s">
        <v>1828</v>
      </c>
      <c r="K273" s="26" t="s">
        <v>775</v>
      </c>
      <c r="L273" s="26">
        <v>103</v>
      </c>
      <c r="M273" s="2">
        <v>3</v>
      </c>
      <c r="N273" s="2" t="s">
        <v>1830</v>
      </c>
      <c r="O273" s="2">
        <v>6</v>
      </c>
      <c r="P273" s="3">
        <v>26.123415</v>
      </c>
      <c r="Q273" s="4">
        <v>17.807535</v>
      </c>
      <c r="R273" s="2" t="s">
        <v>1830</v>
      </c>
      <c r="S273" s="2">
        <v>6</v>
      </c>
      <c r="T273" s="3">
        <v>41.40331</v>
      </c>
      <c r="U273" s="4">
        <v>29.89379</v>
      </c>
      <c r="V273" s="4" t="s">
        <v>1830</v>
      </c>
      <c r="W273" s="5">
        <v>0.6644026</v>
      </c>
      <c r="X273" s="6">
        <v>2.3269706</v>
      </c>
      <c r="Y273" s="7" t="s">
        <v>1831</v>
      </c>
      <c r="Z273" s="8">
        <v>8</v>
      </c>
      <c r="AA273" s="8" t="s">
        <v>1830</v>
      </c>
      <c r="AB273" s="8">
        <v>5</v>
      </c>
      <c r="AC273" s="9">
        <v>17.950663</v>
      </c>
      <c r="AD273" s="10">
        <v>13.640495</v>
      </c>
      <c r="AE273" s="8" t="s">
        <v>1830</v>
      </c>
      <c r="AF273" s="8">
        <v>5</v>
      </c>
      <c r="AG273" s="9">
        <v>27.05867</v>
      </c>
      <c r="AH273" s="10">
        <v>18.82864</v>
      </c>
      <c r="AI273" s="10" t="s">
        <v>1830</v>
      </c>
      <c r="AJ273" s="11">
        <v>0.5920538</v>
      </c>
      <c r="AK273" s="12">
        <v>1.7799513</v>
      </c>
      <c r="AL273" s="12" t="s">
        <v>1831</v>
      </c>
      <c r="AM273" s="13">
        <v>24</v>
      </c>
      <c r="AN273" s="13" t="s">
        <v>1830</v>
      </c>
      <c r="AO273" s="13">
        <v>6</v>
      </c>
      <c r="AP273" s="14">
        <v>25.71688</v>
      </c>
      <c r="AQ273" s="15">
        <v>24.169933</v>
      </c>
      <c r="AR273" s="13" t="s">
        <v>1830</v>
      </c>
      <c r="AS273" s="13">
        <v>6</v>
      </c>
      <c r="AT273" s="14">
        <v>38.450634</v>
      </c>
      <c r="AU273" s="15">
        <v>39.21658</v>
      </c>
      <c r="AV273" s="15" t="s">
        <v>1830</v>
      </c>
      <c r="AW273" s="16">
        <v>0.5802917</v>
      </c>
      <c r="AX273" s="17">
        <v>1.5566015</v>
      </c>
      <c r="AY273" s="17" t="s">
        <v>1831</v>
      </c>
      <c r="AZ273" s="18"/>
      <c r="BA273" s="19">
        <v>23.26365266666667</v>
      </c>
      <c r="BB273" s="19">
        <f t="shared" si="19"/>
        <v>41.40331</v>
      </c>
      <c r="BC273" s="6">
        <v>1.02</v>
      </c>
      <c r="BD273" s="6">
        <v>0.57</v>
      </c>
      <c r="BE273" s="6">
        <v>0.71</v>
      </c>
      <c r="BF273" s="6">
        <v>0.83</v>
      </c>
      <c r="BG273" s="6">
        <v>0.4708</v>
      </c>
      <c r="BH273" s="6">
        <v>-0.31</v>
      </c>
      <c r="BI273" s="12">
        <v>0.73</v>
      </c>
      <c r="BJ273" s="12">
        <v>0.46</v>
      </c>
      <c r="BK273" s="12">
        <v>1.42</v>
      </c>
      <c r="BL273" s="12">
        <v>0.96</v>
      </c>
      <c r="BM273" s="12">
        <v>0.1661</v>
      </c>
      <c r="BN273" s="12">
        <v>0.69</v>
      </c>
      <c r="BO273" s="17">
        <v>0.5</v>
      </c>
      <c r="BP273" s="17">
        <v>0.88</v>
      </c>
      <c r="BQ273" s="17">
        <v>2</v>
      </c>
      <c r="BR273" s="17">
        <v>0.82</v>
      </c>
      <c r="BS273" s="17">
        <v>0.0125</v>
      </c>
      <c r="BT273" s="17">
        <v>1.5</v>
      </c>
    </row>
    <row r="274" spans="1:72" ht="13.5">
      <c r="A274" s="26" t="s">
        <v>776</v>
      </c>
      <c r="B274" s="19" t="s">
        <v>777</v>
      </c>
      <c r="C274" s="27" t="s">
        <v>1827</v>
      </c>
      <c r="D274" s="26" t="s">
        <v>689</v>
      </c>
      <c r="E274" s="31" t="s">
        <v>1827</v>
      </c>
      <c r="F274" s="31" t="s">
        <v>1827</v>
      </c>
      <c r="G274" s="28" t="s">
        <v>1827</v>
      </c>
      <c r="H274" s="28" t="s">
        <v>1827</v>
      </c>
      <c r="I274" s="28" t="s">
        <v>1827</v>
      </c>
      <c r="J274" s="26" t="s">
        <v>1828</v>
      </c>
      <c r="K274" s="31" t="s">
        <v>1827</v>
      </c>
      <c r="L274" s="26">
        <v>280</v>
      </c>
      <c r="M274" s="2">
        <v>3</v>
      </c>
      <c r="N274" s="2" t="s">
        <v>1828</v>
      </c>
      <c r="O274" s="2">
        <v>6</v>
      </c>
      <c r="P274" s="3">
        <v>3.028798</v>
      </c>
      <c r="Q274" s="4">
        <v>7.065067</v>
      </c>
      <c r="R274" s="2" t="s">
        <v>1828</v>
      </c>
      <c r="S274" s="2">
        <v>6</v>
      </c>
      <c r="T274" s="3">
        <v>10.228152</v>
      </c>
      <c r="U274" s="4">
        <v>6.074275</v>
      </c>
      <c r="V274" s="4" t="s">
        <v>1828</v>
      </c>
      <c r="W274" s="5">
        <v>1.7557282</v>
      </c>
      <c r="X274" s="6">
        <v>1.8473197</v>
      </c>
      <c r="Y274" s="7" t="s">
        <v>1831</v>
      </c>
      <c r="Z274" s="8">
        <v>8</v>
      </c>
      <c r="AA274" s="8" t="s">
        <v>1828</v>
      </c>
      <c r="AB274" s="8">
        <v>5</v>
      </c>
      <c r="AC274" s="9">
        <v>3.244363</v>
      </c>
      <c r="AD274" s="10">
        <v>2.7150657</v>
      </c>
      <c r="AE274" s="8" t="s">
        <v>1828</v>
      </c>
      <c r="AF274" s="8">
        <v>5</v>
      </c>
      <c r="AG274" s="9">
        <v>5.1112304</v>
      </c>
      <c r="AH274" s="10">
        <v>3.931556</v>
      </c>
      <c r="AI274" s="10" t="s">
        <v>1828</v>
      </c>
      <c r="AJ274" s="11">
        <v>0.6557353</v>
      </c>
      <c r="AK274" s="12">
        <v>1.1648307</v>
      </c>
      <c r="AL274" s="12" t="s">
        <v>1831</v>
      </c>
      <c r="AM274" s="13">
        <v>24</v>
      </c>
      <c r="AN274" s="13" t="s">
        <v>1830</v>
      </c>
      <c r="AO274" s="13">
        <v>6</v>
      </c>
      <c r="AP274" s="14">
        <v>4.9248004</v>
      </c>
      <c r="AQ274" s="15">
        <v>8.66367</v>
      </c>
      <c r="AR274" s="13" t="s">
        <v>1828</v>
      </c>
      <c r="AS274" s="13">
        <v>6</v>
      </c>
      <c r="AT274" s="14">
        <v>7.6107464</v>
      </c>
      <c r="AU274" s="15">
        <v>6.2008786</v>
      </c>
      <c r="AV274" s="15" t="s">
        <v>1828</v>
      </c>
      <c r="AW274" s="16">
        <v>0.62797266</v>
      </c>
      <c r="AX274" s="17">
        <v>0.64483875</v>
      </c>
      <c r="AY274" s="17" t="s">
        <v>1831</v>
      </c>
      <c r="AZ274" s="18"/>
      <c r="BA274" s="19">
        <v>3.7326538</v>
      </c>
      <c r="BB274" s="19">
        <f t="shared" si="19"/>
        <v>0</v>
      </c>
      <c r="BC274" s="6" t="s">
        <v>1827</v>
      </c>
      <c r="BD274" s="6" t="s">
        <v>1827</v>
      </c>
      <c r="BE274" s="6" t="s">
        <v>1827</v>
      </c>
      <c r="BF274" s="6" t="s">
        <v>1827</v>
      </c>
      <c r="BG274" s="6" t="s">
        <v>1827</v>
      </c>
      <c r="BH274" s="6">
        <v>0</v>
      </c>
      <c r="BI274" s="12" t="s">
        <v>1827</v>
      </c>
      <c r="BJ274" s="12" t="s">
        <v>1827</v>
      </c>
      <c r="BK274" s="12" t="s">
        <v>1827</v>
      </c>
      <c r="BL274" s="12" t="s">
        <v>1827</v>
      </c>
      <c r="BM274" s="12" t="s">
        <v>1827</v>
      </c>
      <c r="BN274" s="12" t="e">
        <v>#VALUE!</v>
      </c>
      <c r="BO274" s="17" t="s">
        <v>1827</v>
      </c>
      <c r="BP274" s="17" t="s">
        <v>1827</v>
      </c>
      <c r="BQ274" s="17" t="s">
        <v>1827</v>
      </c>
      <c r="BR274" s="17" t="s">
        <v>1827</v>
      </c>
      <c r="BS274" s="17" t="s">
        <v>1827</v>
      </c>
      <c r="BT274" s="17" t="e">
        <v>#VALUE!</v>
      </c>
    </row>
    <row r="275" spans="1:72" ht="13.5">
      <c r="A275" s="26" t="s">
        <v>1175</v>
      </c>
      <c r="B275" s="19" t="s">
        <v>1176</v>
      </c>
      <c r="C275" s="27" t="s">
        <v>1827</v>
      </c>
      <c r="D275" s="26" t="s">
        <v>1170</v>
      </c>
      <c r="E275" s="31" t="s">
        <v>1827</v>
      </c>
      <c r="F275" s="31" t="s">
        <v>1827</v>
      </c>
      <c r="G275" s="28" t="s">
        <v>1827</v>
      </c>
      <c r="H275" s="28" t="s">
        <v>1827</v>
      </c>
      <c r="I275" s="28" t="s">
        <v>1827</v>
      </c>
      <c r="J275" s="26" t="s">
        <v>1828</v>
      </c>
      <c r="K275" s="26" t="s">
        <v>1177</v>
      </c>
      <c r="L275" s="26">
        <v>219</v>
      </c>
      <c r="M275" s="2">
        <v>3</v>
      </c>
      <c r="N275" s="2" t="s">
        <v>1830</v>
      </c>
      <c r="O275" s="2">
        <v>5</v>
      </c>
      <c r="P275" s="3">
        <v>76.26727</v>
      </c>
      <c r="Q275" s="4">
        <v>22.071863</v>
      </c>
      <c r="R275" s="2" t="s">
        <v>1830</v>
      </c>
      <c r="S275" s="2">
        <v>5</v>
      </c>
      <c r="T275" s="3">
        <v>94.93404</v>
      </c>
      <c r="U275" s="4">
        <v>3.7437449</v>
      </c>
      <c r="V275" s="4" t="s">
        <v>1830</v>
      </c>
      <c r="W275" s="5">
        <v>0.31586128</v>
      </c>
      <c r="X275" s="6">
        <v>1.8883622</v>
      </c>
      <c r="Y275" s="7" t="s">
        <v>1831</v>
      </c>
      <c r="Z275" s="8">
        <v>8</v>
      </c>
      <c r="AA275" s="8" t="s">
        <v>1830</v>
      </c>
      <c r="AB275" s="8">
        <v>5</v>
      </c>
      <c r="AC275" s="9">
        <v>65.78682</v>
      </c>
      <c r="AD275" s="10">
        <v>21.414885</v>
      </c>
      <c r="AE275" s="8" t="s">
        <v>1830</v>
      </c>
      <c r="AF275" s="8">
        <v>5</v>
      </c>
      <c r="AG275" s="9">
        <v>70.577446</v>
      </c>
      <c r="AH275" s="10">
        <v>18.79929</v>
      </c>
      <c r="AI275" s="10" t="s">
        <v>1830</v>
      </c>
      <c r="AJ275" s="11">
        <v>0.10140861</v>
      </c>
      <c r="AK275" s="12">
        <v>1.2653447</v>
      </c>
      <c r="AL275" s="12" t="s">
        <v>1831</v>
      </c>
      <c r="AM275" s="13">
        <v>24</v>
      </c>
      <c r="AN275" s="13" t="s">
        <v>1830</v>
      </c>
      <c r="AO275" s="13">
        <v>6</v>
      </c>
      <c r="AP275" s="14">
        <v>74.8863</v>
      </c>
      <c r="AQ275" s="15">
        <v>18.047031</v>
      </c>
      <c r="AR275" s="13" t="s">
        <v>1830</v>
      </c>
      <c r="AS275" s="13">
        <v>6</v>
      </c>
      <c r="AT275" s="14">
        <v>70.13797</v>
      </c>
      <c r="AU275" s="15">
        <v>19.46459</v>
      </c>
      <c r="AV275" s="15" t="s">
        <v>1830</v>
      </c>
      <c r="AW275" s="16">
        <v>-0.09450612</v>
      </c>
      <c r="AX275" s="17">
        <v>-0.50566244</v>
      </c>
      <c r="AY275" s="17" t="s">
        <v>1831</v>
      </c>
      <c r="AZ275" s="18"/>
      <c r="BA275" s="19">
        <v>72.31346333333333</v>
      </c>
      <c r="BB275" s="19">
        <f t="shared" si="19"/>
        <v>94.93404</v>
      </c>
      <c r="BC275" s="6">
        <v>0.7</v>
      </c>
      <c r="BD275" s="6">
        <v>0.41</v>
      </c>
      <c r="BE275" s="6">
        <v>0.5</v>
      </c>
      <c r="BF275" s="6">
        <v>0.57</v>
      </c>
      <c r="BG275" s="6">
        <v>0.4958</v>
      </c>
      <c r="BH275" s="6">
        <v>-0.2</v>
      </c>
      <c r="BI275" s="12">
        <v>0.47</v>
      </c>
      <c r="BJ275" s="12">
        <v>0.17</v>
      </c>
      <c r="BK275" s="12">
        <v>0.28</v>
      </c>
      <c r="BL275" s="12">
        <v>0.31</v>
      </c>
      <c r="BM275" s="12">
        <v>0.226</v>
      </c>
      <c r="BN275" s="12">
        <v>-0.19</v>
      </c>
      <c r="BO275" s="17">
        <v>-0.02</v>
      </c>
      <c r="BP275" s="17">
        <v>0.54</v>
      </c>
      <c r="BQ275" s="17">
        <v>-0.09</v>
      </c>
      <c r="BR275" s="17">
        <v>1.32</v>
      </c>
      <c r="BS275" s="17">
        <v>0.9112</v>
      </c>
      <c r="BT275" s="17">
        <v>-0.07</v>
      </c>
    </row>
    <row r="276" spans="1:72" ht="13.5">
      <c r="A276" s="26" t="s">
        <v>785</v>
      </c>
      <c r="B276" s="19" t="s">
        <v>786</v>
      </c>
      <c r="C276" s="27" t="s">
        <v>1827</v>
      </c>
      <c r="D276" s="26" t="s">
        <v>689</v>
      </c>
      <c r="E276" s="31" t="s">
        <v>1827</v>
      </c>
      <c r="F276" s="31" t="s">
        <v>1827</v>
      </c>
      <c r="G276" s="28" t="s">
        <v>1827</v>
      </c>
      <c r="H276" s="28" t="s">
        <v>1827</v>
      </c>
      <c r="I276" s="28" t="s">
        <v>1827</v>
      </c>
      <c r="J276" s="26" t="s">
        <v>1828</v>
      </c>
      <c r="K276" s="26" t="s">
        <v>787</v>
      </c>
      <c r="L276" s="26">
        <v>399</v>
      </c>
      <c r="M276" s="2">
        <v>3</v>
      </c>
      <c r="N276" s="2" t="s">
        <v>1828</v>
      </c>
      <c r="O276" s="2">
        <v>6</v>
      </c>
      <c r="P276" s="3">
        <v>2.5955777</v>
      </c>
      <c r="Q276" s="4">
        <v>9.560189</v>
      </c>
      <c r="R276" s="2" t="s">
        <v>1828</v>
      </c>
      <c r="S276" s="2">
        <v>6</v>
      </c>
      <c r="T276" s="3">
        <v>11.685158</v>
      </c>
      <c r="U276" s="4">
        <v>8.160414</v>
      </c>
      <c r="V276" s="4" t="s">
        <v>1828</v>
      </c>
      <c r="W276" s="5">
        <v>2.1705496</v>
      </c>
      <c r="X276" s="6">
        <v>2.3232481</v>
      </c>
      <c r="Y276" s="7" t="s">
        <v>1831</v>
      </c>
      <c r="Z276" s="8">
        <v>8</v>
      </c>
      <c r="AA276" s="8" t="s">
        <v>1828</v>
      </c>
      <c r="AB276" s="8">
        <v>5</v>
      </c>
      <c r="AC276" s="9">
        <v>2.4664967</v>
      </c>
      <c r="AD276" s="10">
        <v>3.363755</v>
      </c>
      <c r="AE276" s="8" t="s">
        <v>1830</v>
      </c>
      <c r="AF276" s="8">
        <v>5</v>
      </c>
      <c r="AG276" s="9">
        <v>10.7179165</v>
      </c>
      <c r="AH276" s="10">
        <v>7.3568187</v>
      </c>
      <c r="AI276" s="10" t="s">
        <v>1828</v>
      </c>
      <c r="AJ276" s="11">
        <v>2.1194892</v>
      </c>
      <c r="AK276" s="12">
        <v>3.4373713</v>
      </c>
      <c r="AL276" s="12" t="s">
        <v>1828</v>
      </c>
      <c r="AM276" s="13">
        <v>24</v>
      </c>
      <c r="AN276" s="13" t="s">
        <v>1830</v>
      </c>
      <c r="AO276" s="13">
        <v>6</v>
      </c>
      <c r="AP276" s="14">
        <v>11.434066</v>
      </c>
      <c r="AQ276" s="15">
        <v>16.002695</v>
      </c>
      <c r="AR276" s="13" t="s">
        <v>1828</v>
      </c>
      <c r="AS276" s="13">
        <v>6</v>
      </c>
      <c r="AT276" s="14">
        <v>2.8878534</v>
      </c>
      <c r="AU276" s="15">
        <v>5.751222</v>
      </c>
      <c r="AV276" s="15" t="s">
        <v>1828</v>
      </c>
      <c r="AW276" s="16">
        <v>-1.9852692</v>
      </c>
      <c r="AX276" s="17">
        <v>-1.7388053</v>
      </c>
      <c r="AY276" s="17" t="s">
        <v>1831</v>
      </c>
      <c r="AZ276" s="18"/>
      <c r="BA276" s="19">
        <v>5.4987134666666675</v>
      </c>
      <c r="BB276" s="19">
        <f t="shared" si="19"/>
        <v>10.7179165</v>
      </c>
      <c r="BC276" s="6" t="s">
        <v>1827</v>
      </c>
      <c r="BD276" s="6" t="s">
        <v>1827</v>
      </c>
      <c r="BE276" s="6" t="s">
        <v>1827</v>
      </c>
      <c r="BF276" s="6" t="s">
        <v>1827</v>
      </c>
      <c r="BG276" s="6" t="s">
        <v>1827</v>
      </c>
      <c r="BH276" s="6">
        <v>0</v>
      </c>
      <c r="BI276" s="12" t="s">
        <v>1827</v>
      </c>
      <c r="BJ276" s="12" t="s">
        <v>1827</v>
      </c>
      <c r="BK276" s="12" t="s">
        <v>1827</v>
      </c>
      <c r="BL276" s="12" t="s">
        <v>1827</v>
      </c>
      <c r="BM276" s="12" t="s">
        <v>1827</v>
      </c>
      <c r="BN276" s="12" t="e">
        <v>#VALUE!</v>
      </c>
      <c r="BO276" s="17" t="s">
        <v>1827</v>
      </c>
      <c r="BP276" s="17" t="s">
        <v>1827</v>
      </c>
      <c r="BQ276" s="17" t="s">
        <v>1827</v>
      </c>
      <c r="BR276" s="17" t="s">
        <v>1827</v>
      </c>
      <c r="BS276" s="17" t="s">
        <v>1827</v>
      </c>
      <c r="BT276" s="17" t="e">
        <v>#VALUE!</v>
      </c>
    </row>
    <row r="277" spans="1:72" ht="13.5">
      <c r="A277" s="26" t="s">
        <v>788</v>
      </c>
      <c r="B277" s="19" t="s">
        <v>789</v>
      </c>
      <c r="C277" s="27" t="s">
        <v>1827</v>
      </c>
      <c r="D277" s="26" t="s">
        <v>689</v>
      </c>
      <c r="E277" s="31" t="s">
        <v>1827</v>
      </c>
      <c r="F277" s="31" t="s">
        <v>1827</v>
      </c>
      <c r="G277" s="27" t="s">
        <v>1828</v>
      </c>
      <c r="H277" s="28" t="s">
        <v>1827</v>
      </c>
      <c r="I277" s="28" t="s">
        <v>1827</v>
      </c>
      <c r="J277" s="26" t="s">
        <v>1828</v>
      </c>
      <c r="K277" s="26" t="s">
        <v>790</v>
      </c>
      <c r="L277" s="26">
        <v>909</v>
      </c>
      <c r="M277" s="2">
        <v>3</v>
      </c>
      <c r="N277" s="2" t="s">
        <v>1830</v>
      </c>
      <c r="O277" s="2">
        <v>6</v>
      </c>
      <c r="P277" s="3">
        <v>62.734894</v>
      </c>
      <c r="Q277" s="4">
        <v>19.111637</v>
      </c>
      <c r="R277" s="2" t="s">
        <v>1830</v>
      </c>
      <c r="S277" s="2">
        <v>6</v>
      </c>
      <c r="T277" s="3">
        <v>78.79288</v>
      </c>
      <c r="U277" s="4">
        <v>16.87577</v>
      </c>
      <c r="V277" s="4" t="s">
        <v>1830</v>
      </c>
      <c r="W277" s="5">
        <v>0.32879707</v>
      </c>
      <c r="X277" s="6">
        <v>4.250176</v>
      </c>
      <c r="Y277" s="7" t="s">
        <v>1828</v>
      </c>
      <c r="Z277" s="8">
        <v>8</v>
      </c>
      <c r="AA277" s="8" t="s">
        <v>1830</v>
      </c>
      <c r="AB277" s="8">
        <v>5</v>
      </c>
      <c r="AC277" s="9">
        <v>47.23478</v>
      </c>
      <c r="AD277" s="10">
        <v>25.736742</v>
      </c>
      <c r="AE277" s="8" t="s">
        <v>1830</v>
      </c>
      <c r="AF277" s="8">
        <v>5</v>
      </c>
      <c r="AG277" s="9">
        <v>76.39183</v>
      </c>
      <c r="AH277" s="10">
        <v>22.670897</v>
      </c>
      <c r="AI277" s="10" t="s">
        <v>1830</v>
      </c>
      <c r="AJ277" s="11">
        <v>0.6935688</v>
      </c>
      <c r="AK277" s="12">
        <v>8.751262</v>
      </c>
      <c r="AL277" s="12" t="s">
        <v>1828</v>
      </c>
      <c r="AM277" s="13">
        <v>24</v>
      </c>
      <c r="AN277" s="13" t="s">
        <v>1830</v>
      </c>
      <c r="AO277" s="13">
        <v>6</v>
      </c>
      <c r="AP277" s="14">
        <v>58.462658</v>
      </c>
      <c r="AQ277" s="15">
        <v>23.74936</v>
      </c>
      <c r="AR277" s="13" t="s">
        <v>1830</v>
      </c>
      <c r="AS277" s="13">
        <v>6</v>
      </c>
      <c r="AT277" s="14">
        <v>95.24524</v>
      </c>
      <c r="AU277" s="15">
        <v>34.612244</v>
      </c>
      <c r="AV277" s="15" t="s">
        <v>1830</v>
      </c>
      <c r="AW277" s="16">
        <v>0.7041316</v>
      </c>
      <c r="AX277" s="17">
        <v>4.5470862</v>
      </c>
      <c r="AY277" s="17" t="s">
        <v>1828</v>
      </c>
      <c r="AZ277" s="18"/>
      <c r="BA277" s="19">
        <v>56.14411066666667</v>
      </c>
      <c r="BB277" s="19">
        <f t="shared" si="19"/>
        <v>95.24524</v>
      </c>
      <c r="BC277" s="6">
        <v>0.7</v>
      </c>
      <c r="BD277" s="6">
        <v>0.19</v>
      </c>
      <c r="BE277" s="6">
        <v>0.54</v>
      </c>
      <c r="BF277" s="6">
        <v>0.64</v>
      </c>
      <c r="BG277" s="6">
        <v>0.5756</v>
      </c>
      <c r="BH277" s="6">
        <v>-0.16</v>
      </c>
      <c r="BI277" s="12">
        <v>1.21</v>
      </c>
      <c r="BJ277" s="12">
        <v>0.89</v>
      </c>
      <c r="BK277" s="12">
        <v>0.28</v>
      </c>
      <c r="BL277" s="12">
        <v>0.37</v>
      </c>
      <c r="BM277" s="12">
        <v>0.0576</v>
      </c>
      <c r="BN277" s="12">
        <v>-0.93</v>
      </c>
      <c r="BO277" s="17">
        <v>0.8</v>
      </c>
      <c r="BP277" s="17">
        <v>0.33</v>
      </c>
      <c r="BQ277" s="17">
        <v>1.32</v>
      </c>
      <c r="BR277" s="17">
        <v>0.99</v>
      </c>
      <c r="BS277" s="17">
        <v>0.3148</v>
      </c>
      <c r="BT277" s="17">
        <v>0.52</v>
      </c>
    </row>
    <row r="278" spans="1:72" ht="13.5">
      <c r="A278" s="26" t="s">
        <v>791</v>
      </c>
      <c r="B278" s="19" t="s">
        <v>792</v>
      </c>
      <c r="C278" s="27" t="s">
        <v>793</v>
      </c>
      <c r="D278" s="26" t="s">
        <v>794</v>
      </c>
      <c r="E278" s="31" t="s">
        <v>1827</v>
      </c>
      <c r="F278" s="31" t="s">
        <v>1827</v>
      </c>
      <c r="G278" s="28" t="s">
        <v>1827</v>
      </c>
      <c r="H278" s="28" t="s">
        <v>1827</v>
      </c>
      <c r="I278" s="28" t="s">
        <v>1827</v>
      </c>
      <c r="J278" s="31" t="s">
        <v>1827</v>
      </c>
      <c r="K278" s="31" t="s">
        <v>1827</v>
      </c>
      <c r="L278" s="26">
        <v>522</v>
      </c>
      <c r="M278" s="2">
        <v>3</v>
      </c>
      <c r="N278" s="2" t="s">
        <v>1828</v>
      </c>
      <c r="O278" s="2">
        <v>5</v>
      </c>
      <c r="P278" s="3">
        <v>8.631914</v>
      </c>
      <c r="Q278" s="4">
        <v>11.345445</v>
      </c>
      <c r="R278" s="2" t="s">
        <v>1828</v>
      </c>
      <c r="S278" s="2">
        <v>5</v>
      </c>
      <c r="T278" s="3">
        <v>24.069515</v>
      </c>
      <c r="U278" s="4">
        <v>19.117323</v>
      </c>
      <c r="V278" s="4" t="s">
        <v>1828</v>
      </c>
      <c r="W278" s="5">
        <v>1.4794546</v>
      </c>
      <c r="X278" s="6">
        <v>1.737089</v>
      </c>
      <c r="Y278" s="7" t="s">
        <v>1831</v>
      </c>
      <c r="Z278" s="8">
        <v>8</v>
      </c>
      <c r="AA278" s="8" t="s">
        <v>1828</v>
      </c>
      <c r="AB278" s="8">
        <v>5</v>
      </c>
      <c r="AC278" s="9">
        <v>1.9789845</v>
      </c>
      <c r="AD278" s="10">
        <v>4.1993976</v>
      </c>
      <c r="AE278" s="8" t="s">
        <v>1828</v>
      </c>
      <c r="AF278" s="8">
        <v>5</v>
      </c>
      <c r="AG278" s="9">
        <v>9.830656</v>
      </c>
      <c r="AH278" s="10">
        <v>10.01546</v>
      </c>
      <c r="AI278" s="10" t="s">
        <v>1828</v>
      </c>
      <c r="AJ278" s="11">
        <v>2.3125274</v>
      </c>
      <c r="AK278" s="12">
        <v>1.4367872</v>
      </c>
      <c r="AL278" s="12" t="s">
        <v>1831</v>
      </c>
      <c r="AM278" s="13">
        <v>24</v>
      </c>
      <c r="AN278" s="13" t="s">
        <v>1828</v>
      </c>
      <c r="AO278" s="13">
        <v>6</v>
      </c>
      <c r="AP278" s="14">
        <v>10.872962</v>
      </c>
      <c r="AQ278" s="15">
        <v>10.8742485</v>
      </c>
      <c r="AR278" s="13" t="s">
        <v>1828</v>
      </c>
      <c r="AS278" s="13">
        <v>6</v>
      </c>
      <c r="AT278" s="14">
        <v>22.80765</v>
      </c>
      <c r="AU278" s="15">
        <v>26.978645</v>
      </c>
      <c r="AV278" s="15" t="s">
        <v>1828</v>
      </c>
      <c r="AW278" s="16">
        <v>1.0687727</v>
      </c>
      <c r="AX278" s="17">
        <v>1.1404867</v>
      </c>
      <c r="AY278" s="17" t="s">
        <v>1831</v>
      </c>
      <c r="AZ278" s="18"/>
      <c r="BA278" s="19">
        <v>7.161286833333333</v>
      </c>
      <c r="BB278" s="19">
        <f t="shared" si="19"/>
        <v>0</v>
      </c>
      <c r="BC278" s="6" t="s">
        <v>1827</v>
      </c>
      <c r="BD278" s="6" t="s">
        <v>1827</v>
      </c>
      <c r="BE278" s="6" t="s">
        <v>1827</v>
      </c>
      <c r="BF278" s="6" t="s">
        <v>1827</v>
      </c>
      <c r="BG278" s="6" t="s">
        <v>1827</v>
      </c>
      <c r="BH278" s="6">
        <v>0</v>
      </c>
      <c r="BI278" s="12" t="s">
        <v>1827</v>
      </c>
      <c r="BJ278" s="12" t="s">
        <v>1827</v>
      </c>
      <c r="BK278" s="12" t="s">
        <v>1827</v>
      </c>
      <c r="BL278" s="12" t="s">
        <v>1827</v>
      </c>
      <c r="BM278" s="12" t="s">
        <v>1827</v>
      </c>
      <c r="BN278" s="12" t="e">
        <v>#VALUE!</v>
      </c>
      <c r="BO278" s="17" t="s">
        <v>1827</v>
      </c>
      <c r="BP278" s="17" t="s">
        <v>1827</v>
      </c>
      <c r="BQ278" s="17" t="s">
        <v>1827</v>
      </c>
      <c r="BR278" s="17" t="s">
        <v>1827</v>
      </c>
      <c r="BS278" s="17" t="s">
        <v>1827</v>
      </c>
      <c r="BT278" s="17" t="e">
        <v>#VALUE!</v>
      </c>
    </row>
    <row r="279" spans="1:72" ht="13.5">
      <c r="A279" s="26" t="s">
        <v>799</v>
      </c>
      <c r="B279" s="19" t="s">
        <v>800</v>
      </c>
      <c r="C279" s="27" t="s">
        <v>1827</v>
      </c>
      <c r="D279" s="26" t="s">
        <v>689</v>
      </c>
      <c r="E279" s="31" t="s">
        <v>1827</v>
      </c>
      <c r="F279" s="31" t="s">
        <v>1827</v>
      </c>
      <c r="G279" s="27" t="s">
        <v>1828</v>
      </c>
      <c r="H279" s="28" t="s">
        <v>1827</v>
      </c>
      <c r="I279" s="28" t="s">
        <v>1827</v>
      </c>
      <c r="J279" s="26" t="s">
        <v>1828</v>
      </c>
      <c r="K279" s="26" t="s">
        <v>801</v>
      </c>
      <c r="L279" s="26">
        <v>850</v>
      </c>
      <c r="M279" s="2">
        <v>3</v>
      </c>
      <c r="N279" s="2" t="s">
        <v>1830</v>
      </c>
      <c r="O279" s="2">
        <v>6</v>
      </c>
      <c r="P279" s="3">
        <v>155.5301</v>
      </c>
      <c r="Q279" s="4">
        <v>79.94105</v>
      </c>
      <c r="R279" s="2" t="s">
        <v>1830</v>
      </c>
      <c r="S279" s="2">
        <v>6</v>
      </c>
      <c r="T279" s="3">
        <v>56.106686</v>
      </c>
      <c r="U279" s="4">
        <v>20.640676</v>
      </c>
      <c r="V279" s="4" t="s">
        <v>1830</v>
      </c>
      <c r="W279" s="5">
        <v>-1.4709493</v>
      </c>
      <c r="X279" s="6">
        <v>-4.044132</v>
      </c>
      <c r="Y279" s="7" t="s">
        <v>1828</v>
      </c>
      <c r="Z279" s="8">
        <v>8</v>
      </c>
      <c r="AA279" s="8" t="s">
        <v>1830</v>
      </c>
      <c r="AB279" s="8">
        <v>5</v>
      </c>
      <c r="AC279" s="9">
        <v>121.453835</v>
      </c>
      <c r="AD279" s="10">
        <v>103.75499</v>
      </c>
      <c r="AE279" s="8" t="s">
        <v>1830</v>
      </c>
      <c r="AF279" s="8">
        <v>5</v>
      </c>
      <c r="AG279" s="9">
        <v>61.09391</v>
      </c>
      <c r="AH279" s="10">
        <v>12.881855</v>
      </c>
      <c r="AI279" s="10" t="s">
        <v>1830</v>
      </c>
      <c r="AJ279" s="11">
        <v>-0.99130756</v>
      </c>
      <c r="AK279" s="12">
        <v>-1.4508364</v>
      </c>
      <c r="AL279" s="12" t="s">
        <v>1831</v>
      </c>
      <c r="AM279" s="13">
        <v>24</v>
      </c>
      <c r="AN279" s="13" t="s">
        <v>1830</v>
      </c>
      <c r="AO279" s="13">
        <v>6</v>
      </c>
      <c r="AP279" s="14">
        <v>107.93897</v>
      </c>
      <c r="AQ279" s="15">
        <v>84.13546</v>
      </c>
      <c r="AR279" s="13" t="s">
        <v>1830</v>
      </c>
      <c r="AS279" s="13">
        <v>6</v>
      </c>
      <c r="AT279" s="14">
        <v>207.68648</v>
      </c>
      <c r="AU279" s="15">
        <v>152.74721</v>
      </c>
      <c r="AV279" s="15" t="s">
        <v>1830</v>
      </c>
      <c r="AW279" s="16">
        <v>0.9441914</v>
      </c>
      <c r="AX279" s="17">
        <v>3.239983</v>
      </c>
      <c r="AY279" s="17" t="s">
        <v>1828</v>
      </c>
      <c r="AZ279" s="18"/>
      <c r="BA279" s="19">
        <v>128.30763499999998</v>
      </c>
      <c r="BB279" s="19">
        <f t="shared" si="19"/>
        <v>207.68648</v>
      </c>
      <c r="BC279" s="6">
        <v>-1.03</v>
      </c>
      <c r="BD279" s="6">
        <v>0.36</v>
      </c>
      <c r="BE279" s="6">
        <v>-1.31</v>
      </c>
      <c r="BF279" s="6">
        <v>0.85</v>
      </c>
      <c r="BG279" s="6">
        <v>0.4787</v>
      </c>
      <c r="BH279" s="6">
        <v>-0.28</v>
      </c>
      <c r="BI279" s="12">
        <v>-0.36</v>
      </c>
      <c r="BJ279" s="12">
        <v>0.69</v>
      </c>
      <c r="BK279" s="12">
        <v>-0.53</v>
      </c>
      <c r="BL279" s="12">
        <v>0.71</v>
      </c>
      <c r="BM279" s="12">
        <v>0.7027</v>
      </c>
      <c r="BN279" s="12">
        <v>-0.17</v>
      </c>
      <c r="BO279" s="17">
        <v>1.11</v>
      </c>
      <c r="BP279" s="17">
        <v>0.46</v>
      </c>
      <c r="BQ279" s="17">
        <v>-0.12</v>
      </c>
      <c r="BR279" s="17">
        <v>0.54</v>
      </c>
      <c r="BS279" s="17">
        <v>0.0017</v>
      </c>
      <c r="BT279" s="17">
        <v>-1.23</v>
      </c>
    </row>
    <row r="280" spans="1:72" ht="13.5">
      <c r="A280" s="26" t="s">
        <v>802</v>
      </c>
      <c r="B280" s="19" t="s">
        <v>803</v>
      </c>
      <c r="C280" s="27" t="s">
        <v>1827</v>
      </c>
      <c r="D280" s="26" t="s">
        <v>689</v>
      </c>
      <c r="E280" s="31" t="s">
        <v>1827</v>
      </c>
      <c r="F280" s="31" t="s">
        <v>1827</v>
      </c>
      <c r="G280" s="28" t="s">
        <v>1827</v>
      </c>
      <c r="H280" s="28" t="s">
        <v>1827</v>
      </c>
      <c r="I280" s="28" t="s">
        <v>1827</v>
      </c>
      <c r="J280" s="31" t="s">
        <v>1827</v>
      </c>
      <c r="K280" s="31" t="s">
        <v>1827</v>
      </c>
      <c r="L280" s="26">
        <v>103</v>
      </c>
      <c r="M280" s="2">
        <v>3</v>
      </c>
      <c r="N280" s="2" t="s">
        <v>1830</v>
      </c>
      <c r="O280" s="2">
        <v>6</v>
      </c>
      <c r="P280" s="3">
        <v>61.87671</v>
      </c>
      <c r="Q280" s="4">
        <v>29.147936</v>
      </c>
      <c r="R280" s="2" t="s">
        <v>1830</v>
      </c>
      <c r="S280" s="2">
        <v>6</v>
      </c>
      <c r="T280" s="3">
        <v>73.00686</v>
      </c>
      <c r="U280" s="4">
        <v>36.653538</v>
      </c>
      <c r="V280" s="4" t="s">
        <v>1830</v>
      </c>
      <c r="W280" s="5">
        <v>0.2386355</v>
      </c>
      <c r="X280" s="6">
        <v>1.6524733</v>
      </c>
      <c r="Y280" s="7" t="s">
        <v>1831</v>
      </c>
      <c r="Z280" s="8">
        <v>8</v>
      </c>
      <c r="AA280" s="8" t="s">
        <v>1830</v>
      </c>
      <c r="AB280" s="8">
        <v>5</v>
      </c>
      <c r="AC280" s="9">
        <v>43.290764</v>
      </c>
      <c r="AD280" s="10">
        <v>25.935963</v>
      </c>
      <c r="AE280" s="8" t="s">
        <v>1830</v>
      </c>
      <c r="AF280" s="8">
        <v>5</v>
      </c>
      <c r="AG280" s="9">
        <v>56.371002</v>
      </c>
      <c r="AH280" s="10">
        <v>15.363029</v>
      </c>
      <c r="AI280" s="10" t="s">
        <v>1830</v>
      </c>
      <c r="AJ280" s="11">
        <v>0.38089395</v>
      </c>
      <c r="AK280" s="12">
        <v>1.7207428</v>
      </c>
      <c r="AL280" s="12" t="s">
        <v>1831</v>
      </c>
      <c r="AM280" s="13">
        <v>24</v>
      </c>
      <c r="AN280" s="13" t="s">
        <v>1830</v>
      </c>
      <c r="AO280" s="13">
        <v>6</v>
      </c>
      <c r="AP280" s="14">
        <v>57.033817</v>
      </c>
      <c r="AQ280" s="15">
        <v>24.388186</v>
      </c>
      <c r="AR280" s="13" t="s">
        <v>1828</v>
      </c>
      <c r="AS280" s="13">
        <v>6</v>
      </c>
      <c r="AT280" s="14">
        <v>45.832203</v>
      </c>
      <c r="AU280" s="15">
        <v>15.122046</v>
      </c>
      <c r="AV280" s="15" t="s">
        <v>1828</v>
      </c>
      <c r="AW280" s="16">
        <v>-0.31545597</v>
      </c>
      <c r="AX280" s="17">
        <v>-1.949157</v>
      </c>
      <c r="AY280" s="17" t="s">
        <v>1831</v>
      </c>
      <c r="AZ280" s="18"/>
      <c r="BA280" s="19">
        <v>54.067097</v>
      </c>
      <c r="BB280" s="19">
        <f t="shared" si="19"/>
        <v>73.00686</v>
      </c>
      <c r="BC280" s="6">
        <v>0.52</v>
      </c>
      <c r="BD280" s="6">
        <v>0.31</v>
      </c>
      <c r="BE280" s="6">
        <v>1.13</v>
      </c>
      <c r="BF280" s="6">
        <v>0.84</v>
      </c>
      <c r="BG280" s="6">
        <v>0.1476</v>
      </c>
      <c r="BH280" s="6">
        <v>0.61</v>
      </c>
      <c r="BI280" s="12">
        <v>0.79</v>
      </c>
      <c r="BJ280" s="12">
        <v>0.48</v>
      </c>
      <c r="BK280" s="12">
        <v>0.52</v>
      </c>
      <c r="BL280" s="12">
        <v>0.39</v>
      </c>
      <c r="BM280" s="12">
        <v>0.3199</v>
      </c>
      <c r="BN280" s="12">
        <v>-0.27</v>
      </c>
      <c r="BO280" s="17">
        <v>-0.17</v>
      </c>
      <c r="BP280" s="17">
        <v>0.34</v>
      </c>
      <c r="BQ280" s="17">
        <v>1.2</v>
      </c>
      <c r="BR280" s="17">
        <v>0.95</v>
      </c>
      <c r="BS280" s="17">
        <v>0.0161</v>
      </c>
      <c r="BT280" s="17">
        <v>1.37</v>
      </c>
    </row>
    <row r="281" spans="1:72" ht="13.5">
      <c r="A281" s="26" t="s">
        <v>804</v>
      </c>
      <c r="B281" s="19" t="s">
        <v>805</v>
      </c>
      <c r="C281" s="27" t="s">
        <v>1827</v>
      </c>
      <c r="D281" s="26" t="s">
        <v>689</v>
      </c>
      <c r="E281" s="31" t="s">
        <v>1827</v>
      </c>
      <c r="F281" s="31" t="s">
        <v>1827</v>
      </c>
      <c r="G281" s="28" t="s">
        <v>1827</v>
      </c>
      <c r="H281" s="28" t="s">
        <v>1827</v>
      </c>
      <c r="I281" s="28" t="s">
        <v>1827</v>
      </c>
      <c r="J281" s="31" t="s">
        <v>1827</v>
      </c>
      <c r="K281" s="31" t="s">
        <v>1827</v>
      </c>
      <c r="L281" s="26">
        <v>140</v>
      </c>
      <c r="M281" s="2">
        <v>3</v>
      </c>
      <c r="N281" s="2" t="s">
        <v>1830</v>
      </c>
      <c r="O281" s="2">
        <v>6</v>
      </c>
      <c r="P281" s="3">
        <v>17.20791</v>
      </c>
      <c r="Q281" s="4">
        <v>16.151758</v>
      </c>
      <c r="R281" s="2" t="s">
        <v>1828</v>
      </c>
      <c r="S281" s="2">
        <v>6</v>
      </c>
      <c r="T281" s="3">
        <v>25.080978</v>
      </c>
      <c r="U281" s="4">
        <v>18.189798</v>
      </c>
      <c r="V281" s="4" t="s">
        <v>1828</v>
      </c>
      <c r="W281" s="5">
        <v>0.5435217</v>
      </c>
      <c r="X281" s="6">
        <v>1.0653878</v>
      </c>
      <c r="Y281" s="7" t="s">
        <v>1831</v>
      </c>
      <c r="Z281" s="8">
        <v>8</v>
      </c>
      <c r="AA281" s="8" t="s">
        <v>1830</v>
      </c>
      <c r="AB281" s="8">
        <v>5</v>
      </c>
      <c r="AC281" s="9">
        <v>12.883008</v>
      </c>
      <c r="AD281" s="10">
        <v>7.789982</v>
      </c>
      <c r="AE281" s="8" t="s">
        <v>1830</v>
      </c>
      <c r="AF281" s="8">
        <v>5</v>
      </c>
      <c r="AG281" s="9">
        <v>17.032093</v>
      </c>
      <c r="AH281" s="10">
        <v>7.488955</v>
      </c>
      <c r="AI281" s="10" t="s">
        <v>1830</v>
      </c>
      <c r="AJ281" s="11">
        <v>0.40278623</v>
      </c>
      <c r="AK281" s="12">
        <v>1.304199</v>
      </c>
      <c r="AL281" s="12" t="s">
        <v>1831</v>
      </c>
      <c r="AM281" s="13">
        <v>24</v>
      </c>
      <c r="AN281" s="13" t="s">
        <v>1828</v>
      </c>
      <c r="AO281" s="13">
        <v>6</v>
      </c>
      <c r="AP281" s="14">
        <v>18.828493</v>
      </c>
      <c r="AQ281" s="15">
        <v>17.49089</v>
      </c>
      <c r="AR281" s="13" t="s">
        <v>1828</v>
      </c>
      <c r="AS281" s="13">
        <v>6</v>
      </c>
      <c r="AT281" s="14">
        <v>23.052725</v>
      </c>
      <c r="AU281" s="15">
        <v>20.346464</v>
      </c>
      <c r="AV281" s="15" t="s">
        <v>1828</v>
      </c>
      <c r="AW281" s="16">
        <v>0.29201978</v>
      </c>
      <c r="AX281" s="17">
        <v>0.77235866</v>
      </c>
      <c r="AY281" s="17" t="s">
        <v>1831</v>
      </c>
      <c r="AZ281" s="18"/>
      <c r="BA281" s="19">
        <v>16.306470333333333</v>
      </c>
      <c r="BB281" s="19">
        <f t="shared" si="19"/>
        <v>17.032093</v>
      </c>
      <c r="BC281" s="6">
        <v>0.91</v>
      </c>
      <c r="BD281" s="6">
        <v>1.03</v>
      </c>
      <c r="BE281" s="6">
        <v>0.59</v>
      </c>
      <c r="BF281" s="6">
        <v>0.64</v>
      </c>
      <c r="BG281" s="6">
        <v>0.5447</v>
      </c>
      <c r="BH281" s="6">
        <v>-0.32</v>
      </c>
      <c r="BI281" s="12">
        <v>0.85</v>
      </c>
      <c r="BJ281" s="12">
        <v>0.85</v>
      </c>
      <c r="BK281" s="12">
        <v>0.28</v>
      </c>
      <c r="BL281" s="12">
        <v>0.65</v>
      </c>
      <c r="BM281" s="12">
        <v>0.2643</v>
      </c>
      <c r="BN281" s="12">
        <v>-0.57</v>
      </c>
      <c r="BO281" s="17">
        <v>0.35</v>
      </c>
      <c r="BP281" s="17">
        <v>1.43</v>
      </c>
      <c r="BQ281" s="17">
        <v>1.36</v>
      </c>
      <c r="BR281" s="17">
        <v>0.78</v>
      </c>
      <c r="BS281" s="17">
        <v>0.1739</v>
      </c>
      <c r="BT281" s="17">
        <v>1.01</v>
      </c>
    </row>
    <row r="282" spans="1:72" ht="13.5">
      <c r="A282" s="26" t="s">
        <v>806</v>
      </c>
      <c r="B282" s="19" t="s">
        <v>807</v>
      </c>
      <c r="C282" s="27" t="s">
        <v>1827</v>
      </c>
      <c r="D282" s="26" t="s">
        <v>689</v>
      </c>
      <c r="E282" s="31" t="s">
        <v>1827</v>
      </c>
      <c r="F282" s="31" t="s">
        <v>1827</v>
      </c>
      <c r="G282" s="27" t="s">
        <v>1828</v>
      </c>
      <c r="H282" s="28" t="s">
        <v>1827</v>
      </c>
      <c r="I282" s="28" t="s">
        <v>1827</v>
      </c>
      <c r="J282" s="26" t="s">
        <v>1828</v>
      </c>
      <c r="K282" s="26" t="s">
        <v>808</v>
      </c>
      <c r="L282" s="26">
        <v>151</v>
      </c>
      <c r="M282" s="2">
        <v>3</v>
      </c>
      <c r="N282" s="2" t="s">
        <v>1828</v>
      </c>
      <c r="O282" s="2">
        <v>6</v>
      </c>
      <c r="P282" s="3">
        <v>5.670429</v>
      </c>
      <c r="Q282" s="4">
        <v>6.76406</v>
      </c>
      <c r="R282" s="2" t="s">
        <v>1828</v>
      </c>
      <c r="S282" s="2">
        <v>6</v>
      </c>
      <c r="T282" s="3">
        <v>10.996147</v>
      </c>
      <c r="U282" s="4">
        <v>8.590507</v>
      </c>
      <c r="V282" s="4" t="s">
        <v>1828</v>
      </c>
      <c r="W282" s="5">
        <v>0.9554683</v>
      </c>
      <c r="X282" s="6">
        <v>1.6012378</v>
      </c>
      <c r="Y282" s="7" t="s">
        <v>1831</v>
      </c>
      <c r="Z282" s="8">
        <v>8</v>
      </c>
      <c r="AA282" s="8" t="s">
        <v>1828</v>
      </c>
      <c r="AB282" s="8">
        <v>5</v>
      </c>
      <c r="AC282" s="9">
        <v>2.8342915</v>
      </c>
      <c r="AD282" s="10">
        <v>2.6249802</v>
      </c>
      <c r="AE282" s="8" t="s">
        <v>1828</v>
      </c>
      <c r="AF282" s="8">
        <v>5</v>
      </c>
      <c r="AG282" s="9">
        <v>7.2007356</v>
      </c>
      <c r="AH282" s="10">
        <v>4.7017007</v>
      </c>
      <c r="AI282" s="10" t="s">
        <v>1828</v>
      </c>
      <c r="AJ282" s="11">
        <v>1.3451562</v>
      </c>
      <c r="AK282" s="12">
        <v>1.7537931</v>
      </c>
      <c r="AL282" s="12" t="s">
        <v>1831</v>
      </c>
      <c r="AM282" s="13">
        <v>24</v>
      </c>
      <c r="AN282" s="13" t="s">
        <v>1828</v>
      </c>
      <c r="AO282" s="13">
        <v>6</v>
      </c>
      <c r="AP282" s="14">
        <v>8.688725</v>
      </c>
      <c r="AQ282" s="15">
        <v>14.9984665</v>
      </c>
      <c r="AR282" s="13" t="s">
        <v>1828</v>
      </c>
      <c r="AS282" s="13">
        <v>6</v>
      </c>
      <c r="AT282" s="14">
        <v>12.533929</v>
      </c>
      <c r="AU282" s="15">
        <v>17.20574</v>
      </c>
      <c r="AV282" s="15" t="s">
        <v>1828</v>
      </c>
      <c r="AW282" s="16">
        <v>0.5286222</v>
      </c>
      <c r="AX282" s="17">
        <v>0.5308662</v>
      </c>
      <c r="AY282" s="17" t="s">
        <v>1831</v>
      </c>
      <c r="AZ282" s="18"/>
      <c r="BA282" s="19">
        <v>5.731148500000001</v>
      </c>
      <c r="BB282" s="19">
        <f t="shared" si="19"/>
        <v>0</v>
      </c>
      <c r="BC282" s="6" t="s">
        <v>1827</v>
      </c>
      <c r="BD282" s="6" t="s">
        <v>1827</v>
      </c>
      <c r="BE282" s="6" t="s">
        <v>1827</v>
      </c>
      <c r="BF282" s="6" t="s">
        <v>1827</v>
      </c>
      <c r="BG282" s="6" t="s">
        <v>1827</v>
      </c>
      <c r="BH282" s="6">
        <v>0</v>
      </c>
      <c r="BI282" s="12" t="s">
        <v>1827</v>
      </c>
      <c r="BJ282" s="12" t="s">
        <v>1827</v>
      </c>
      <c r="BK282" s="12" t="s">
        <v>1827</v>
      </c>
      <c r="BL282" s="12" t="s">
        <v>1827</v>
      </c>
      <c r="BM282" s="12" t="s">
        <v>1827</v>
      </c>
      <c r="BN282" s="12" t="e">
        <v>#VALUE!</v>
      </c>
      <c r="BO282" s="17" t="s">
        <v>1827</v>
      </c>
      <c r="BP282" s="17" t="s">
        <v>1827</v>
      </c>
      <c r="BQ282" s="17" t="s">
        <v>1827</v>
      </c>
      <c r="BR282" s="17" t="s">
        <v>1827</v>
      </c>
      <c r="BS282" s="17" t="s">
        <v>1827</v>
      </c>
      <c r="BT282" s="17" t="e">
        <v>#VALUE!</v>
      </c>
    </row>
    <row r="283" spans="1:12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</row>
    <row r="284" spans="1:12" ht="18">
      <c r="A284" s="25" t="s">
        <v>1719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</row>
    <row r="285" spans="1:72" ht="13.5">
      <c r="A285" s="26" t="s">
        <v>402</v>
      </c>
      <c r="B285" s="19" t="s">
        <v>403</v>
      </c>
      <c r="C285" s="27" t="s">
        <v>1827</v>
      </c>
      <c r="D285" s="26" t="s">
        <v>252</v>
      </c>
      <c r="E285" s="31" t="s">
        <v>1827</v>
      </c>
      <c r="F285" s="31" t="s">
        <v>1827</v>
      </c>
      <c r="G285" s="28" t="s">
        <v>1827</v>
      </c>
      <c r="H285" s="28" t="s">
        <v>1827</v>
      </c>
      <c r="I285" s="28" t="s">
        <v>1827</v>
      </c>
      <c r="J285" s="26" t="s">
        <v>1828</v>
      </c>
      <c r="K285" s="31" t="s">
        <v>1827</v>
      </c>
      <c r="L285" s="26">
        <v>259</v>
      </c>
      <c r="M285" s="2">
        <v>3</v>
      </c>
      <c r="N285" s="2" t="s">
        <v>1830</v>
      </c>
      <c r="O285" s="2">
        <v>6</v>
      </c>
      <c r="P285" s="3">
        <v>22.207659</v>
      </c>
      <c r="Q285" s="4">
        <v>16.27959</v>
      </c>
      <c r="R285" s="2" t="s">
        <v>1830</v>
      </c>
      <c r="S285" s="2">
        <v>6</v>
      </c>
      <c r="T285" s="3">
        <v>17.530632</v>
      </c>
      <c r="U285" s="4">
        <v>11.352087</v>
      </c>
      <c r="V285" s="4" t="s">
        <v>1830</v>
      </c>
      <c r="W285" s="5">
        <v>-0.34117934</v>
      </c>
      <c r="X285" s="6">
        <v>-0.75613624</v>
      </c>
      <c r="Y285" s="7" t="s">
        <v>1831</v>
      </c>
      <c r="Z285" s="8">
        <v>8</v>
      </c>
      <c r="AA285" s="8" t="s">
        <v>1830</v>
      </c>
      <c r="AB285" s="8">
        <v>5</v>
      </c>
      <c r="AC285" s="9">
        <v>19.666655</v>
      </c>
      <c r="AD285" s="10">
        <v>20.334143</v>
      </c>
      <c r="AE285" s="8" t="s">
        <v>1830</v>
      </c>
      <c r="AF285" s="8">
        <v>5</v>
      </c>
      <c r="AG285" s="9">
        <v>18.613386</v>
      </c>
      <c r="AH285" s="10">
        <v>10.2871275</v>
      </c>
      <c r="AI285" s="10" t="s">
        <v>1830</v>
      </c>
      <c r="AJ285" s="11">
        <v>-0.079411075</v>
      </c>
      <c r="AK285" s="12">
        <v>-0.16680808</v>
      </c>
      <c r="AL285" s="12" t="s">
        <v>1831</v>
      </c>
      <c r="AM285" s="13">
        <v>24</v>
      </c>
      <c r="AN285" s="13" t="s">
        <v>1830</v>
      </c>
      <c r="AO285" s="13">
        <v>6</v>
      </c>
      <c r="AP285" s="14">
        <v>25.945534</v>
      </c>
      <c r="AQ285" s="15">
        <v>21.8214</v>
      </c>
      <c r="AR285" s="13" t="s">
        <v>1830</v>
      </c>
      <c r="AS285" s="13">
        <v>6</v>
      </c>
      <c r="AT285" s="14">
        <v>26.325277</v>
      </c>
      <c r="AU285" s="15">
        <v>17.833868</v>
      </c>
      <c r="AV285" s="15" t="s">
        <v>1830</v>
      </c>
      <c r="AW285" s="16">
        <v>0.02096248</v>
      </c>
      <c r="AX285" s="17">
        <v>0.056925636</v>
      </c>
      <c r="AY285" s="17" t="s">
        <v>1831</v>
      </c>
      <c r="AZ285" s="18"/>
      <c r="BA285" s="19">
        <v>22.606616</v>
      </c>
      <c r="BB285" s="19">
        <f aca="true" t="shared" si="20" ref="BB285:BB348">MAX(IF(AR285="OK",AT285,-999),IF(AE285="OK",AG285,-99),IF(R285="OK",T285,0))</f>
        <v>26.325277</v>
      </c>
      <c r="BC285" s="6">
        <v>0.07</v>
      </c>
      <c r="BD285" s="6">
        <v>0.98</v>
      </c>
      <c r="BE285" s="6">
        <v>-0.02</v>
      </c>
      <c r="BF285" s="6">
        <v>0.45</v>
      </c>
      <c r="BG285" s="6">
        <v>0.8604</v>
      </c>
      <c r="BH285" s="6">
        <v>-0.09</v>
      </c>
      <c r="BI285" s="12">
        <v>0.62</v>
      </c>
      <c r="BJ285" s="12">
        <v>1.18</v>
      </c>
      <c r="BK285" s="12">
        <v>0.47</v>
      </c>
      <c r="BL285" s="12">
        <v>1.1</v>
      </c>
      <c r="BM285" s="12">
        <v>0.8407</v>
      </c>
      <c r="BN285" s="12">
        <v>-0.15</v>
      </c>
      <c r="BO285" s="17" t="s">
        <v>1827</v>
      </c>
      <c r="BP285" s="17" t="s">
        <v>1827</v>
      </c>
      <c r="BQ285" s="17" t="s">
        <v>1827</v>
      </c>
      <c r="BR285" s="17" t="s">
        <v>1827</v>
      </c>
      <c r="BS285" s="17" t="s">
        <v>1827</v>
      </c>
      <c r="BT285" s="17" t="e">
        <v>#VALUE!</v>
      </c>
    </row>
    <row r="286" spans="1:72" ht="13.5">
      <c r="A286" s="26" t="s">
        <v>375</v>
      </c>
      <c r="B286" s="19" t="s">
        <v>376</v>
      </c>
      <c r="C286" s="27" t="s">
        <v>1827</v>
      </c>
      <c r="D286" s="26" t="s">
        <v>252</v>
      </c>
      <c r="E286" s="31" t="s">
        <v>1827</v>
      </c>
      <c r="F286" s="31" t="s">
        <v>1827</v>
      </c>
      <c r="G286" s="28" t="s">
        <v>1827</v>
      </c>
      <c r="H286" s="28" t="s">
        <v>1827</v>
      </c>
      <c r="I286" s="28" t="s">
        <v>1827</v>
      </c>
      <c r="J286" s="26" t="s">
        <v>1828</v>
      </c>
      <c r="K286" s="26" t="s">
        <v>377</v>
      </c>
      <c r="L286" s="26">
        <v>493</v>
      </c>
      <c r="M286" s="2">
        <v>3</v>
      </c>
      <c r="N286" s="2" t="s">
        <v>1830</v>
      </c>
      <c r="O286" s="2">
        <v>6</v>
      </c>
      <c r="P286" s="3">
        <v>25.064974</v>
      </c>
      <c r="Q286" s="4">
        <v>17.623072</v>
      </c>
      <c r="R286" s="2" t="s">
        <v>1830</v>
      </c>
      <c r="S286" s="2">
        <v>6</v>
      </c>
      <c r="T286" s="3">
        <v>34.126034</v>
      </c>
      <c r="U286" s="4">
        <v>15.150559</v>
      </c>
      <c r="V286" s="4" t="s">
        <v>1830</v>
      </c>
      <c r="W286" s="5">
        <v>0.44520003</v>
      </c>
      <c r="X286" s="6">
        <v>1.8289491</v>
      </c>
      <c r="Y286" s="7" t="s">
        <v>1831</v>
      </c>
      <c r="Z286" s="8">
        <v>8</v>
      </c>
      <c r="AA286" s="8" t="s">
        <v>1830</v>
      </c>
      <c r="AB286" s="8">
        <v>5</v>
      </c>
      <c r="AC286" s="9">
        <v>31.736408</v>
      </c>
      <c r="AD286" s="10">
        <v>17.190346</v>
      </c>
      <c r="AE286" s="8" t="s">
        <v>1830</v>
      </c>
      <c r="AF286" s="8">
        <v>5</v>
      </c>
      <c r="AG286" s="9">
        <v>30.809134</v>
      </c>
      <c r="AH286" s="10">
        <v>14.438021</v>
      </c>
      <c r="AI286" s="10" t="s">
        <v>1830</v>
      </c>
      <c r="AJ286" s="11">
        <v>-0.042780764</v>
      </c>
      <c r="AK286" s="12">
        <v>-0.25563848</v>
      </c>
      <c r="AL286" s="12" t="s">
        <v>1831</v>
      </c>
      <c r="AM286" s="13">
        <v>24</v>
      </c>
      <c r="AN286" s="13" t="s">
        <v>1828</v>
      </c>
      <c r="AO286" s="13">
        <v>6</v>
      </c>
      <c r="AP286" s="14">
        <v>29.926851</v>
      </c>
      <c r="AQ286" s="15">
        <v>18.152042</v>
      </c>
      <c r="AR286" s="13" t="s">
        <v>1828</v>
      </c>
      <c r="AS286" s="13">
        <v>6</v>
      </c>
      <c r="AT286" s="14">
        <v>37.59071</v>
      </c>
      <c r="AU286" s="15">
        <v>19.752666</v>
      </c>
      <c r="AV286" s="15" t="s">
        <v>1828</v>
      </c>
      <c r="AW286" s="16">
        <v>0.32893565</v>
      </c>
      <c r="AX286" s="17">
        <v>1.5099603</v>
      </c>
      <c r="AY286" s="17" t="s">
        <v>1831</v>
      </c>
      <c r="AZ286" s="18"/>
      <c r="BA286" s="19">
        <v>28.909411000000002</v>
      </c>
      <c r="BB286" s="19">
        <f t="shared" si="20"/>
        <v>34.126034</v>
      </c>
      <c r="BC286" s="6">
        <v>0.94</v>
      </c>
      <c r="BD286" s="6">
        <v>0.82</v>
      </c>
      <c r="BE286" s="6">
        <v>0.51</v>
      </c>
      <c r="BF286" s="6">
        <v>0.5</v>
      </c>
      <c r="BG286" s="6">
        <v>0.3128</v>
      </c>
      <c r="BH286" s="6">
        <v>-0.43</v>
      </c>
      <c r="BI286" s="12">
        <v>0.35</v>
      </c>
      <c r="BJ286" s="12">
        <v>0.46</v>
      </c>
      <c r="BK286" s="12">
        <v>-0.56</v>
      </c>
      <c r="BL286" s="12">
        <v>1.2</v>
      </c>
      <c r="BM286" s="12">
        <v>0.1339</v>
      </c>
      <c r="BN286" s="12">
        <v>-0.91</v>
      </c>
      <c r="BO286" s="17">
        <v>0.81</v>
      </c>
      <c r="BP286" s="17">
        <v>1.41</v>
      </c>
      <c r="BQ286" s="17">
        <v>1.14</v>
      </c>
      <c r="BR286" s="17">
        <v>0.6</v>
      </c>
      <c r="BS286" s="17">
        <v>0.6129</v>
      </c>
      <c r="BT286" s="17">
        <v>0.33</v>
      </c>
    </row>
    <row r="287" spans="1:72" ht="13.5">
      <c r="A287" s="26" t="s">
        <v>661</v>
      </c>
      <c r="B287" s="19" t="s">
        <v>662</v>
      </c>
      <c r="C287" s="27" t="s">
        <v>1827</v>
      </c>
      <c r="D287" s="26" t="s">
        <v>252</v>
      </c>
      <c r="E287" s="31" t="s">
        <v>1827</v>
      </c>
      <c r="F287" s="31" t="s">
        <v>1827</v>
      </c>
      <c r="G287" s="28" t="s">
        <v>1827</v>
      </c>
      <c r="H287" s="28" t="s">
        <v>1827</v>
      </c>
      <c r="I287" s="28" t="s">
        <v>1827</v>
      </c>
      <c r="J287" s="31" t="s">
        <v>1827</v>
      </c>
      <c r="K287" s="31" t="s">
        <v>1827</v>
      </c>
      <c r="L287" s="26">
        <v>727</v>
      </c>
      <c r="M287" s="2">
        <v>3</v>
      </c>
      <c r="N287" s="2" t="s">
        <v>1828</v>
      </c>
      <c r="O287" s="2">
        <v>6</v>
      </c>
      <c r="P287" s="3">
        <v>2.649226</v>
      </c>
      <c r="Q287" s="4">
        <v>6.8112483</v>
      </c>
      <c r="R287" s="2" t="s">
        <v>1828</v>
      </c>
      <c r="S287" s="2">
        <v>6</v>
      </c>
      <c r="T287" s="3">
        <v>3.380827</v>
      </c>
      <c r="U287" s="4">
        <v>3.9099412</v>
      </c>
      <c r="V287" s="4" t="s">
        <v>1828</v>
      </c>
      <c r="W287" s="5">
        <v>0.3518053</v>
      </c>
      <c r="X287" s="6">
        <v>0.35274217</v>
      </c>
      <c r="Y287" s="7" t="s">
        <v>1831</v>
      </c>
      <c r="Z287" s="8">
        <v>8</v>
      </c>
      <c r="AA287" s="8" t="s">
        <v>1828</v>
      </c>
      <c r="AB287" s="8">
        <v>5</v>
      </c>
      <c r="AC287" s="9">
        <v>1.4137616</v>
      </c>
      <c r="AD287" s="10">
        <v>1.4223782</v>
      </c>
      <c r="AE287" s="8" t="s">
        <v>1828</v>
      </c>
      <c r="AF287" s="8">
        <v>5</v>
      </c>
      <c r="AG287" s="9">
        <v>1.9146885</v>
      </c>
      <c r="AH287" s="10">
        <v>2.597435</v>
      </c>
      <c r="AI287" s="10" t="s">
        <v>1828</v>
      </c>
      <c r="AJ287" s="11">
        <v>0.43757075</v>
      </c>
      <c r="AK287" s="12">
        <v>0.45232803</v>
      </c>
      <c r="AL287" s="12" t="s">
        <v>1831</v>
      </c>
      <c r="AM287" s="13">
        <v>24</v>
      </c>
      <c r="AN287" s="13" t="s">
        <v>1828</v>
      </c>
      <c r="AO287" s="13">
        <v>6</v>
      </c>
      <c r="AP287" s="14">
        <v>-0.091320336</v>
      </c>
      <c r="AQ287" s="15">
        <v>2.7459733</v>
      </c>
      <c r="AR287" s="13" t="s">
        <v>1828</v>
      </c>
      <c r="AS287" s="13">
        <v>6</v>
      </c>
      <c r="AT287" s="14">
        <v>3.0226896</v>
      </c>
      <c r="AU287" s="15">
        <v>10.126363</v>
      </c>
      <c r="AV287" s="15" t="s">
        <v>1828</v>
      </c>
      <c r="AW287" s="16" t="s">
        <v>1827</v>
      </c>
      <c r="AX287" s="17">
        <v>0.8789354</v>
      </c>
      <c r="AY287" s="17" t="s">
        <v>1831</v>
      </c>
      <c r="AZ287" s="18"/>
      <c r="BA287" s="19">
        <v>1.3238890879999998</v>
      </c>
      <c r="BB287" s="19">
        <f t="shared" si="20"/>
        <v>0</v>
      </c>
      <c r="BC287" s="6" t="s">
        <v>1827</v>
      </c>
      <c r="BD287" s="6" t="s">
        <v>1827</v>
      </c>
      <c r="BE287" s="6" t="s">
        <v>1827</v>
      </c>
      <c r="BF287" s="6" t="s">
        <v>1827</v>
      </c>
      <c r="BG287" s="6" t="s">
        <v>1827</v>
      </c>
      <c r="BH287" s="6">
        <v>0</v>
      </c>
      <c r="BI287" s="12" t="s">
        <v>1827</v>
      </c>
      <c r="BJ287" s="12" t="s">
        <v>1827</v>
      </c>
      <c r="BK287" s="12" t="s">
        <v>1827</v>
      </c>
      <c r="BL287" s="12" t="s">
        <v>1827</v>
      </c>
      <c r="BM287" s="12" t="s">
        <v>1827</v>
      </c>
      <c r="BN287" s="12" t="e">
        <v>#VALUE!</v>
      </c>
      <c r="BO287" s="17" t="s">
        <v>1827</v>
      </c>
      <c r="BP287" s="17" t="s">
        <v>1827</v>
      </c>
      <c r="BQ287" s="17" t="s">
        <v>1827</v>
      </c>
      <c r="BR287" s="17" t="s">
        <v>1827</v>
      </c>
      <c r="BS287" s="17" t="s">
        <v>1827</v>
      </c>
      <c r="BT287" s="17" t="e">
        <v>#VALUE!</v>
      </c>
    </row>
    <row r="288" spans="1:72" ht="13.5">
      <c r="A288" s="26" t="s">
        <v>506</v>
      </c>
      <c r="B288" s="19" t="s">
        <v>507</v>
      </c>
      <c r="C288" s="27" t="s">
        <v>1827</v>
      </c>
      <c r="D288" s="26" t="s">
        <v>252</v>
      </c>
      <c r="E288" s="31" t="s">
        <v>1827</v>
      </c>
      <c r="F288" s="31" t="s">
        <v>1827</v>
      </c>
      <c r="G288" s="28" t="s">
        <v>1827</v>
      </c>
      <c r="H288" s="28" t="s">
        <v>1827</v>
      </c>
      <c r="I288" s="28" t="s">
        <v>1827</v>
      </c>
      <c r="J288" s="26" t="s">
        <v>1828</v>
      </c>
      <c r="K288" s="31" t="s">
        <v>1827</v>
      </c>
      <c r="L288" s="26">
        <v>85</v>
      </c>
      <c r="M288" s="2">
        <v>3</v>
      </c>
      <c r="N288" s="2" t="s">
        <v>1828</v>
      </c>
      <c r="O288" s="2">
        <v>6</v>
      </c>
      <c r="P288" s="3">
        <v>12.9388275</v>
      </c>
      <c r="Q288" s="4">
        <v>8.783426</v>
      </c>
      <c r="R288" s="2" t="s">
        <v>1828</v>
      </c>
      <c r="S288" s="2">
        <v>6</v>
      </c>
      <c r="T288" s="3">
        <v>19.266405</v>
      </c>
      <c r="U288" s="4">
        <v>16.684872</v>
      </c>
      <c r="V288" s="4" t="s">
        <v>1828</v>
      </c>
      <c r="W288" s="5">
        <v>0.5743806</v>
      </c>
      <c r="X288" s="6">
        <v>1.0430087</v>
      </c>
      <c r="Y288" s="7" t="s">
        <v>1831</v>
      </c>
      <c r="Z288" s="8">
        <v>8</v>
      </c>
      <c r="AA288" s="8" t="s">
        <v>1828</v>
      </c>
      <c r="AB288" s="8">
        <v>5</v>
      </c>
      <c r="AC288" s="9">
        <v>6.6792307</v>
      </c>
      <c r="AD288" s="10">
        <v>6.144896</v>
      </c>
      <c r="AE288" s="8" t="s">
        <v>1828</v>
      </c>
      <c r="AF288" s="8">
        <v>5</v>
      </c>
      <c r="AG288" s="9">
        <v>10.876489</v>
      </c>
      <c r="AH288" s="10">
        <v>4.644967</v>
      </c>
      <c r="AI288" s="10" t="s">
        <v>1828</v>
      </c>
      <c r="AJ288" s="11">
        <v>0.703459</v>
      </c>
      <c r="AK288" s="12">
        <v>2.3260138</v>
      </c>
      <c r="AL288" s="12" t="s">
        <v>1831</v>
      </c>
      <c r="AM288" s="13">
        <v>24</v>
      </c>
      <c r="AN288" s="13" t="s">
        <v>1828</v>
      </c>
      <c r="AO288" s="13">
        <v>5</v>
      </c>
      <c r="AP288" s="14">
        <v>9.67332</v>
      </c>
      <c r="AQ288" s="15">
        <v>4.3516045</v>
      </c>
      <c r="AR288" s="13" t="s">
        <v>1828</v>
      </c>
      <c r="AS288" s="13">
        <v>5</v>
      </c>
      <c r="AT288" s="14">
        <v>17.88154</v>
      </c>
      <c r="AU288" s="15">
        <v>11.448534</v>
      </c>
      <c r="AV288" s="15" t="s">
        <v>1828</v>
      </c>
      <c r="AW288" s="16">
        <v>0.886388</v>
      </c>
      <c r="AX288" s="17">
        <v>1.966457</v>
      </c>
      <c r="AY288" s="17" t="s">
        <v>1831</v>
      </c>
      <c r="AZ288" s="18"/>
      <c r="BA288" s="19">
        <v>9.763792733333334</v>
      </c>
      <c r="BB288" s="19">
        <f t="shared" si="20"/>
        <v>0</v>
      </c>
      <c r="BC288" s="6">
        <v>1.05</v>
      </c>
      <c r="BD288" s="6">
        <v>1.04</v>
      </c>
      <c r="BE288" s="6">
        <v>0.21</v>
      </c>
      <c r="BF288" s="6">
        <v>1.23</v>
      </c>
      <c r="BG288" s="6">
        <v>0.2776</v>
      </c>
      <c r="BH288" s="6">
        <v>-0.84</v>
      </c>
      <c r="BI288" s="12" t="s">
        <v>1827</v>
      </c>
      <c r="BJ288" s="12" t="s">
        <v>1827</v>
      </c>
      <c r="BK288" s="12" t="s">
        <v>1827</v>
      </c>
      <c r="BL288" s="12" t="s">
        <v>1827</v>
      </c>
      <c r="BM288" s="12" t="s">
        <v>1827</v>
      </c>
      <c r="BN288" s="12" t="e">
        <v>#VALUE!</v>
      </c>
      <c r="BO288" s="17" t="s">
        <v>1827</v>
      </c>
      <c r="BP288" s="17" t="s">
        <v>1827</v>
      </c>
      <c r="BQ288" s="17" t="s">
        <v>1827</v>
      </c>
      <c r="BR288" s="17" t="s">
        <v>1827</v>
      </c>
      <c r="BS288" s="17" t="s">
        <v>1827</v>
      </c>
      <c r="BT288" s="17" t="e">
        <v>#VALUE!</v>
      </c>
    </row>
    <row r="289" spans="1:72" ht="13.5">
      <c r="A289" s="26" t="s">
        <v>337</v>
      </c>
      <c r="B289" s="19" t="s">
        <v>338</v>
      </c>
      <c r="C289" s="27" t="s">
        <v>1827</v>
      </c>
      <c r="D289" s="26" t="s">
        <v>252</v>
      </c>
      <c r="E289" s="31" t="s">
        <v>1827</v>
      </c>
      <c r="F289" s="31" t="s">
        <v>1827</v>
      </c>
      <c r="G289" s="27" t="s">
        <v>1828</v>
      </c>
      <c r="H289" s="28" t="s">
        <v>1827</v>
      </c>
      <c r="I289" s="28" t="s">
        <v>1827</v>
      </c>
      <c r="J289" s="26" t="s">
        <v>1828</v>
      </c>
      <c r="K289" s="26" t="s">
        <v>339</v>
      </c>
      <c r="L289" s="26">
        <v>13</v>
      </c>
      <c r="M289" s="2">
        <v>3</v>
      </c>
      <c r="N289" s="2" t="s">
        <v>1828</v>
      </c>
      <c r="O289" s="2">
        <v>6</v>
      </c>
      <c r="P289" s="3">
        <v>34.25221</v>
      </c>
      <c r="Q289" s="4">
        <v>13.732726</v>
      </c>
      <c r="R289" s="2" t="s">
        <v>1830</v>
      </c>
      <c r="S289" s="2">
        <v>6</v>
      </c>
      <c r="T289" s="3">
        <v>46.2357</v>
      </c>
      <c r="U289" s="4">
        <v>8.075829</v>
      </c>
      <c r="V289" s="4" t="s">
        <v>1828</v>
      </c>
      <c r="W289" s="5">
        <v>0.43281013</v>
      </c>
      <c r="X289" s="6">
        <v>4.832031</v>
      </c>
      <c r="Y289" s="7" t="s">
        <v>1828</v>
      </c>
      <c r="Z289" s="8">
        <v>8</v>
      </c>
      <c r="AA289" s="8" t="s">
        <v>1830</v>
      </c>
      <c r="AB289" s="8">
        <v>5</v>
      </c>
      <c r="AC289" s="9">
        <v>31.701075</v>
      </c>
      <c r="AD289" s="10">
        <v>20.552458</v>
      </c>
      <c r="AE289" s="8" t="s">
        <v>1830</v>
      </c>
      <c r="AF289" s="8">
        <v>5</v>
      </c>
      <c r="AG289" s="9">
        <v>46.320637</v>
      </c>
      <c r="AH289" s="10">
        <v>18.86405</v>
      </c>
      <c r="AI289" s="10" t="s">
        <v>1830</v>
      </c>
      <c r="AJ289" s="11">
        <v>0.5471233</v>
      </c>
      <c r="AK289" s="12">
        <v>3.6223865</v>
      </c>
      <c r="AL289" s="12" t="s">
        <v>1828</v>
      </c>
      <c r="AM289" s="13">
        <v>24</v>
      </c>
      <c r="AN289" s="13" t="s">
        <v>1830</v>
      </c>
      <c r="AO289" s="13">
        <v>6</v>
      </c>
      <c r="AP289" s="14">
        <v>52.001057</v>
      </c>
      <c r="AQ289" s="15">
        <v>11.64643</v>
      </c>
      <c r="AR289" s="13" t="s">
        <v>1830</v>
      </c>
      <c r="AS289" s="13">
        <v>6</v>
      </c>
      <c r="AT289" s="14">
        <v>50.70438</v>
      </c>
      <c r="AU289" s="15">
        <v>13.479808</v>
      </c>
      <c r="AV289" s="15" t="s">
        <v>1830</v>
      </c>
      <c r="AW289" s="16">
        <v>-0.036430594</v>
      </c>
      <c r="AX289" s="17">
        <v>-0.19367874</v>
      </c>
      <c r="AY289" s="17" t="s">
        <v>1831</v>
      </c>
      <c r="AZ289" s="18">
        <v>1.8875252707415877</v>
      </c>
      <c r="BA289" s="19">
        <v>39.318114</v>
      </c>
      <c r="BB289" s="19">
        <f t="shared" si="20"/>
        <v>50.70438</v>
      </c>
      <c r="BC289" s="6">
        <v>0.86</v>
      </c>
      <c r="BD289" s="6">
        <v>0.42</v>
      </c>
      <c r="BE289" s="6">
        <v>0.51</v>
      </c>
      <c r="BF289" s="6">
        <v>0.92</v>
      </c>
      <c r="BG289" s="6">
        <v>0.4571</v>
      </c>
      <c r="BH289" s="6">
        <v>-0.35</v>
      </c>
      <c r="BI289" s="12">
        <v>0.92</v>
      </c>
      <c r="BJ289" s="12">
        <v>0.69</v>
      </c>
      <c r="BK289" s="12">
        <v>0.93</v>
      </c>
      <c r="BL289" s="12">
        <v>1.34</v>
      </c>
      <c r="BM289" s="12">
        <v>0.9903</v>
      </c>
      <c r="BN289" s="12">
        <v>0.01</v>
      </c>
      <c r="BO289" s="17">
        <v>0.04</v>
      </c>
      <c r="BP289" s="17">
        <v>0.47</v>
      </c>
      <c r="BQ289" s="17">
        <v>0.79</v>
      </c>
      <c r="BR289" s="17">
        <v>0.96</v>
      </c>
      <c r="BS289" s="17">
        <v>0.2189</v>
      </c>
      <c r="BT289" s="17">
        <v>0.75</v>
      </c>
    </row>
    <row r="290" spans="1:72" ht="13.5">
      <c r="A290" s="26" t="s">
        <v>460</v>
      </c>
      <c r="B290" s="19" t="s">
        <v>461</v>
      </c>
      <c r="C290" s="27" t="s">
        <v>1827</v>
      </c>
      <c r="D290" s="26" t="s">
        <v>252</v>
      </c>
      <c r="E290" s="31" t="s">
        <v>1827</v>
      </c>
      <c r="F290" s="31" t="s">
        <v>1827</v>
      </c>
      <c r="G290" s="28" t="s">
        <v>1827</v>
      </c>
      <c r="H290" s="28" t="s">
        <v>1827</v>
      </c>
      <c r="I290" s="28" t="s">
        <v>1827</v>
      </c>
      <c r="J290" s="26" t="s">
        <v>1828</v>
      </c>
      <c r="K290" s="26" t="s">
        <v>462</v>
      </c>
      <c r="L290" s="26">
        <v>330</v>
      </c>
      <c r="M290" s="2">
        <v>3</v>
      </c>
      <c r="N290" s="2" t="s">
        <v>1828</v>
      </c>
      <c r="O290" s="2">
        <v>6</v>
      </c>
      <c r="P290" s="3">
        <v>8.079232</v>
      </c>
      <c r="Q290" s="4">
        <v>10.042811</v>
      </c>
      <c r="R290" s="2" t="s">
        <v>1828</v>
      </c>
      <c r="S290" s="2">
        <v>6</v>
      </c>
      <c r="T290" s="3">
        <v>14.173926</v>
      </c>
      <c r="U290" s="4">
        <v>6.396548</v>
      </c>
      <c r="V290" s="4" t="s">
        <v>1828</v>
      </c>
      <c r="W290" s="5">
        <v>0.8109494</v>
      </c>
      <c r="X290" s="6">
        <v>1.678883</v>
      </c>
      <c r="Y290" s="7" t="s">
        <v>1831</v>
      </c>
      <c r="Z290" s="8">
        <v>8</v>
      </c>
      <c r="AA290" s="8" t="s">
        <v>1830</v>
      </c>
      <c r="AB290" s="8">
        <v>5</v>
      </c>
      <c r="AC290" s="9">
        <v>12.220522</v>
      </c>
      <c r="AD290" s="10">
        <v>10.746666</v>
      </c>
      <c r="AE290" s="8" t="s">
        <v>1830</v>
      </c>
      <c r="AF290" s="8">
        <v>5</v>
      </c>
      <c r="AG290" s="9">
        <v>17.560064</v>
      </c>
      <c r="AH290" s="10">
        <v>14.311934</v>
      </c>
      <c r="AI290" s="10" t="s">
        <v>1830</v>
      </c>
      <c r="AJ290" s="11">
        <v>0.52299225</v>
      </c>
      <c r="AK290" s="12">
        <v>0.96896017</v>
      </c>
      <c r="AL290" s="12" t="s">
        <v>1831</v>
      </c>
      <c r="AM290" s="13">
        <v>24</v>
      </c>
      <c r="AN290" s="13" t="s">
        <v>1828</v>
      </c>
      <c r="AO290" s="13">
        <v>6</v>
      </c>
      <c r="AP290" s="14">
        <v>17.128935</v>
      </c>
      <c r="AQ290" s="15">
        <v>13.723195</v>
      </c>
      <c r="AR290" s="13" t="s">
        <v>1828</v>
      </c>
      <c r="AS290" s="13">
        <v>6</v>
      </c>
      <c r="AT290" s="14">
        <v>16.803965</v>
      </c>
      <c r="AU290" s="15">
        <v>7.850725</v>
      </c>
      <c r="AV290" s="15" t="s">
        <v>1828</v>
      </c>
      <c r="AW290" s="16">
        <v>-0.02763375</v>
      </c>
      <c r="AX290" s="17">
        <v>-0.060837004</v>
      </c>
      <c r="AY290" s="17" t="s">
        <v>1831</v>
      </c>
      <c r="AZ290" s="18"/>
      <c r="BA290" s="19">
        <v>12.476229666666667</v>
      </c>
      <c r="BB290" s="19">
        <f t="shared" si="20"/>
        <v>17.560064</v>
      </c>
      <c r="BC290" s="6">
        <v>1.55</v>
      </c>
      <c r="BD290" s="6">
        <v>1.31</v>
      </c>
      <c r="BE290" s="6">
        <v>0.85</v>
      </c>
      <c r="BF290" s="6">
        <v>0.79</v>
      </c>
      <c r="BG290" s="6">
        <v>0.3304</v>
      </c>
      <c r="BH290" s="6">
        <v>-0.7</v>
      </c>
      <c r="BI290" s="12">
        <v>0.25</v>
      </c>
      <c r="BJ290" s="12">
        <v>0.84</v>
      </c>
      <c r="BK290" s="12">
        <v>1.14</v>
      </c>
      <c r="BL290" s="12">
        <v>0.8</v>
      </c>
      <c r="BM290" s="12">
        <v>0.1445</v>
      </c>
      <c r="BN290" s="12">
        <v>0.89</v>
      </c>
      <c r="BO290" s="17" t="s">
        <v>1827</v>
      </c>
      <c r="BP290" s="17" t="s">
        <v>1827</v>
      </c>
      <c r="BQ290" s="17" t="s">
        <v>1827</v>
      </c>
      <c r="BR290" s="17" t="s">
        <v>1827</v>
      </c>
      <c r="BS290" s="17" t="s">
        <v>1827</v>
      </c>
      <c r="BT290" s="17" t="e">
        <v>#VALUE!</v>
      </c>
    </row>
    <row r="291" spans="1:72" ht="13.5">
      <c r="A291" s="26" t="s">
        <v>676</v>
      </c>
      <c r="B291" s="19" t="s">
        <v>677</v>
      </c>
      <c r="C291" s="27" t="s">
        <v>1827</v>
      </c>
      <c r="D291" s="26" t="s">
        <v>678</v>
      </c>
      <c r="E291" s="31" t="s">
        <v>1827</v>
      </c>
      <c r="F291" s="31" t="s">
        <v>1827</v>
      </c>
      <c r="G291" s="28" t="s">
        <v>1827</v>
      </c>
      <c r="H291" s="28" t="s">
        <v>1827</v>
      </c>
      <c r="I291" s="28" t="s">
        <v>1827</v>
      </c>
      <c r="J291" s="26" t="s">
        <v>1828</v>
      </c>
      <c r="K291" s="31" t="s">
        <v>1827</v>
      </c>
      <c r="L291" s="26">
        <v>225</v>
      </c>
      <c r="M291" s="2">
        <v>3</v>
      </c>
      <c r="N291" s="2" t="s">
        <v>1828</v>
      </c>
      <c r="O291" s="2">
        <v>6</v>
      </c>
      <c r="P291" s="3">
        <v>-4.8047776</v>
      </c>
      <c r="Q291" s="4">
        <v>17.7112</v>
      </c>
      <c r="R291" s="2" t="s">
        <v>1828</v>
      </c>
      <c r="S291" s="2">
        <v>6</v>
      </c>
      <c r="T291" s="3">
        <v>5.4574018</v>
      </c>
      <c r="U291" s="4">
        <v>10.445533</v>
      </c>
      <c r="V291" s="4" t="s">
        <v>1828</v>
      </c>
      <c r="W291" s="5" t="s">
        <v>1827</v>
      </c>
      <c r="X291" s="6">
        <v>1.242968</v>
      </c>
      <c r="Y291" s="7" t="s">
        <v>1831</v>
      </c>
      <c r="Z291" s="8">
        <v>8</v>
      </c>
      <c r="AA291" s="8" t="s">
        <v>1828</v>
      </c>
      <c r="AB291" s="8">
        <v>5</v>
      </c>
      <c r="AC291" s="9">
        <v>-2.030692</v>
      </c>
      <c r="AD291" s="10">
        <v>17.355505</v>
      </c>
      <c r="AE291" s="8" t="s">
        <v>1828</v>
      </c>
      <c r="AF291" s="8">
        <v>5</v>
      </c>
      <c r="AG291" s="9">
        <v>0.36276236</v>
      </c>
      <c r="AH291" s="10">
        <v>8.631353</v>
      </c>
      <c r="AI291" s="10" t="s">
        <v>1828</v>
      </c>
      <c r="AJ291" s="11" t="s">
        <v>1827</v>
      </c>
      <c r="AK291" s="12">
        <v>0.5074834</v>
      </c>
      <c r="AL291" s="12" t="s">
        <v>1831</v>
      </c>
      <c r="AM291" s="13">
        <v>24</v>
      </c>
      <c r="AN291" s="13" t="s">
        <v>1828</v>
      </c>
      <c r="AO291" s="13">
        <v>6</v>
      </c>
      <c r="AP291" s="14">
        <v>-5.203968</v>
      </c>
      <c r="AQ291" s="15">
        <v>48.958157</v>
      </c>
      <c r="AR291" s="13" t="s">
        <v>1828</v>
      </c>
      <c r="AS291" s="13">
        <v>6</v>
      </c>
      <c r="AT291" s="14">
        <v>1.1682609</v>
      </c>
      <c r="AU291" s="15">
        <v>35.35183</v>
      </c>
      <c r="AV291" s="15" t="s">
        <v>1828</v>
      </c>
      <c r="AW291" s="16" t="s">
        <v>1827</v>
      </c>
      <c r="AX291" s="17">
        <v>0.77891433</v>
      </c>
      <c r="AY291" s="17" t="s">
        <v>1831</v>
      </c>
      <c r="AZ291" s="18"/>
      <c r="BA291" s="19">
        <v>-4.013145866666666</v>
      </c>
      <c r="BB291" s="19">
        <f t="shared" si="20"/>
        <v>0</v>
      </c>
      <c r="BC291" s="6" t="s">
        <v>1827</v>
      </c>
      <c r="BD291" s="6" t="s">
        <v>1827</v>
      </c>
      <c r="BE291" s="6" t="s">
        <v>1827</v>
      </c>
      <c r="BF291" s="6" t="s">
        <v>1827</v>
      </c>
      <c r="BG291" s="6" t="s">
        <v>1827</v>
      </c>
      <c r="BH291" s="6">
        <v>0</v>
      </c>
      <c r="BI291" s="12" t="s">
        <v>1827</v>
      </c>
      <c r="BJ291" s="12" t="s">
        <v>1827</v>
      </c>
      <c r="BK291" s="12" t="s">
        <v>1827</v>
      </c>
      <c r="BL291" s="12" t="s">
        <v>1827</v>
      </c>
      <c r="BM291" s="12" t="s">
        <v>1827</v>
      </c>
      <c r="BN291" s="12" t="e">
        <v>#VALUE!</v>
      </c>
      <c r="BO291" s="17">
        <v>0.13</v>
      </c>
      <c r="BP291" s="17">
        <v>1.59</v>
      </c>
      <c r="BQ291" s="17">
        <v>1.43</v>
      </c>
      <c r="BR291" s="17">
        <v>1.15</v>
      </c>
      <c r="BS291" s="17">
        <v>0.2305</v>
      </c>
      <c r="BT291" s="17">
        <v>1.3</v>
      </c>
    </row>
    <row r="292" spans="1:72" ht="13.5">
      <c r="A292" s="26" t="s">
        <v>351</v>
      </c>
      <c r="B292" s="19" t="s">
        <v>352</v>
      </c>
      <c r="C292" s="27" t="s">
        <v>1827</v>
      </c>
      <c r="D292" s="26" t="s">
        <v>353</v>
      </c>
      <c r="E292" s="31" t="s">
        <v>1827</v>
      </c>
      <c r="F292" s="31" t="s">
        <v>1827</v>
      </c>
      <c r="G292" s="28" t="s">
        <v>1827</v>
      </c>
      <c r="H292" s="28" t="s">
        <v>1827</v>
      </c>
      <c r="I292" s="28" t="s">
        <v>1827</v>
      </c>
      <c r="J292" s="26" t="s">
        <v>1828</v>
      </c>
      <c r="K292" s="26" t="s">
        <v>354</v>
      </c>
      <c r="L292" s="26">
        <v>461</v>
      </c>
      <c r="M292" s="2">
        <v>3</v>
      </c>
      <c r="N292" s="2" t="s">
        <v>1830</v>
      </c>
      <c r="O292" s="2">
        <v>6</v>
      </c>
      <c r="P292" s="3">
        <v>32.59178</v>
      </c>
      <c r="Q292" s="4">
        <v>26.561882</v>
      </c>
      <c r="R292" s="2" t="s">
        <v>1830</v>
      </c>
      <c r="S292" s="2">
        <v>6</v>
      </c>
      <c r="T292" s="3">
        <v>38.49494</v>
      </c>
      <c r="U292" s="4">
        <v>24.746105</v>
      </c>
      <c r="V292" s="4" t="s">
        <v>1830</v>
      </c>
      <c r="W292" s="5">
        <v>0.24016069</v>
      </c>
      <c r="X292" s="6">
        <v>0.70208865</v>
      </c>
      <c r="Y292" s="7" t="s">
        <v>1831</v>
      </c>
      <c r="Z292" s="8">
        <v>8</v>
      </c>
      <c r="AA292" s="8" t="s">
        <v>1830</v>
      </c>
      <c r="AB292" s="8">
        <v>5</v>
      </c>
      <c r="AC292" s="9">
        <v>41.307247</v>
      </c>
      <c r="AD292" s="10">
        <v>24.119663</v>
      </c>
      <c r="AE292" s="8" t="s">
        <v>1828</v>
      </c>
      <c r="AF292" s="8">
        <v>5</v>
      </c>
      <c r="AG292" s="9">
        <v>26.6789</v>
      </c>
      <c r="AH292" s="10">
        <v>17.71779</v>
      </c>
      <c r="AI292" s="10" t="s">
        <v>1828</v>
      </c>
      <c r="AJ292" s="11">
        <v>-0.6306958</v>
      </c>
      <c r="AK292" s="12">
        <v>-1.967019</v>
      </c>
      <c r="AL292" s="12" t="s">
        <v>1831</v>
      </c>
      <c r="AM292" s="13">
        <v>24</v>
      </c>
      <c r="AN292" s="13" t="s">
        <v>1828</v>
      </c>
      <c r="AO292" s="13">
        <v>6</v>
      </c>
      <c r="AP292" s="14">
        <v>31.431541</v>
      </c>
      <c r="AQ292" s="15">
        <v>27.12236</v>
      </c>
      <c r="AR292" s="13" t="s">
        <v>1828</v>
      </c>
      <c r="AS292" s="13">
        <v>6</v>
      </c>
      <c r="AT292" s="14">
        <v>37.31677</v>
      </c>
      <c r="AU292" s="15">
        <v>26.581442</v>
      </c>
      <c r="AV292" s="15" t="s">
        <v>1828</v>
      </c>
      <c r="AW292" s="16">
        <v>0.24761103</v>
      </c>
      <c r="AX292" s="17">
        <v>1.0384228</v>
      </c>
      <c r="AY292" s="17" t="s">
        <v>1831</v>
      </c>
      <c r="AZ292" s="18"/>
      <c r="BA292" s="19">
        <v>35.11018933333333</v>
      </c>
      <c r="BB292" s="19">
        <f t="shared" si="20"/>
        <v>38.49494</v>
      </c>
      <c r="BC292" s="6">
        <v>0.58</v>
      </c>
      <c r="BD292" s="6">
        <v>1.24</v>
      </c>
      <c r="BE292" s="6">
        <v>0.5</v>
      </c>
      <c r="BF292" s="6">
        <v>0.83</v>
      </c>
      <c r="BG292" s="6">
        <v>0.9025</v>
      </c>
      <c r="BH292" s="6">
        <v>-0.08</v>
      </c>
      <c r="BI292" s="12">
        <v>-0.28</v>
      </c>
      <c r="BJ292" s="12">
        <v>0.71</v>
      </c>
      <c r="BK292" s="12">
        <v>-0.11</v>
      </c>
      <c r="BL292" s="12">
        <v>0.87</v>
      </c>
      <c r="BM292" s="12">
        <v>0.7274</v>
      </c>
      <c r="BN292" s="12">
        <v>0.17</v>
      </c>
      <c r="BO292" s="17">
        <v>-0.02</v>
      </c>
      <c r="BP292" s="17">
        <v>1.17</v>
      </c>
      <c r="BQ292" s="17">
        <v>0.27</v>
      </c>
      <c r="BR292" s="17">
        <v>1.2</v>
      </c>
      <c r="BS292" s="17">
        <v>0.7304</v>
      </c>
      <c r="BT292" s="17">
        <v>0.29</v>
      </c>
    </row>
    <row r="293" spans="1:72" ht="13.5">
      <c r="A293" s="26" t="s">
        <v>533</v>
      </c>
      <c r="B293" s="19" t="s">
        <v>534</v>
      </c>
      <c r="C293" s="27" t="s">
        <v>1827</v>
      </c>
      <c r="D293" s="26" t="s">
        <v>252</v>
      </c>
      <c r="E293" s="31" t="s">
        <v>1827</v>
      </c>
      <c r="F293" s="31" t="s">
        <v>1827</v>
      </c>
      <c r="G293" s="28" t="s">
        <v>1827</v>
      </c>
      <c r="H293" s="27" t="s">
        <v>1828</v>
      </c>
      <c r="I293" s="28" t="s">
        <v>1827</v>
      </c>
      <c r="J293" s="26" t="s">
        <v>1828</v>
      </c>
      <c r="K293" s="26" t="s">
        <v>535</v>
      </c>
      <c r="L293" s="26">
        <v>199</v>
      </c>
      <c r="M293" s="2">
        <v>3</v>
      </c>
      <c r="N293" s="2" t="s">
        <v>1828</v>
      </c>
      <c r="O293" s="2">
        <v>6</v>
      </c>
      <c r="P293" s="3">
        <v>8.972319</v>
      </c>
      <c r="Q293" s="4">
        <v>7.1117253</v>
      </c>
      <c r="R293" s="2" t="s">
        <v>1828</v>
      </c>
      <c r="S293" s="2">
        <v>6</v>
      </c>
      <c r="T293" s="3">
        <v>11.158465</v>
      </c>
      <c r="U293" s="4">
        <v>9.657419</v>
      </c>
      <c r="V293" s="4" t="s">
        <v>1828</v>
      </c>
      <c r="W293" s="5">
        <v>0.31458586</v>
      </c>
      <c r="X293" s="6">
        <v>1.1422212</v>
      </c>
      <c r="Y293" s="7" t="s">
        <v>1831</v>
      </c>
      <c r="Z293" s="8">
        <v>8</v>
      </c>
      <c r="AA293" s="8" t="s">
        <v>1828</v>
      </c>
      <c r="AB293" s="8">
        <v>5</v>
      </c>
      <c r="AC293" s="9">
        <v>2.5220046</v>
      </c>
      <c r="AD293" s="10">
        <v>2.6928153</v>
      </c>
      <c r="AE293" s="8" t="s">
        <v>1828</v>
      </c>
      <c r="AF293" s="8">
        <v>5</v>
      </c>
      <c r="AG293" s="9">
        <v>5.2627306</v>
      </c>
      <c r="AH293" s="10">
        <v>4.9843</v>
      </c>
      <c r="AI293" s="10" t="s">
        <v>1828</v>
      </c>
      <c r="AJ293" s="11">
        <v>1.0612407</v>
      </c>
      <c r="AK293" s="12">
        <v>1.1865249</v>
      </c>
      <c r="AL293" s="12" t="s">
        <v>1831</v>
      </c>
      <c r="AM293" s="13">
        <v>24</v>
      </c>
      <c r="AN293" s="13" t="s">
        <v>1828</v>
      </c>
      <c r="AO293" s="13">
        <v>6</v>
      </c>
      <c r="AP293" s="14">
        <v>13.968185</v>
      </c>
      <c r="AQ293" s="15">
        <v>21.258091</v>
      </c>
      <c r="AR293" s="13" t="s">
        <v>1828</v>
      </c>
      <c r="AS293" s="13">
        <v>6</v>
      </c>
      <c r="AT293" s="14">
        <v>8.164282</v>
      </c>
      <c r="AU293" s="15">
        <v>9.338559</v>
      </c>
      <c r="AV293" s="15" t="s">
        <v>1828</v>
      </c>
      <c r="AW293" s="16">
        <v>-0.77474666</v>
      </c>
      <c r="AX293" s="17">
        <v>-1.0475007</v>
      </c>
      <c r="AY293" s="17" t="s">
        <v>1831</v>
      </c>
      <c r="AZ293" s="18"/>
      <c r="BA293" s="19">
        <v>8.487502866666667</v>
      </c>
      <c r="BB293" s="19">
        <f t="shared" si="20"/>
        <v>0</v>
      </c>
      <c r="BC293" s="6" t="s">
        <v>1827</v>
      </c>
      <c r="BD293" s="6" t="s">
        <v>1827</v>
      </c>
      <c r="BE293" s="6" t="s">
        <v>1827</v>
      </c>
      <c r="BF293" s="6" t="s">
        <v>1827</v>
      </c>
      <c r="BG293" s="6" t="s">
        <v>1827</v>
      </c>
      <c r="BH293" s="6">
        <v>0</v>
      </c>
      <c r="BI293" s="12" t="s">
        <v>1827</v>
      </c>
      <c r="BJ293" s="12" t="s">
        <v>1827</v>
      </c>
      <c r="BK293" s="12" t="s">
        <v>1827</v>
      </c>
      <c r="BL293" s="12" t="s">
        <v>1827</v>
      </c>
      <c r="BM293" s="12" t="s">
        <v>1827</v>
      </c>
      <c r="BN293" s="12" t="e">
        <v>#VALUE!</v>
      </c>
      <c r="BO293" s="17" t="s">
        <v>1827</v>
      </c>
      <c r="BP293" s="17" t="s">
        <v>1827</v>
      </c>
      <c r="BQ293" s="17" t="s">
        <v>1827</v>
      </c>
      <c r="BR293" s="17" t="s">
        <v>1827</v>
      </c>
      <c r="BS293" s="17" t="s">
        <v>1827</v>
      </c>
      <c r="BT293" s="17" t="e">
        <v>#VALUE!</v>
      </c>
    </row>
    <row r="294" spans="1:72" ht="13.5">
      <c r="A294" s="26" t="s">
        <v>372</v>
      </c>
      <c r="B294" s="19" t="s">
        <v>373</v>
      </c>
      <c r="C294" s="27" t="s">
        <v>1827</v>
      </c>
      <c r="D294" s="26" t="s">
        <v>252</v>
      </c>
      <c r="E294" s="31" t="s">
        <v>1827</v>
      </c>
      <c r="F294" s="31" t="s">
        <v>1827</v>
      </c>
      <c r="G294" s="27" t="s">
        <v>1828</v>
      </c>
      <c r="H294" s="28" t="s">
        <v>1827</v>
      </c>
      <c r="I294" s="28" t="s">
        <v>1827</v>
      </c>
      <c r="J294" s="26" t="s">
        <v>1828</v>
      </c>
      <c r="K294" s="26" t="s">
        <v>374</v>
      </c>
      <c r="L294" s="26">
        <v>543</v>
      </c>
      <c r="M294" s="2">
        <v>3</v>
      </c>
      <c r="N294" s="2" t="s">
        <v>1830</v>
      </c>
      <c r="O294" s="2">
        <v>6</v>
      </c>
      <c r="P294" s="3">
        <v>27.654993</v>
      </c>
      <c r="Q294" s="4">
        <v>16.153954</v>
      </c>
      <c r="R294" s="2" t="s">
        <v>1830</v>
      </c>
      <c r="S294" s="2">
        <v>6</v>
      </c>
      <c r="T294" s="3">
        <v>27.150436</v>
      </c>
      <c r="U294" s="4">
        <v>11.867945</v>
      </c>
      <c r="V294" s="4" t="s">
        <v>1830</v>
      </c>
      <c r="W294" s="5">
        <v>-0.02656459</v>
      </c>
      <c r="X294" s="6">
        <v>-0.1152702</v>
      </c>
      <c r="Y294" s="7" t="s">
        <v>1831</v>
      </c>
      <c r="Z294" s="8">
        <v>8</v>
      </c>
      <c r="AA294" s="8" t="s">
        <v>1830</v>
      </c>
      <c r="AB294" s="8">
        <v>5</v>
      </c>
      <c r="AC294" s="9">
        <v>25.36726</v>
      </c>
      <c r="AD294" s="10">
        <v>17.341022</v>
      </c>
      <c r="AE294" s="8" t="s">
        <v>1830</v>
      </c>
      <c r="AF294" s="8">
        <v>5</v>
      </c>
      <c r="AG294" s="9">
        <v>23.061848</v>
      </c>
      <c r="AH294" s="10">
        <v>11.706393</v>
      </c>
      <c r="AI294" s="10" t="s">
        <v>1830</v>
      </c>
      <c r="AJ294" s="11">
        <v>-0.13745959</v>
      </c>
      <c r="AK294" s="12">
        <v>-0.51430845</v>
      </c>
      <c r="AL294" s="12" t="s">
        <v>1831</v>
      </c>
      <c r="AM294" s="13">
        <v>24</v>
      </c>
      <c r="AN294" s="13" t="s">
        <v>1830</v>
      </c>
      <c r="AO294" s="13">
        <v>6</v>
      </c>
      <c r="AP294" s="14">
        <v>38.989773</v>
      </c>
      <c r="AQ294" s="15">
        <v>23.639023</v>
      </c>
      <c r="AR294" s="13" t="s">
        <v>1830</v>
      </c>
      <c r="AS294" s="13">
        <v>6</v>
      </c>
      <c r="AT294" s="14">
        <v>33.597836</v>
      </c>
      <c r="AU294" s="15">
        <v>18.89547</v>
      </c>
      <c r="AV294" s="15" t="s">
        <v>1830</v>
      </c>
      <c r="AW294" s="16">
        <v>-0.21472745</v>
      </c>
      <c r="AX294" s="17">
        <v>-1.248894</v>
      </c>
      <c r="AY294" s="17" t="s">
        <v>1831</v>
      </c>
      <c r="AZ294" s="18"/>
      <c r="BA294" s="19">
        <v>30.670675333333335</v>
      </c>
      <c r="BB294" s="19">
        <f t="shared" si="20"/>
        <v>33.597836</v>
      </c>
      <c r="BC294" s="6">
        <v>0.44</v>
      </c>
      <c r="BD294" s="6">
        <v>0.55</v>
      </c>
      <c r="BE294" s="6">
        <v>0.57</v>
      </c>
      <c r="BF294" s="6">
        <v>0.56</v>
      </c>
      <c r="BG294" s="6">
        <v>0.689</v>
      </c>
      <c r="BH294" s="6">
        <v>0.13</v>
      </c>
      <c r="BI294" s="12">
        <v>0.45</v>
      </c>
      <c r="BJ294" s="12">
        <v>1.16</v>
      </c>
      <c r="BK294" s="12">
        <v>0.27</v>
      </c>
      <c r="BL294" s="12">
        <v>1.26</v>
      </c>
      <c r="BM294" s="12">
        <v>0.8234</v>
      </c>
      <c r="BN294" s="12">
        <v>-0.18</v>
      </c>
      <c r="BO294" s="17">
        <v>-0.18</v>
      </c>
      <c r="BP294" s="17">
        <v>0.71</v>
      </c>
      <c r="BQ294" s="17">
        <v>0.56</v>
      </c>
      <c r="BR294" s="17">
        <v>1.08</v>
      </c>
      <c r="BS294" s="17">
        <v>0.2793</v>
      </c>
      <c r="BT294" s="17">
        <v>0.74</v>
      </c>
    </row>
    <row r="295" spans="1:72" ht="13.5">
      <c r="A295" s="26" t="s">
        <v>609</v>
      </c>
      <c r="B295" s="19" t="s">
        <v>610</v>
      </c>
      <c r="C295" s="27" t="s">
        <v>1827</v>
      </c>
      <c r="D295" s="26" t="s">
        <v>252</v>
      </c>
      <c r="E295" s="31" t="s">
        <v>1827</v>
      </c>
      <c r="F295" s="31" t="s">
        <v>1827</v>
      </c>
      <c r="G295" s="28" t="s">
        <v>1827</v>
      </c>
      <c r="H295" s="28" t="s">
        <v>1827</v>
      </c>
      <c r="I295" s="28" t="s">
        <v>1827</v>
      </c>
      <c r="J295" s="31" t="s">
        <v>1827</v>
      </c>
      <c r="K295" s="31" t="s">
        <v>1827</v>
      </c>
      <c r="L295" s="26">
        <v>97</v>
      </c>
      <c r="M295" s="2">
        <v>3</v>
      </c>
      <c r="N295" s="2" t="s">
        <v>1828</v>
      </c>
      <c r="O295" s="2">
        <v>6</v>
      </c>
      <c r="P295" s="3">
        <v>-1.472674</v>
      </c>
      <c r="Q295" s="4">
        <v>5.635636</v>
      </c>
      <c r="R295" s="2" t="s">
        <v>1828</v>
      </c>
      <c r="S295" s="2">
        <v>6</v>
      </c>
      <c r="T295" s="3">
        <v>2.3052251</v>
      </c>
      <c r="U295" s="4">
        <v>4.638329</v>
      </c>
      <c r="V295" s="4" t="s">
        <v>1828</v>
      </c>
      <c r="W295" s="5" t="s">
        <v>1827</v>
      </c>
      <c r="X295" s="6">
        <v>2.0538592</v>
      </c>
      <c r="Y295" s="7" t="s">
        <v>1831</v>
      </c>
      <c r="Z295" s="8">
        <v>8</v>
      </c>
      <c r="AA295" s="8" t="s">
        <v>1828</v>
      </c>
      <c r="AB295" s="8">
        <v>5</v>
      </c>
      <c r="AC295" s="9">
        <v>2.605779</v>
      </c>
      <c r="AD295" s="10">
        <v>4.019754</v>
      </c>
      <c r="AE295" s="8" t="s">
        <v>1828</v>
      </c>
      <c r="AF295" s="8">
        <v>5</v>
      </c>
      <c r="AG295" s="9">
        <v>5.8580694</v>
      </c>
      <c r="AH295" s="10">
        <v>8.281944</v>
      </c>
      <c r="AI295" s="10" t="s">
        <v>1828</v>
      </c>
      <c r="AJ295" s="11">
        <v>1.1687105</v>
      </c>
      <c r="AK295" s="12">
        <v>1.2275801</v>
      </c>
      <c r="AL295" s="12" t="s">
        <v>1831</v>
      </c>
      <c r="AM295" s="13">
        <v>24</v>
      </c>
      <c r="AN295" s="13" t="s">
        <v>1828</v>
      </c>
      <c r="AO295" s="13">
        <v>6</v>
      </c>
      <c r="AP295" s="14">
        <v>10.01571</v>
      </c>
      <c r="AQ295" s="15">
        <v>9.438792</v>
      </c>
      <c r="AR295" s="13" t="s">
        <v>1828</v>
      </c>
      <c r="AS295" s="13">
        <v>6</v>
      </c>
      <c r="AT295" s="14">
        <v>3.8894098</v>
      </c>
      <c r="AU295" s="15">
        <v>7.6281414</v>
      </c>
      <c r="AV295" s="15" t="s">
        <v>1828</v>
      </c>
      <c r="AW295" s="16">
        <v>-1.3646415</v>
      </c>
      <c r="AX295" s="17">
        <v>-1.3851666</v>
      </c>
      <c r="AY295" s="17" t="s">
        <v>1831</v>
      </c>
      <c r="AZ295" s="18"/>
      <c r="BA295" s="19">
        <v>3.716271666666667</v>
      </c>
      <c r="BB295" s="19">
        <f t="shared" si="20"/>
        <v>0</v>
      </c>
      <c r="BC295" s="6" t="s">
        <v>1827</v>
      </c>
      <c r="BD295" s="6" t="s">
        <v>1827</v>
      </c>
      <c r="BE295" s="6" t="s">
        <v>1827</v>
      </c>
      <c r="BF295" s="6" t="s">
        <v>1827</v>
      </c>
      <c r="BG295" s="6" t="s">
        <v>1827</v>
      </c>
      <c r="BH295" s="6">
        <v>0</v>
      </c>
      <c r="BI295" s="12" t="s">
        <v>1827</v>
      </c>
      <c r="BJ295" s="12" t="s">
        <v>1827</v>
      </c>
      <c r="BK295" s="12" t="s">
        <v>1827</v>
      </c>
      <c r="BL295" s="12" t="s">
        <v>1827</v>
      </c>
      <c r="BM295" s="12" t="s">
        <v>1827</v>
      </c>
      <c r="BN295" s="12" t="e">
        <v>#VALUE!</v>
      </c>
      <c r="BO295" s="17" t="s">
        <v>1827</v>
      </c>
      <c r="BP295" s="17" t="s">
        <v>1827</v>
      </c>
      <c r="BQ295" s="17" t="s">
        <v>1827</v>
      </c>
      <c r="BR295" s="17" t="s">
        <v>1827</v>
      </c>
      <c r="BS295" s="17" t="s">
        <v>1827</v>
      </c>
      <c r="BT295" s="17" t="e">
        <v>#VALUE!</v>
      </c>
    </row>
    <row r="296" spans="1:72" ht="13.5">
      <c r="A296" s="26" t="s">
        <v>493</v>
      </c>
      <c r="B296" s="19" t="s">
        <v>494</v>
      </c>
      <c r="C296" s="27" t="s">
        <v>1827</v>
      </c>
      <c r="D296" s="26" t="s">
        <v>252</v>
      </c>
      <c r="E296" s="31" t="s">
        <v>1827</v>
      </c>
      <c r="F296" s="31" t="s">
        <v>1827</v>
      </c>
      <c r="G296" s="28" t="s">
        <v>1827</v>
      </c>
      <c r="H296" s="28" t="s">
        <v>1827</v>
      </c>
      <c r="I296" s="28" t="s">
        <v>1827</v>
      </c>
      <c r="J296" s="26" t="s">
        <v>1828</v>
      </c>
      <c r="K296" s="31" t="s">
        <v>1827</v>
      </c>
      <c r="L296" s="26">
        <v>139</v>
      </c>
      <c r="M296" s="2">
        <v>3</v>
      </c>
      <c r="N296" s="2" t="s">
        <v>1828</v>
      </c>
      <c r="O296" s="2">
        <v>6</v>
      </c>
      <c r="P296" s="3">
        <v>9.473796</v>
      </c>
      <c r="Q296" s="4">
        <v>3.9601552</v>
      </c>
      <c r="R296" s="2" t="s">
        <v>1830</v>
      </c>
      <c r="S296" s="2">
        <v>6</v>
      </c>
      <c r="T296" s="3">
        <v>14.27135</v>
      </c>
      <c r="U296" s="4">
        <v>10.783392</v>
      </c>
      <c r="V296" s="4" t="s">
        <v>1828</v>
      </c>
      <c r="W296" s="5">
        <v>0.5911073</v>
      </c>
      <c r="X296" s="6">
        <v>1.4334778</v>
      </c>
      <c r="Y296" s="7" t="s">
        <v>1831</v>
      </c>
      <c r="Z296" s="8">
        <v>8</v>
      </c>
      <c r="AA296" s="8" t="s">
        <v>1830</v>
      </c>
      <c r="AB296" s="8">
        <v>5</v>
      </c>
      <c r="AC296" s="9">
        <v>10.047684</v>
      </c>
      <c r="AD296" s="10">
        <v>2.0472925</v>
      </c>
      <c r="AE296" s="8" t="s">
        <v>1828</v>
      </c>
      <c r="AF296" s="8">
        <v>5</v>
      </c>
      <c r="AG296" s="9">
        <v>13.17703</v>
      </c>
      <c r="AH296" s="10">
        <v>8.297046</v>
      </c>
      <c r="AI296" s="10" t="s">
        <v>1828</v>
      </c>
      <c r="AJ296" s="11">
        <v>0.39116228</v>
      </c>
      <c r="AK296" s="12">
        <v>0.8391554</v>
      </c>
      <c r="AL296" s="12" t="s">
        <v>1831</v>
      </c>
      <c r="AM296" s="13">
        <v>24</v>
      </c>
      <c r="AN296" s="13" t="s">
        <v>1828</v>
      </c>
      <c r="AO296" s="13">
        <v>6</v>
      </c>
      <c r="AP296" s="14">
        <v>12.693759</v>
      </c>
      <c r="AQ296" s="15">
        <v>12.384118</v>
      </c>
      <c r="AR296" s="13" t="s">
        <v>1828</v>
      </c>
      <c r="AS296" s="13">
        <v>6</v>
      </c>
      <c r="AT296" s="14">
        <v>13.715215</v>
      </c>
      <c r="AU296" s="15">
        <v>7.924117</v>
      </c>
      <c r="AV296" s="15" t="s">
        <v>1828</v>
      </c>
      <c r="AW296" s="16">
        <v>0.11165786</v>
      </c>
      <c r="AX296" s="17">
        <v>0.24259208</v>
      </c>
      <c r="AY296" s="17" t="s">
        <v>1831</v>
      </c>
      <c r="AZ296" s="18"/>
      <c r="BA296" s="19">
        <v>10.738413</v>
      </c>
      <c r="BB296" s="19">
        <f t="shared" si="20"/>
        <v>14.27135</v>
      </c>
      <c r="BC296" s="6" t="s">
        <v>1827</v>
      </c>
      <c r="BD296" s="6" t="s">
        <v>1827</v>
      </c>
      <c r="BE296" s="6" t="s">
        <v>1827</v>
      </c>
      <c r="BF296" s="6" t="s">
        <v>1827</v>
      </c>
      <c r="BG296" s="6" t="s">
        <v>1827</v>
      </c>
      <c r="BH296" s="6">
        <v>0</v>
      </c>
      <c r="BI296" s="12" t="s">
        <v>1827</v>
      </c>
      <c r="BJ296" s="12" t="s">
        <v>1827</v>
      </c>
      <c r="BK296" s="12" t="s">
        <v>1827</v>
      </c>
      <c r="BL296" s="12" t="s">
        <v>1827</v>
      </c>
      <c r="BM296" s="12" t="s">
        <v>1827</v>
      </c>
      <c r="BN296" s="12" t="e">
        <v>#VALUE!</v>
      </c>
      <c r="BO296" s="17" t="s">
        <v>1827</v>
      </c>
      <c r="BP296" s="17" t="s">
        <v>1827</v>
      </c>
      <c r="BQ296" s="17" t="s">
        <v>1827</v>
      </c>
      <c r="BR296" s="17" t="s">
        <v>1827</v>
      </c>
      <c r="BS296" s="17" t="s">
        <v>1827</v>
      </c>
      <c r="BT296" s="17" t="e">
        <v>#VALUE!</v>
      </c>
    </row>
    <row r="297" spans="1:72" ht="13.5">
      <c r="A297" s="26" t="s">
        <v>510</v>
      </c>
      <c r="B297" s="19" t="s">
        <v>511</v>
      </c>
      <c r="C297" s="27" t="s">
        <v>1827</v>
      </c>
      <c r="D297" s="26" t="s">
        <v>252</v>
      </c>
      <c r="E297" s="31" t="s">
        <v>1827</v>
      </c>
      <c r="F297" s="31" t="s">
        <v>1827</v>
      </c>
      <c r="G297" s="28" t="s">
        <v>1827</v>
      </c>
      <c r="H297" s="28" t="s">
        <v>1827</v>
      </c>
      <c r="I297" s="28" t="s">
        <v>1827</v>
      </c>
      <c r="J297" s="26" t="s">
        <v>1828</v>
      </c>
      <c r="K297" s="31" t="s">
        <v>1827</v>
      </c>
      <c r="L297" s="26">
        <v>1965</v>
      </c>
      <c r="M297" s="2">
        <v>3</v>
      </c>
      <c r="N297" s="2" t="s">
        <v>1830</v>
      </c>
      <c r="O297" s="2">
        <v>6</v>
      </c>
      <c r="P297" s="3">
        <v>14.629257</v>
      </c>
      <c r="Q297" s="4">
        <v>14.542106</v>
      </c>
      <c r="R297" s="2" t="s">
        <v>1828</v>
      </c>
      <c r="S297" s="2">
        <v>6</v>
      </c>
      <c r="T297" s="3">
        <v>20.55654</v>
      </c>
      <c r="U297" s="4">
        <v>23.504293</v>
      </c>
      <c r="V297" s="4" t="s">
        <v>1828</v>
      </c>
      <c r="W297" s="5">
        <v>0.49074084</v>
      </c>
      <c r="X297" s="6">
        <v>1.2028905</v>
      </c>
      <c r="Y297" s="7" t="s">
        <v>1831</v>
      </c>
      <c r="Z297" s="8">
        <v>8</v>
      </c>
      <c r="AA297" s="8" t="s">
        <v>1828</v>
      </c>
      <c r="AB297" s="8">
        <v>4</v>
      </c>
      <c r="AC297" s="9">
        <v>7.7715673</v>
      </c>
      <c r="AD297" s="10">
        <v>5.295329</v>
      </c>
      <c r="AE297" s="8" t="s">
        <v>1828</v>
      </c>
      <c r="AF297" s="8">
        <v>4</v>
      </c>
      <c r="AG297" s="9">
        <v>9.108658</v>
      </c>
      <c r="AH297" s="10">
        <v>0.9344024</v>
      </c>
      <c r="AI297" s="10" t="s">
        <v>1828</v>
      </c>
      <c r="AJ297" s="11">
        <v>0.22903295</v>
      </c>
      <c r="AK297" s="12">
        <v>0.5066652</v>
      </c>
      <c r="AL297" s="12" t="s">
        <v>1831</v>
      </c>
      <c r="AM297" s="13">
        <v>24</v>
      </c>
      <c r="AN297" s="13" t="s">
        <v>1828</v>
      </c>
      <c r="AO297" s="13">
        <v>6</v>
      </c>
      <c r="AP297" s="14">
        <v>5.924034</v>
      </c>
      <c r="AQ297" s="15">
        <v>8.495206</v>
      </c>
      <c r="AR297" s="13" t="s">
        <v>1828</v>
      </c>
      <c r="AS297" s="13">
        <v>6</v>
      </c>
      <c r="AT297" s="14">
        <v>22.29466</v>
      </c>
      <c r="AU297" s="15">
        <v>20.663431</v>
      </c>
      <c r="AV297" s="15" t="s">
        <v>1828</v>
      </c>
      <c r="AW297" s="16">
        <v>1.9120463</v>
      </c>
      <c r="AX297" s="17">
        <v>1.6755279</v>
      </c>
      <c r="AY297" s="17" t="s">
        <v>1831</v>
      </c>
      <c r="AZ297" s="18"/>
      <c r="BA297" s="19">
        <v>9.441619433333333</v>
      </c>
      <c r="BB297" s="19">
        <f t="shared" si="20"/>
        <v>0</v>
      </c>
      <c r="BC297" s="6">
        <v>0.43</v>
      </c>
      <c r="BD297" s="6">
        <v>0.6</v>
      </c>
      <c r="BE297" s="6">
        <v>0.48</v>
      </c>
      <c r="BF297" s="6">
        <v>2.06</v>
      </c>
      <c r="BG297" s="6">
        <v>0.9691</v>
      </c>
      <c r="BH297" s="6">
        <v>0.05</v>
      </c>
      <c r="BI297" s="12" t="s">
        <v>1827</v>
      </c>
      <c r="BJ297" s="12" t="s">
        <v>1827</v>
      </c>
      <c r="BK297" s="12" t="s">
        <v>1827</v>
      </c>
      <c r="BL297" s="12" t="s">
        <v>1827</v>
      </c>
      <c r="BM297" s="12" t="s">
        <v>1827</v>
      </c>
      <c r="BN297" s="12" t="e">
        <v>#VALUE!</v>
      </c>
      <c r="BO297" s="17" t="s">
        <v>1827</v>
      </c>
      <c r="BP297" s="17" t="s">
        <v>1827</v>
      </c>
      <c r="BQ297" s="17" t="s">
        <v>1827</v>
      </c>
      <c r="BR297" s="17" t="s">
        <v>1827</v>
      </c>
      <c r="BS297" s="17" t="s">
        <v>1827</v>
      </c>
      <c r="BT297" s="17" t="e">
        <v>#VALUE!</v>
      </c>
    </row>
    <row r="298" spans="1:72" ht="13.5">
      <c r="A298" s="26" t="s">
        <v>349</v>
      </c>
      <c r="B298" s="19" t="s">
        <v>350</v>
      </c>
      <c r="C298" s="27" t="s">
        <v>1827</v>
      </c>
      <c r="D298" s="26" t="s">
        <v>252</v>
      </c>
      <c r="E298" s="31" t="s">
        <v>1827</v>
      </c>
      <c r="F298" s="31" t="s">
        <v>1827</v>
      </c>
      <c r="G298" s="28" t="s">
        <v>1827</v>
      </c>
      <c r="H298" s="28" t="s">
        <v>1827</v>
      </c>
      <c r="I298" s="28" t="s">
        <v>1827</v>
      </c>
      <c r="J298" s="26" t="s">
        <v>1828</v>
      </c>
      <c r="K298" s="31" t="s">
        <v>1827</v>
      </c>
      <c r="L298" s="26">
        <v>200</v>
      </c>
      <c r="M298" s="2">
        <v>3</v>
      </c>
      <c r="N298" s="2" t="s">
        <v>1830</v>
      </c>
      <c r="O298" s="2">
        <v>5</v>
      </c>
      <c r="P298" s="3">
        <v>37.52297</v>
      </c>
      <c r="Q298" s="4">
        <v>6.341425</v>
      </c>
      <c r="R298" s="2" t="s">
        <v>1830</v>
      </c>
      <c r="S298" s="2">
        <v>5</v>
      </c>
      <c r="T298" s="3">
        <v>27.621906</v>
      </c>
      <c r="U298" s="4">
        <v>4.437313</v>
      </c>
      <c r="V298" s="4" t="s">
        <v>1830</v>
      </c>
      <c r="W298" s="5">
        <v>-0.4419611</v>
      </c>
      <c r="X298" s="6">
        <v>-2.661146</v>
      </c>
      <c r="Y298" s="7" t="s">
        <v>1831</v>
      </c>
      <c r="Z298" s="8">
        <v>8</v>
      </c>
      <c r="AA298" s="8" t="s">
        <v>1830</v>
      </c>
      <c r="AB298" s="8">
        <v>5</v>
      </c>
      <c r="AC298" s="9">
        <v>35.454567</v>
      </c>
      <c r="AD298" s="10">
        <v>13.422753</v>
      </c>
      <c r="AE298" s="8" t="s">
        <v>1830</v>
      </c>
      <c r="AF298" s="8">
        <v>5</v>
      </c>
      <c r="AG298" s="9">
        <v>23.27045</v>
      </c>
      <c r="AH298" s="10">
        <v>5.495799</v>
      </c>
      <c r="AI298" s="10" t="s">
        <v>1830</v>
      </c>
      <c r="AJ298" s="11">
        <v>-0.6074723</v>
      </c>
      <c r="AK298" s="12">
        <v>-1.7905004</v>
      </c>
      <c r="AL298" s="12" t="s">
        <v>1831</v>
      </c>
      <c r="AM298" s="13">
        <v>24</v>
      </c>
      <c r="AN298" s="13" t="s">
        <v>1830</v>
      </c>
      <c r="AO298" s="13">
        <v>6</v>
      </c>
      <c r="AP298" s="14">
        <v>35.02867</v>
      </c>
      <c r="AQ298" s="15">
        <v>8.631722</v>
      </c>
      <c r="AR298" s="13" t="s">
        <v>1828</v>
      </c>
      <c r="AS298" s="13">
        <v>6</v>
      </c>
      <c r="AT298" s="14">
        <v>37.79079</v>
      </c>
      <c r="AU298" s="15">
        <v>17.491854</v>
      </c>
      <c r="AV298" s="15" t="s">
        <v>1828</v>
      </c>
      <c r="AW298" s="16">
        <v>0.10949848</v>
      </c>
      <c r="AX298" s="17">
        <v>0.37143847</v>
      </c>
      <c r="AY298" s="17" t="s">
        <v>1831</v>
      </c>
      <c r="AZ298" s="18"/>
      <c r="BA298" s="19">
        <v>36.002069</v>
      </c>
      <c r="BB298" s="19">
        <f t="shared" si="20"/>
        <v>27.621906</v>
      </c>
      <c r="BC298" s="6">
        <v>-0.09</v>
      </c>
      <c r="BD298" s="6">
        <v>0.34</v>
      </c>
      <c r="BE298" s="6">
        <v>-0.16</v>
      </c>
      <c r="BF298" s="6">
        <v>0.52</v>
      </c>
      <c r="BG298" s="6">
        <v>0.7943</v>
      </c>
      <c r="BH298" s="6">
        <v>-0.07</v>
      </c>
      <c r="BI298" s="12">
        <v>-0.15</v>
      </c>
      <c r="BJ298" s="12">
        <v>0.62</v>
      </c>
      <c r="BK298" s="12">
        <v>0.29</v>
      </c>
      <c r="BL298" s="12">
        <v>0.91</v>
      </c>
      <c r="BM298" s="12">
        <v>0.3884</v>
      </c>
      <c r="BN298" s="12">
        <v>0.44</v>
      </c>
      <c r="BO298" s="17">
        <v>0.04</v>
      </c>
      <c r="BP298" s="17">
        <v>0.93</v>
      </c>
      <c r="BQ298" s="17">
        <v>-0.75</v>
      </c>
      <c r="BR298" s="17">
        <v>1.02</v>
      </c>
      <c r="BS298" s="17">
        <v>0.2242</v>
      </c>
      <c r="BT298" s="17">
        <v>-0.79</v>
      </c>
    </row>
    <row r="299" spans="1:72" ht="13.5">
      <c r="A299" s="26" t="s">
        <v>438</v>
      </c>
      <c r="B299" s="19" t="s">
        <v>439</v>
      </c>
      <c r="C299" s="27" t="s">
        <v>1827</v>
      </c>
      <c r="D299" s="26" t="s">
        <v>252</v>
      </c>
      <c r="E299" s="31" t="s">
        <v>1827</v>
      </c>
      <c r="F299" s="31" t="s">
        <v>1827</v>
      </c>
      <c r="G299" s="28" t="s">
        <v>1827</v>
      </c>
      <c r="H299" s="28" t="s">
        <v>1827</v>
      </c>
      <c r="I299" s="28" t="s">
        <v>1827</v>
      </c>
      <c r="J299" s="31" t="s">
        <v>1827</v>
      </c>
      <c r="K299" s="26" t="s">
        <v>440</v>
      </c>
      <c r="L299" s="26">
        <v>152</v>
      </c>
      <c r="M299" s="2">
        <v>3</v>
      </c>
      <c r="N299" s="2" t="s">
        <v>1830</v>
      </c>
      <c r="O299" s="2">
        <v>6</v>
      </c>
      <c r="P299" s="3">
        <v>18.866234</v>
      </c>
      <c r="Q299" s="4">
        <v>11.204253</v>
      </c>
      <c r="R299" s="2" t="s">
        <v>1830</v>
      </c>
      <c r="S299" s="2">
        <v>6</v>
      </c>
      <c r="T299" s="3">
        <v>37.270905</v>
      </c>
      <c r="U299" s="4">
        <v>6.336968</v>
      </c>
      <c r="V299" s="4" t="s">
        <v>1830</v>
      </c>
      <c r="W299" s="5">
        <v>0.98224336</v>
      </c>
      <c r="X299" s="6">
        <v>3.0203648</v>
      </c>
      <c r="Y299" s="7" t="s">
        <v>1831</v>
      </c>
      <c r="Z299" s="8">
        <v>8</v>
      </c>
      <c r="AA299" s="8" t="s">
        <v>1830</v>
      </c>
      <c r="AB299" s="8">
        <v>5</v>
      </c>
      <c r="AC299" s="9">
        <v>11.435666</v>
      </c>
      <c r="AD299" s="10">
        <v>7.246271</v>
      </c>
      <c r="AE299" s="8" t="s">
        <v>1830</v>
      </c>
      <c r="AF299" s="8">
        <v>5</v>
      </c>
      <c r="AG299" s="9">
        <v>28.953024</v>
      </c>
      <c r="AH299" s="10">
        <v>12.313273</v>
      </c>
      <c r="AI299" s="10" t="s">
        <v>1830</v>
      </c>
      <c r="AJ299" s="11">
        <v>1.3401736</v>
      </c>
      <c r="AK299" s="12">
        <v>3.8013358</v>
      </c>
      <c r="AL299" s="12" t="s">
        <v>1828</v>
      </c>
      <c r="AM299" s="13">
        <v>24</v>
      </c>
      <c r="AN299" s="13" t="s">
        <v>1830</v>
      </c>
      <c r="AO299" s="13">
        <v>6</v>
      </c>
      <c r="AP299" s="14">
        <v>16.364454</v>
      </c>
      <c r="AQ299" s="15">
        <v>7.259546</v>
      </c>
      <c r="AR299" s="13" t="s">
        <v>1828</v>
      </c>
      <c r="AS299" s="13">
        <v>6</v>
      </c>
      <c r="AT299" s="14">
        <v>20.465319</v>
      </c>
      <c r="AU299" s="15">
        <v>15.3864</v>
      </c>
      <c r="AV299" s="15" t="s">
        <v>1828</v>
      </c>
      <c r="AW299" s="16">
        <v>0.3226156</v>
      </c>
      <c r="AX299" s="17">
        <v>0.50860035</v>
      </c>
      <c r="AY299" s="17" t="s">
        <v>1831</v>
      </c>
      <c r="AZ299" s="18"/>
      <c r="BA299" s="19">
        <v>15.555451333333332</v>
      </c>
      <c r="BB299" s="19">
        <f t="shared" si="20"/>
        <v>37.270905</v>
      </c>
      <c r="BC299" s="6">
        <v>1.52</v>
      </c>
      <c r="BD299" s="6">
        <v>0.99</v>
      </c>
      <c r="BE299" s="6">
        <v>1.94</v>
      </c>
      <c r="BF299" s="6">
        <v>1.44</v>
      </c>
      <c r="BG299" s="6">
        <v>0.6007</v>
      </c>
      <c r="BH299" s="6">
        <v>0.42</v>
      </c>
      <c r="BI299" s="12">
        <v>1.62</v>
      </c>
      <c r="BJ299" s="12">
        <v>0.67</v>
      </c>
      <c r="BK299" s="12">
        <v>0.73</v>
      </c>
      <c r="BL299" s="12">
        <v>1.62</v>
      </c>
      <c r="BM299" s="12">
        <v>0.3581</v>
      </c>
      <c r="BN299" s="12">
        <v>-0.89</v>
      </c>
      <c r="BO299" s="17">
        <v>0.15</v>
      </c>
      <c r="BP299" s="17">
        <v>1.68</v>
      </c>
      <c r="BQ299" s="17">
        <v>1.2</v>
      </c>
      <c r="BR299" s="17">
        <v>0.66</v>
      </c>
      <c r="BS299" s="17">
        <v>0.2019</v>
      </c>
      <c r="BT299" s="17">
        <v>1.05</v>
      </c>
    </row>
    <row r="300" spans="1:72" ht="13.5">
      <c r="A300" s="26" t="s">
        <v>355</v>
      </c>
      <c r="B300" s="19" t="s">
        <v>356</v>
      </c>
      <c r="C300" s="27" t="s">
        <v>1827</v>
      </c>
      <c r="D300" s="26" t="s">
        <v>252</v>
      </c>
      <c r="E300" s="31" t="s">
        <v>1827</v>
      </c>
      <c r="F300" s="31" t="s">
        <v>1827</v>
      </c>
      <c r="G300" s="27" t="s">
        <v>1828</v>
      </c>
      <c r="H300" s="28" t="s">
        <v>1827</v>
      </c>
      <c r="I300" s="28" t="s">
        <v>1827</v>
      </c>
      <c r="J300" s="26" t="s">
        <v>1828</v>
      </c>
      <c r="K300" s="26" t="s">
        <v>357</v>
      </c>
      <c r="L300" s="26">
        <v>77</v>
      </c>
      <c r="M300" s="2">
        <v>3</v>
      </c>
      <c r="N300" s="2" t="s">
        <v>1830</v>
      </c>
      <c r="O300" s="2">
        <v>6</v>
      </c>
      <c r="P300" s="3">
        <v>31.351242</v>
      </c>
      <c r="Q300" s="4">
        <v>14.088439</v>
      </c>
      <c r="R300" s="2" t="s">
        <v>1830</v>
      </c>
      <c r="S300" s="2">
        <v>6</v>
      </c>
      <c r="T300" s="3">
        <v>39.296646</v>
      </c>
      <c r="U300" s="4">
        <v>17.733088</v>
      </c>
      <c r="V300" s="4" t="s">
        <v>1830</v>
      </c>
      <c r="W300" s="5">
        <v>0.32588363</v>
      </c>
      <c r="X300" s="6">
        <v>2.361823</v>
      </c>
      <c r="Y300" s="7" t="s">
        <v>1831</v>
      </c>
      <c r="Z300" s="8">
        <v>8</v>
      </c>
      <c r="AA300" s="8" t="s">
        <v>1830</v>
      </c>
      <c r="AB300" s="8">
        <v>5</v>
      </c>
      <c r="AC300" s="9">
        <v>44.763508</v>
      </c>
      <c r="AD300" s="10">
        <v>17.459948</v>
      </c>
      <c r="AE300" s="8" t="s">
        <v>1830</v>
      </c>
      <c r="AF300" s="8">
        <v>5</v>
      </c>
      <c r="AG300" s="9">
        <v>63.573692</v>
      </c>
      <c r="AH300" s="10">
        <v>27.725758</v>
      </c>
      <c r="AI300" s="10" t="s">
        <v>1830</v>
      </c>
      <c r="AJ300" s="11">
        <v>0.5061068</v>
      </c>
      <c r="AK300" s="12">
        <v>3.1957264</v>
      </c>
      <c r="AL300" s="12" t="s">
        <v>1831</v>
      </c>
      <c r="AM300" s="13">
        <v>24</v>
      </c>
      <c r="AN300" s="13" t="s">
        <v>1828</v>
      </c>
      <c r="AO300" s="13">
        <v>6</v>
      </c>
      <c r="AP300" s="14">
        <v>28.400515</v>
      </c>
      <c r="AQ300" s="15">
        <v>16.618042</v>
      </c>
      <c r="AR300" s="13" t="s">
        <v>1828</v>
      </c>
      <c r="AS300" s="13">
        <v>6</v>
      </c>
      <c r="AT300" s="14">
        <v>37.252014</v>
      </c>
      <c r="AU300" s="15">
        <v>15.312386</v>
      </c>
      <c r="AV300" s="15" t="s">
        <v>1828</v>
      </c>
      <c r="AW300" s="16">
        <v>0.39140132</v>
      </c>
      <c r="AX300" s="17">
        <v>1.8315659</v>
      </c>
      <c r="AY300" s="17" t="s">
        <v>1831</v>
      </c>
      <c r="AZ300" s="18"/>
      <c r="BA300" s="19">
        <v>34.83842166666667</v>
      </c>
      <c r="BB300" s="19">
        <f t="shared" si="20"/>
        <v>63.573692</v>
      </c>
      <c r="BC300" s="6">
        <v>0.71</v>
      </c>
      <c r="BD300" s="6">
        <v>0.31</v>
      </c>
      <c r="BE300" s="6">
        <v>0.23</v>
      </c>
      <c r="BF300" s="6">
        <v>0.65</v>
      </c>
      <c r="BG300" s="6">
        <v>0.142</v>
      </c>
      <c r="BH300" s="6">
        <v>-0.48</v>
      </c>
      <c r="BI300" s="12">
        <v>0.85</v>
      </c>
      <c r="BJ300" s="12">
        <v>0.34</v>
      </c>
      <c r="BK300" s="12">
        <v>0.38</v>
      </c>
      <c r="BL300" s="12">
        <v>0.35</v>
      </c>
      <c r="BM300" s="12">
        <v>0.0399</v>
      </c>
      <c r="BN300" s="12">
        <v>-0.47</v>
      </c>
      <c r="BO300" s="17">
        <v>0.61</v>
      </c>
      <c r="BP300" s="17">
        <v>0.57</v>
      </c>
      <c r="BQ300" s="17">
        <v>0.64</v>
      </c>
      <c r="BR300" s="17">
        <v>0.86</v>
      </c>
      <c r="BS300" s="17">
        <v>0.9576</v>
      </c>
      <c r="BT300" s="17">
        <v>0.03</v>
      </c>
    </row>
    <row r="301" spans="1:72" ht="13.5">
      <c r="A301" s="26" t="s">
        <v>276</v>
      </c>
      <c r="B301" s="19" t="s">
        <v>277</v>
      </c>
      <c r="C301" s="27" t="s">
        <v>1827</v>
      </c>
      <c r="D301" s="26" t="s">
        <v>252</v>
      </c>
      <c r="E301" s="31" t="s">
        <v>1827</v>
      </c>
      <c r="F301" s="31" t="s">
        <v>1827</v>
      </c>
      <c r="G301" s="28" t="s">
        <v>1827</v>
      </c>
      <c r="H301" s="28" t="s">
        <v>1827</v>
      </c>
      <c r="I301" s="28" t="s">
        <v>1827</v>
      </c>
      <c r="J301" s="26" t="s">
        <v>1828</v>
      </c>
      <c r="K301" s="31" t="s">
        <v>1827</v>
      </c>
      <c r="L301" s="26">
        <v>150</v>
      </c>
      <c r="M301" s="2">
        <v>3</v>
      </c>
      <c r="N301" s="2" t="s">
        <v>1830</v>
      </c>
      <c r="O301" s="2">
        <v>6</v>
      </c>
      <c r="P301" s="3">
        <v>116.90301</v>
      </c>
      <c r="Q301" s="4">
        <v>43.94319</v>
      </c>
      <c r="R301" s="2" t="s">
        <v>1830</v>
      </c>
      <c r="S301" s="2">
        <v>6</v>
      </c>
      <c r="T301" s="3">
        <v>87.175316</v>
      </c>
      <c r="U301" s="4">
        <v>41.637547</v>
      </c>
      <c r="V301" s="4" t="s">
        <v>1830</v>
      </c>
      <c r="W301" s="5">
        <v>-0.4233204</v>
      </c>
      <c r="X301" s="6">
        <v>-3.0499594</v>
      </c>
      <c r="Y301" s="7" t="s">
        <v>1831</v>
      </c>
      <c r="Z301" s="8">
        <v>8</v>
      </c>
      <c r="AA301" s="8" t="s">
        <v>1830</v>
      </c>
      <c r="AB301" s="8">
        <v>5</v>
      </c>
      <c r="AC301" s="9">
        <v>111.149925</v>
      </c>
      <c r="AD301" s="10">
        <v>25.815966</v>
      </c>
      <c r="AE301" s="8" t="s">
        <v>1830</v>
      </c>
      <c r="AF301" s="8">
        <v>5</v>
      </c>
      <c r="AG301" s="9">
        <v>99.94331</v>
      </c>
      <c r="AH301" s="10">
        <v>37.67194</v>
      </c>
      <c r="AI301" s="10" t="s">
        <v>1830</v>
      </c>
      <c r="AJ301" s="11">
        <v>-0.15332504</v>
      </c>
      <c r="AK301" s="12">
        <v>-0.79353064</v>
      </c>
      <c r="AL301" s="12" t="s">
        <v>1831</v>
      </c>
      <c r="AM301" s="13">
        <v>24</v>
      </c>
      <c r="AN301" s="13" t="s">
        <v>1830</v>
      </c>
      <c r="AO301" s="13">
        <v>6</v>
      </c>
      <c r="AP301" s="14">
        <v>92.12793</v>
      </c>
      <c r="AQ301" s="15">
        <v>25.29818</v>
      </c>
      <c r="AR301" s="13" t="s">
        <v>1830</v>
      </c>
      <c r="AS301" s="13">
        <v>6</v>
      </c>
      <c r="AT301" s="14">
        <v>86.369026</v>
      </c>
      <c r="AU301" s="15">
        <v>12.93578</v>
      </c>
      <c r="AV301" s="15" t="s">
        <v>1830</v>
      </c>
      <c r="AW301" s="16">
        <v>-0.09312454</v>
      </c>
      <c r="AX301" s="17">
        <v>-0.57078797</v>
      </c>
      <c r="AY301" s="17" t="s">
        <v>1831</v>
      </c>
      <c r="AZ301" s="18"/>
      <c r="BA301" s="19">
        <v>106.72695499999999</v>
      </c>
      <c r="BB301" s="19">
        <f t="shared" si="20"/>
        <v>99.94331</v>
      </c>
      <c r="BC301" s="6">
        <v>-0.11</v>
      </c>
      <c r="BD301" s="6">
        <v>0.32</v>
      </c>
      <c r="BE301" s="6">
        <v>0.12</v>
      </c>
      <c r="BF301" s="6">
        <v>0.35</v>
      </c>
      <c r="BG301" s="6">
        <v>0.2583</v>
      </c>
      <c r="BH301" s="6">
        <v>0.23</v>
      </c>
      <c r="BI301" s="12">
        <v>0.13</v>
      </c>
      <c r="BJ301" s="12">
        <v>0.43</v>
      </c>
      <c r="BK301" s="12">
        <v>0.27</v>
      </c>
      <c r="BL301" s="12">
        <v>0.52</v>
      </c>
      <c r="BM301" s="12">
        <v>0.6259</v>
      </c>
      <c r="BN301" s="12">
        <v>0.14</v>
      </c>
      <c r="BO301" s="17">
        <v>0.02</v>
      </c>
      <c r="BP301" s="17">
        <v>0.34</v>
      </c>
      <c r="BQ301" s="17">
        <v>0.62</v>
      </c>
      <c r="BR301" s="17">
        <v>1.16</v>
      </c>
      <c r="BS301" s="17">
        <v>0.3202</v>
      </c>
      <c r="BT301" s="17">
        <v>0.6</v>
      </c>
    </row>
    <row r="302" spans="1:72" ht="13.5">
      <c r="A302" s="26" t="s">
        <v>674</v>
      </c>
      <c r="B302" s="19" t="s">
        <v>675</v>
      </c>
      <c r="C302" s="27" t="s">
        <v>1827</v>
      </c>
      <c r="D302" s="26" t="s">
        <v>252</v>
      </c>
      <c r="E302" s="31" t="s">
        <v>1827</v>
      </c>
      <c r="F302" s="31" t="s">
        <v>1827</v>
      </c>
      <c r="G302" s="28" t="s">
        <v>1827</v>
      </c>
      <c r="H302" s="28" t="s">
        <v>1827</v>
      </c>
      <c r="I302" s="28" t="s">
        <v>1827</v>
      </c>
      <c r="J302" s="31" t="s">
        <v>1827</v>
      </c>
      <c r="K302" s="31" t="s">
        <v>1827</v>
      </c>
      <c r="L302" s="26">
        <v>143</v>
      </c>
      <c r="M302" s="2">
        <v>3</v>
      </c>
      <c r="N302" s="2" t="s">
        <v>1828</v>
      </c>
      <c r="O302" s="2">
        <v>6</v>
      </c>
      <c r="P302" s="3">
        <v>-1.6050944</v>
      </c>
      <c r="Q302" s="4">
        <v>12.663812</v>
      </c>
      <c r="R302" s="2" t="s">
        <v>1828</v>
      </c>
      <c r="S302" s="2">
        <v>6</v>
      </c>
      <c r="T302" s="3">
        <v>4.443478</v>
      </c>
      <c r="U302" s="4">
        <v>10.725437</v>
      </c>
      <c r="V302" s="4" t="s">
        <v>1828</v>
      </c>
      <c r="W302" s="5" t="s">
        <v>1827</v>
      </c>
      <c r="X302" s="6">
        <v>1.8479617</v>
      </c>
      <c r="Y302" s="7" t="s">
        <v>1831</v>
      </c>
      <c r="Z302" s="8">
        <v>8</v>
      </c>
      <c r="AA302" s="8" t="s">
        <v>1828</v>
      </c>
      <c r="AB302" s="8">
        <v>5</v>
      </c>
      <c r="AC302" s="9">
        <v>-2.8781195</v>
      </c>
      <c r="AD302" s="10">
        <v>9.8012</v>
      </c>
      <c r="AE302" s="8" t="s">
        <v>1828</v>
      </c>
      <c r="AF302" s="8">
        <v>5</v>
      </c>
      <c r="AG302" s="9">
        <v>2.1422691</v>
      </c>
      <c r="AH302" s="10">
        <v>3.086876</v>
      </c>
      <c r="AI302" s="10" t="s">
        <v>1828</v>
      </c>
      <c r="AJ302" s="11" t="s">
        <v>1827</v>
      </c>
      <c r="AK302" s="12">
        <v>1.1018162</v>
      </c>
      <c r="AL302" s="12" t="s">
        <v>1831</v>
      </c>
      <c r="AM302" s="13">
        <v>24</v>
      </c>
      <c r="AN302" s="13" t="s">
        <v>1828</v>
      </c>
      <c r="AO302" s="13">
        <v>6</v>
      </c>
      <c r="AP302" s="14">
        <v>3.8244736</v>
      </c>
      <c r="AQ302" s="15">
        <v>7.042855</v>
      </c>
      <c r="AR302" s="13" t="s">
        <v>1828</v>
      </c>
      <c r="AS302" s="13">
        <v>6</v>
      </c>
      <c r="AT302" s="14">
        <v>9.820581</v>
      </c>
      <c r="AU302" s="15">
        <v>13.888296</v>
      </c>
      <c r="AV302" s="15" t="s">
        <v>1828</v>
      </c>
      <c r="AW302" s="16">
        <v>1.3605472</v>
      </c>
      <c r="AX302" s="17">
        <v>1.0227484</v>
      </c>
      <c r="AY302" s="17" t="s">
        <v>1831</v>
      </c>
      <c r="AZ302" s="18"/>
      <c r="BA302" s="19">
        <v>-0.21958009999999994</v>
      </c>
      <c r="BB302" s="19">
        <f t="shared" si="20"/>
        <v>0</v>
      </c>
      <c r="BC302" s="6" t="s">
        <v>1827</v>
      </c>
      <c r="BD302" s="6" t="s">
        <v>1827</v>
      </c>
      <c r="BE302" s="6" t="s">
        <v>1827</v>
      </c>
      <c r="BF302" s="6" t="s">
        <v>1827</v>
      </c>
      <c r="BG302" s="6" t="s">
        <v>1827</v>
      </c>
      <c r="BH302" s="6">
        <v>0</v>
      </c>
      <c r="BI302" s="12" t="s">
        <v>1827</v>
      </c>
      <c r="BJ302" s="12" t="s">
        <v>1827</v>
      </c>
      <c r="BK302" s="12" t="s">
        <v>1827</v>
      </c>
      <c r="BL302" s="12" t="s">
        <v>1827</v>
      </c>
      <c r="BM302" s="12" t="s">
        <v>1827</v>
      </c>
      <c r="BN302" s="12" t="e">
        <v>#VALUE!</v>
      </c>
      <c r="BO302" s="17" t="s">
        <v>1827</v>
      </c>
      <c r="BP302" s="17" t="s">
        <v>1827</v>
      </c>
      <c r="BQ302" s="17" t="s">
        <v>1827</v>
      </c>
      <c r="BR302" s="17" t="s">
        <v>1827</v>
      </c>
      <c r="BS302" s="17" t="s">
        <v>1827</v>
      </c>
      <c r="BT302" s="17" t="e">
        <v>#VALUE!</v>
      </c>
    </row>
    <row r="303" spans="1:72" ht="13.5">
      <c r="A303" s="26" t="s">
        <v>591</v>
      </c>
      <c r="B303" s="19" t="s">
        <v>592</v>
      </c>
      <c r="C303" s="27" t="s">
        <v>1827</v>
      </c>
      <c r="D303" s="26" t="s">
        <v>252</v>
      </c>
      <c r="E303" s="31" t="s">
        <v>1827</v>
      </c>
      <c r="F303" s="31" t="s">
        <v>1827</v>
      </c>
      <c r="G303" s="27" t="s">
        <v>1828</v>
      </c>
      <c r="H303" s="28" t="s">
        <v>1827</v>
      </c>
      <c r="I303" s="28" t="s">
        <v>1827</v>
      </c>
      <c r="J303" s="26" t="s">
        <v>1828</v>
      </c>
      <c r="K303" s="26" t="s">
        <v>593</v>
      </c>
      <c r="L303" s="26">
        <v>79</v>
      </c>
      <c r="M303" s="2">
        <v>3</v>
      </c>
      <c r="N303" s="2" t="s">
        <v>1828</v>
      </c>
      <c r="O303" s="2">
        <v>6</v>
      </c>
      <c r="P303" s="3">
        <v>9.229648</v>
      </c>
      <c r="Q303" s="4">
        <v>6.943004</v>
      </c>
      <c r="R303" s="2" t="s">
        <v>1828</v>
      </c>
      <c r="S303" s="2">
        <v>6</v>
      </c>
      <c r="T303" s="3">
        <v>14.163878</v>
      </c>
      <c r="U303" s="4">
        <v>16.816525</v>
      </c>
      <c r="V303" s="4" t="s">
        <v>1828</v>
      </c>
      <c r="W303" s="5">
        <v>0.61786884</v>
      </c>
      <c r="X303" s="6">
        <v>0.80556977</v>
      </c>
      <c r="Y303" s="7" t="s">
        <v>1831</v>
      </c>
      <c r="Z303" s="8">
        <v>8</v>
      </c>
      <c r="AA303" s="8" t="s">
        <v>1828</v>
      </c>
      <c r="AB303" s="8">
        <v>5</v>
      </c>
      <c r="AC303" s="9">
        <v>1.9114122</v>
      </c>
      <c r="AD303" s="10">
        <v>6.9826045</v>
      </c>
      <c r="AE303" s="8" t="s">
        <v>1828</v>
      </c>
      <c r="AF303" s="8">
        <v>5</v>
      </c>
      <c r="AG303" s="9">
        <v>4.9979005</v>
      </c>
      <c r="AH303" s="10">
        <v>4.2999525</v>
      </c>
      <c r="AI303" s="10" t="s">
        <v>1828</v>
      </c>
      <c r="AJ303" s="11">
        <v>1.3866832</v>
      </c>
      <c r="AK303" s="12">
        <v>0.63445354</v>
      </c>
      <c r="AL303" s="12" t="s">
        <v>1831</v>
      </c>
      <c r="AM303" s="13">
        <v>24</v>
      </c>
      <c r="AN303" s="13" t="s">
        <v>1828</v>
      </c>
      <c r="AO303" s="13">
        <v>6</v>
      </c>
      <c r="AP303" s="14">
        <v>3.8642914</v>
      </c>
      <c r="AQ303" s="15">
        <v>3.5753648</v>
      </c>
      <c r="AR303" s="13" t="s">
        <v>1828</v>
      </c>
      <c r="AS303" s="13">
        <v>6</v>
      </c>
      <c r="AT303" s="14">
        <v>10.564944</v>
      </c>
      <c r="AU303" s="15">
        <v>17.441654</v>
      </c>
      <c r="AV303" s="15" t="s">
        <v>1828</v>
      </c>
      <c r="AW303" s="16">
        <v>1.4510093</v>
      </c>
      <c r="AX303" s="17">
        <v>0.838467</v>
      </c>
      <c r="AY303" s="17" t="s">
        <v>1831</v>
      </c>
      <c r="AZ303" s="18"/>
      <c r="BA303" s="19">
        <v>5.001783866666666</v>
      </c>
      <c r="BB303" s="19">
        <f t="shared" si="20"/>
        <v>0</v>
      </c>
      <c r="BC303" s="6" t="s">
        <v>1827</v>
      </c>
      <c r="BD303" s="6" t="s">
        <v>1827</v>
      </c>
      <c r="BE303" s="6" t="s">
        <v>1827</v>
      </c>
      <c r="BF303" s="6" t="s">
        <v>1827</v>
      </c>
      <c r="BG303" s="6" t="s">
        <v>1827</v>
      </c>
      <c r="BH303" s="6">
        <v>0</v>
      </c>
      <c r="BI303" s="12" t="s">
        <v>1827</v>
      </c>
      <c r="BJ303" s="12" t="s">
        <v>1827</v>
      </c>
      <c r="BK303" s="12" t="s">
        <v>1827</v>
      </c>
      <c r="BL303" s="12" t="s">
        <v>1827</v>
      </c>
      <c r="BM303" s="12" t="s">
        <v>1827</v>
      </c>
      <c r="BN303" s="12" t="e">
        <v>#VALUE!</v>
      </c>
      <c r="BO303" s="17" t="s">
        <v>1827</v>
      </c>
      <c r="BP303" s="17" t="s">
        <v>1827</v>
      </c>
      <c r="BQ303" s="17" t="s">
        <v>1827</v>
      </c>
      <c r="BR303" s="17" t="s">
        <v>1827</v>
      </c>
      <c r="BS303" s="17" t="s">
        <v>1827</v>
      </c>
      <c r="BT303" s="17" t="e">
        <v>#VALUE!</v>
      </c>
    </row>
    <row r="304" spans="1:72" ht="13.5">
      <c r="A304" s="26" t="s">
        <v>644</v>
      </c>
      <c r="B304" s="19" t="s">
        <v>645</v>
      </c>
      <c r="C304" s="27" t="s">
        <v>1827</v>
      </c>
      <c r="D304" s="26" t="s">
        <v>252</v>
      </c>
      <c r="E304" s="31" t="s">
        <v>1827</v>
      </c>
      <c r="F304" s="31" t="s">
        <v>1827</v>
      </c>
      <c r="G304" s="28" t="s">
        <v>1827</v>
      </c>
      <c r="H304" s="28" t="s">
        <v>1827</v>
      </c>
      <c r="I304" s="28" t="s">
        <v>1827</v>
      </c>
      <c r="J304" s="31" t="s">
        <v>1827</v>
      </c>
      <c r="K304" s="31" t="s">
        <v>1827</v>
      </c>
      <c r="L304" s="26">
        <v>114</v>
      </c>
      <c r="M304" s="2">
        <v>3</v>
      </c>
      <c r="N304" s="2" t="s">
        <v>1828</v>
      </c>
      <c r="O304" s="2">
        <v>6</v>
      </c>
      <c r="P304" s="3">
        <v>-0.1446855</v>
      </c>
      <c r="Q304" s="4">
        <v>6.387009</v>
      </c>
      <c r="R304" s="2" t="s">
        <v>1828</v>
      </c>
      <c r="S304" s="2">
        <v>6</v>
      </c>
      <c r="T304" s="3">
        <v>8.73747</v>
      </c>
      <c r="U304" s="4">
        <v>10.244609</v>
      </c>
      <c r="V304" s="4" t="s">
        <v>1828</v>
      </c>
      <c r="W304" s="5" t="s">
        <v>1827</v>
      </c>
      <c r="X304" s="6">
        <v>1.5418296</v>
      </c>
      <c r="Y304" s="7" t="s">
        <v>1831</v>
      </c>
      <c r="Z304" s="8">
        <v>8</v>
      </c>
      <c r="AA304" s="8" t="s">
        <v>1828</v>
      </c>
      <c r="AB304" s="8">
        <v>5</v>
      </c>
      <c r="AC304" s="9">
        <v>5.933484</v>
      </c>
      <c r="AD304" s="10">
        <v>6.426133</v>
      </c>
      <c r="AE304" s="8" t="s">
        <v>1828</v>
      </c>
      <c r="AF304" s="8">
        <v>5</v>
      </c>
      <c r="AG304" s="9">
        <v>4.0607257</v>
      </c>
      <c r="AH304" s="10">
        <v>8.207947</v>
      </c>
      <c r="AI304" s="10" t="s">
        <v>1828</v>
      </c>
      <c r="AJ304" s="11">
        <v>-0.54714197</v>
      </c>
      <c r="AK304" s="12">
        <v>-0.7858145</v>
      </c>
      <c r="AL304" s="12" t="s">
        <v>1831</v>
      </c>
      <c r="AM304" s="13">
        <v>24</v>
      </c>
      <c r="AN304" s="13" t="s">
        <v>1828</v>
      </c>
      <c r="AO304" s="13">
        <v>5</v>
      </c>
      <c r="AP304" s="14">
        <v>1.0258074</v>
      </c>
      <c r="AQ304" s="15">
        <v>1.3357692</v>
      </c>
      <c r="AR304" s="13" t="s">
        <v>1828</v>
      </c>
      <c r="AS304" s="13">
        <v>5</v>
      </c>
      <c r="AT304" s="14">
        <v>6.3470526</v>
      </c>
      <c r="AU304" s="15">
        <v>5.662728</v>
      </c>
      <c r="AV304" s="15" t="s">
        <v>1828</v>
      </c>
      <c r="AW304" s="16">
        <v>2.6293268</v>
      </c>
      <c r="AX304" s="17">
        <v>2.2789738</v>
      </c>
      <c r="AY304" s="17" t="s">
        <v>1831</v>
      </c>
      <c r="AZ304" s="18"/>
      <c r="BA304" s="19">
        <v>2.2715353</v>
      </c>
      <c r="BB304" s="19">
        <f t="shared" si="20"/>
        <v>0</v>
      </c>
      <c r="BC304" s="6" t="s">
        <v>1827</v>
      </c>
      <c r="BD304" s="6" t="s">
        <v>1827</v>
      </c>
      <c r="BE304" s="6" t="s">
        <v>1827</v>
      </c>
      <c r="BF304" s="6" t="s">
        <v>1827</v>
      </c>
      <c r="BG304" s="6" t="s">
        <v>1827</v>
      </c>
      <c r="BH304" s="6">
        <v>0</v>
      </c>
      <c r="BI304" s="12" t="s">
        <v>1827</v>
      </c>
      <c r="BJ304" s="12" t="s">
        <v>1827</v>
      </c>
      <c r="BK304" s="12" t="s">
        <v>1827</v>
      </c>
      <c r="BL304" s="12" t="s">
        <v>1827</v>
      </c>
      <c r="BM304" s="12" t="s">
        <v>1827</v>
      </c>
      <c r="BN304" s="12" t="e">
        <v>#VALUE!</v>
      </c>
      <c r="BO304" s="17" t="s">
        <v>1827</v>
      </c>
      <c r="BP304" s="17" t="s">
        <v>1827</v>
      </c>
      <c r="BQ304" s="17" t="s">
        <v>1827</v>
      </c>
      <c r="BR304" s="17" t="s">
        <v>1827</v>
      </c>
      <c r="BS304" s="17" t="s">
        <v>1827</v>
      </c>
      <c r="BT304" s="17" t="e">
        <v>#VALUE!</v>
      </c>
    </row>
    <row r="305" spans="1:72" ht="13.5">
      <c r="A305" s="26" t="s">
        <v>571</v>
      </c>
      <c r="B305" s="19" t="s">
        <v>572</v>
      </c>
      <c r="C305" s="27" t="s">
        <v>1827</v>
      </c>
      <c r="D305" s="26" t="s">
        <v>252</v>
      </c>
      <c r="E305" s="31" t="s">
        <v>1827</v>
      </c>
      <c r="F305" s="31" t="s">
        <v>1827</v>
      </c>
      <c r="G305" s="28" t="s">
        <v>1827</v>
      </c>
      <c r="H305" s="28" t="s">
        <v>1827</v>
      </c>
      <c r="I305" s="28" t="s">
        <v>1827</v>
      </c>
      <c r="J305" s="31" t="s">
        <v>1827</v>
      </c>
      <c r="K305" s="31" t="s">
        <v>1827</v>
      </c>
      <c r="L305" s="26">
        <v>82</v>
      </c>
      <c r="M305" s="2">
        <v>3</v>
      </c>
      <c r="N305" s="2" t="s">
        <v>1828</v>
      </c>
      <c r="O305" s="2">
        <v>6</v>
      </c>
      <c r="P305" s="3">
        <v>7.0394197</v>
      </c>
      <c r="Q305" s="4">
        <v>5.1881943</v>
      </c>
      <c r="R305" s="2" t="s">
        <v>1828</v>
      </c>
      <c r="S305" s="2">
        <v>6</v>
      </c>
      <c r="T305" s="3">
        <v>14.643166</v>
      </c>
      <c r="U305" s="4">
        <v>20.620909</v>
      </c>
      <c r="V305" s="4" t="s">
        <v>1828</v>
      </c>
      <c r="W305" s="5">
        <v>1.056699</v>
      </c>
      <c r="X305" s="6">
        <v>1.1111696</v>
      </c>
      <c r="Y305" s="7" t="s">
        <v>1831</v>
      </c>
      <c r="Z305" s="8">
        <v>8</v>
      </c>
      <c r="AA305" s="8" t="s">
        <v>1828</v>
      </c>
      <c r="AB305" s="8">
        <v>5</v>
      </c>
      <c r="AC305" s="9">
        <v>5.1335516</v>
      </c>
      <c r="AD305" s="10">
        <v>4.8852844</v>
      </c>
      <c r="AE305" s="8" t="s">
        <v>1828</v>
      </c>
      <c r="AF305" s="8">
        <v>5</v>
      </c>
      <c r="AG305" s="9">
        <v>8.871001</v>
      </c>
      <c r="AH305" s="10">
        <v>9.418658</v>
      </c>
      <c r="AI305" s="10" t="s">
        <v>1828</v>
      </c>
      <c r="AJ305" s="11">
        <v>0.7891397</v>
      </c>
      <c r="AK305" s="12">
        <v>1.2056923</v>
      </c>
      <c r="AL305" s="12" t="s">
        <v>1831</v>
      </c>
      <c r="AM305" s="13">
        <v>24</v>
      </c>
      <c r="AN305" s="13" t="s">
        <v>1828</v>
      </c>
      <c r="AO305" s="13">
        <v>6</v>
      </c>
      <c r="AP305" s="14">
        <v>6.129</v>
      </c>
      <c r="AQ305" s="15">
        <v>5.2467256</v>
      </c>
      <c r="AR305" s="13" t="s">
        <v>1828</v>
      </c>
      <c r="AS305" s="13">
        <v>6</v>
      </c>
      <c r="AT305" s="14">
        <v>18.605482</v>
      </c>
      <c r="AU305" s="15">
        <v>22.496635</v>
      </c>
      <c r="AV305" s="15" t="s">
        <v>1828</v>
      </c>
      <c r="AW305" s="16">
        <v>1.602004</v>
      </c>
      <c r="AX305" s="17">
        <v>1.527156</v>
      </c>
      <c r="AY305" s="17" t="s">
        <v>1831</v>
      </c>
      <c r="AZ305" s="18"/>
      <c r="BA305" s="19">
        <v>6.100657099999999</v>
      </c>
      <c r="BB305" s="19">
        <f t="shared" si="20"/>
        <v>0</v>
      </c>
      <c r="BC305" s="6" t="s">
        <v>1827</v>
      </c>
      <c r="BD305" s="6" t="s">
        <v>1827</v>
      </c>
      <c r="BE305" s="6" t="s">
        <v>1827</v>
      </c>
      <c r="BF305" s="6" t="s">
        <v>1827</v>
      </c>
      <c r="BG305" s="6" t="s">
        <v>1827</v>
      </c>
      <c r="BH305" s="6">
        <v>0</v>
      </c>
      <c r="BI305" s="12">
        <v>1.47</v>
      </c>
      <c r="BJ305" s="12">
        <v>0.87</v>
      </c>
      <c r="BK305" s="12">
        <v>0.73</v>
      </c>
      <c r="BL305" s="12">
        <v>1.61</v>
      </c>
      <c r="BM305" s="12">
        <v>0.3785</v>
      </c>
      <c r="BN305" s="12">
        <v>-0.74</v>
      </c>
      <c r="BO305" s="17" t="s">
        <v>1827</v>
      </c>
      <c r="BP305" s="17" t="s">
        <v>1827</v>
      </c>
      <c r="BQ305" s="17" t="s">
        <v>1827</v>
      </c>
      <c r="BR305" s="17" t="s">
        <v>1827</v>
      </c>
      <c r="BS305" s="17" t="s">
        <v>1827</v>
      </c>
      <c r="BT305" s="17" t="e">
        <v>#VALUE!</v>
      </c>
    </row>
    <row r="306" spans="1:72" ht="13.5">
      <c r="A306" s="26" t="s">
        <v>413</v>
      </c>
      <c r="B306" s="19" t="s">
        <v>414</v>
      </c>
      <c r="C306" s="27" t="s">
        <v>1827</v>
      </c>
      <c r="D306" s="26" t="s">
        <v>252</v>
      </c>
      <c r="E306" s="31" t="s">
        <v>1827</v>
      </c>
      <c r="F306" s="31" t="s">
        <v>1827</v>
      </c>
      <c r="G306" s="28" t="s">
        <v>1827</v>
      </c>
      <c r="H306" s="28" t="s">
        <v>1827</v>
      </c>
      <c r="I306" s="28" t="s">
        <v>1827</v>
      </c>
      <c r="J306" s="31" t="s">
        <v>1827</v>
      </c>
      <c r="K306" s="31" t="s">
        <v>1827</v>
      </c>
      <c r="L306" s="26">
        <v>357</v>
      </c>
      <c r="M306" s="2">
        <v>3</v>
      </c>
      <c r="N306" s="2" t="s">
        <v>1830</v>
      </c>
      <c r="O306" s="2">
        <v>6</v>
      </c>
      <c r="P306" s="3">
        <v>23.00003</v>
      </c>
      <c r="Q306" s="4">
        <v>17.75611</v>
      </c>
      <c r="R306" s="2" t="s">
        <v>1830</v>
      </c>
      <c r="S306" s="2">
        <v>6</v>
      </c>
      <c r="T306" s="3">
        <v>26.952957</v>
      </c>
      <c r="U306" s="4">
        <v>15.463944</v>
      </c>
      <c r="V306" s="4" t="s">
        <v>1830</v>
      </c>
      <c r="W306" s="5">
        <v>0.22880784</v>
      </c>
      <c r="X306" s="6">
        <v>0.7097371</v>
      </c>
      <c r="Y306" s="7" t="s">
        <v>1831</v>
      </c>
      <c r="Z306" s="8">
        <v>8</v>
      </c>
      <c r="AA306" s="8" t="s">
        <v>1830</v>
      </c>
      <c r="AB306" s="8">
        <v>5</v>
      </c>
      <c r="AC306" s="9">
        <v>20.996218</v>
      </c>
      <c r="AD306" s="10">
        <v>18.520908</v>
      </c>
      <c r="AE306" s="8" t="s">
        <v>1830</v>
      </c>
      <c r="AF306" s="8">
        <v>5</v>
      </c>
      <c r="AG306" s="9">
        <v>51.41981</v>
      </c>
      <c r="AH306" s="10">
        <v>45.595524</v>
      </c>
      <c r="AI306" s="10" t="s">
        <v>1830</v>
      </c>
      <c r="AJ306" s="11">
        <v>1.2921948</v>
      </c>
      <c r="AK306" s="12">
        <v>2.4418108</v>
      </c>
      <c r="AL306" s="12" t="s">
        <v>1831</v>
      </c>
      <c r="AM306" s="13">
        <v>24</v>
      </c>
      <c r="AN306" s="13" t="s">
        <v>1830</v>
      </c>
      <c r="AO306" s="13">
        <v>6</v>
      </c>
      <c r="AP306" s="14">
        <v>20.04599</v>
      </c>
      <c r="AQ306" s="15">
        <v>13.716673</v>
      </c>
      <c r="AR306" s="13" t="s">
        <v>1828</v>
      </c>
      <c r="AS306" s="13">
        <v>6</v>
      </c>
      <c r="AT306" s="14">
        <v>21.627886</v>
      </c>
      <c r="AU306" s="15">
        <v>14.882141</v>
      </c>
      <c r="AV306" s="15" t="s">
        <v>1828</v>
      </c>
      <c r="AW306" s="16">
        <v>0.109578975</v>
      </c>
      <c r="AX306" s="17">
        <v>0.31627518</v>
      </c>
      <c r="AY306" s="17" t="s">
        <v>1831</v>
      </c>
      <c r="AZ306" s="18"/>
      <c r="BA306" s="19">
        <v>21.347412666666667</v>
      </c>
      <c r="BB306" s="19">
        <f t="shared" si="20"/>
        <v>51.41981</v>
      </c>
      <c r="BC306" s="6">
        <v>0.55</v>
      </c>
      <c r="BD306" s="6">
        <v>1.3</v>
      </c>
      <c r="BE306" s="6">
        <v>-0.54</v>
      </c>
      <c r="BF306" s="6">
        <v>0.96</v>
      </c>
      <c r="BG306" s="6">
        <v>0.1445</v>
      </c>
      <c r="BH306" s="6">
        <v>-1.09</v>
      </c>
      <c r="BI306" s="12">
        <v>1.7</v>
      </c>
      <c r="BJ306" s="12">
        <v>0.6</v>
      </c>
      <c r="BK306" s="12">
        <v>-0.61</v>
      </c>
      <c r="BL306" s="12">
        <v>1.25</v>
      </c>
      <c r="BM306" s="12">
        <v>0.0267</v>
      </c>
      <c r="BN306" s="12">
        <v>-2.31</v>
      </c>
      <c r="BO306" s="17" t="s">
        <v>1827</v>
      </c>
      <c r="BP306" s="17" t="s">
        <v>1827</v>
      </c>
      <c r="BQ306" s="17" t="s">
        <v>1827</v>
      </c>
      <c r="BR306" s="17" t="s">
        <v>1827</v>
      </c>
      <c r="BS306" s="17" t="s">
        <v>1827</v>
      </c>
      <c r="BT306" s="17" t="e">
        <v>#VALUE!</v>
      </c>
    </row>
    <row r="307" spans="1:72" ht="13.5">
      <c r="A307" s="26" t="s">
        <v>433</v>
      </c>
      <c r="B307" s="19" t="s">
        <v>434</v>
      </c>
      <c r="C307" s="27" t="s">
        <v>1827</v>
      </c>
      <c r="D307" s="26" t="s">
        <v>252</v>
      </c>
      <c r="E307" s="31" t="s">
        <v>1827</v>
      </c>
      <c r="F307" s="31" t="s">
        <v>1827</v>
      </c>
      <c r="G307" s="28" t="s">
        <v>1827</v>
      </c>
      <c r="H307" s="28" t="s">
        <v>1827</v>
      </c>
      <c r="I307" s="28" t="s">
        <v>1827</v>
      </c>
      <c r="J307" s="31" t="s">
        <v>1827</v>
      </c>
      <c r="K307" s="31" t="s">
        <v>1827</v>
      </c>
      <c r="L307" s="26">
        <v>244</v>
      </c>
      <c r="M307" s="2">
        <v>3</v>
      </c>
      <c r="N307" s="2" t="s">
        <v>1828</v>
      </c>
      <c r="O307" s="2">
        <v>6</v>
      </c>
      <c r="P307" s="3">
        <v>17.278038</v>
      </c>
      <c r="Q307" s="4">
        <v>13.697735</v>
      </c>
      <c r="R307" s="2" t="s">
        <v>1828</v>
      </c>
      <c r="S307" s="2">
        <v>6</v>
      </c>
      <c r="T307" s="3">
        <v>18.532793</v>
      </c>
      <c r="U307" s="4">
        <v>13.231132</v>
      </c>
      <c r="V307" s="4" t="s">
        <v>1828</v>
      </c>
      <c r="W307" s="5">
        <v>0.10114087</v>
      </c>
      <c r="X307" s="6">
        <v>0.39905906</v>
      </c>
      <c r="Y307" s="7" t="s">
        <v>1831</v>
      </c>
      <c r="Z307" s="8">
        <v>8</v>
      </c>
      <c r="AA307" s="8" t="s">
        <v>1830</v>
      </c>
      <c r="AB307" s="8">
        <v>5</v>
      </c>
      <c r="AC307" s="9">
        <v>16.043076</v>
      </c>
      <c r="AD307" s="10">
        <v>12.737132</v>
      </c>
      <c r="AE307" s="8" t="s">
        <v>1830</v>
      </c>
      <c r="AF307" s="8">
        <v>5</v>
      </c>
      <c r="AG307" s="9">
        <v>39.30368</v>
      </c>
      <c r="AH307" s="10">
        <v>20.382471</v>
      </c>
      <c r="AI307" s="10" t="s">
        <v>1830</v>
      </c>
      <c r="AJ307" s="11">
        <v>1.2927136</v>
      </c>
      <c r="AK307" s="12">
        <v>4.920103</v>
      </c>
      <c r="AL307" s="12" t="s">
        <v>1828</v>
      </c>
      <c r="AM307" s="13">
        <v>24</v>
      </c>
      <c r="AN307" s="13" t="s">
        <v>1828</v>
      </c>
      <c r="AO307" s="13">
        <v>6</v>
      </c>
      <c r="AP307" s="14">
        <v>17.212032</v>
      </c>
      <c r="AQ307" s="15">
        <v>15.013277</v>
      </c>
      <c r="AR307" s="13" t="s">
        <v>1828</v>
      </c>
      <c r="AS307" s="13">
        <v>6</v>
      </c>
      <c r="AT307" s="14">
        <v>16.229841</v>
      </c>
      <c r="AU307" s="15">
        <v>9.984011</v>
      </c>
      <c r="AV307" s="15" t="s">
        <v>1828</v>
      </c>
      <c r="AW307" s="16">
        <v>-0.0847686</v>
      </c>
      <c r="AX307" s="17">
        <v>-0.2350687</v>
      </c>
      <c r="AY307" s="17" t="s">
        <v>1831</v>
      </c>
      <c r="AZ307" s="18"/>
      <c r="BA307" s="19">
        <v>16.844382</v>
      </c>
      <c r="BB307" s="19">
        <f t="shared" si="20"/>
        <v>39.30368</v>
      </c>
      <c r="BC307" s="6" t="s">
        <v>1827</v>
      </c>
      <c r="BD307" s="6" t="s">
        <v>1827</v>
      </c>
      <c r="BE307" s="6" t="s">
        <v>1827</v>
      </c>
      <c r="BF307" s="6" t="s">
        <v>1827</v>
      </c>
      <c r="BG307" s="6" t="s">
        <v>1827</v>
      </c>
      <c r="BH307" s="6">
        <v>0</v>
      </c>
      <c r="BI307" s="12" t="s">
        <v>1827</v>
      </c>
      <c r="BJ307" s="12" t="s">
        <v>1827</v>
      </c>
      <c r="BK307" s="12" t="s">
        <v>1827</v>
      </c>
      <c r="BL307" s="12" t="s">
        <v>1827</v>
      </c>
      <c r="BM307" s="12" t="s">
        <v>1827</v>
      </c>
      <c r="BN307" s="12" t="e">
        <v>#VALUE!</v>
      </c>
      <c r="BO307" s="17" t="s">
        <v>1827</v>
      </c>
      <c r="BP307" s="17" t="s">
        <v>1827</v>
      </c>
      <c r="BQ307" s="17" t="s">
        <v>1827</v>
      </c>
      <c r="BR307" s="17" t="s">
        <v>1827</v>
      </c>
      <c r="BS307" s="17" t="s">
        <v>1827</v>
      </c>
      <c r="BT307" s="17" t="e">
        <v>#VALUE!</v>
      </c>
    </row>
    <row r="308" spans="1:72" ht="13.5">
      <c r="A308" s="26" t="s">
        <v>611</v>
      </c>
      <c r="B308" s="19" t="s">
        <v>612</v>
      </c>
      <c r="C308" s="27" t="s">
        <v>1827</v>
      </c>
      <c r="D308" s="26" t="s">
        <v>252</v>
      </c>
      <c r="E308" s="31" t="s">
        <v>1827</v>
      </c>
      <c r="F308" s="31" t="s">
        <v>1827</v>
      </c>
      <c r="G308" s="28" t="s">
        <v>1827</v>
      </c>
      <c r="H308" s="28" t="s">
        <v>1827</v>
      </c>
      <c r="I308" s="28" t="s">
        <v>1827</v>
      </c>
      <c r="J308" s="31" t="s">
        <v>1827</v>
      </c>
      <c r="K308" s="31" t="s">
        <v>1827</v>
      </c>
      <c r="L308" s="26">
        <v>157</v>
      </c>
      <c r="M308" s="2">
        <v>3</v>
      </c>
      <c r="N308" s="2" t="s">
        <v>1828</v>
      </c>
      <c r="O308" s="2">
        <v>6</v>
      </c>
      <c r="P308" s="3">
        <v>4.8203373</v>
      </c>
      <c r="Q308" s="4">
        <v>5.341228</v>
      </c>
      <c r="R308" s="2" t="s">
        <v>1828</v>
      </c>
      <c r="S308" s="2">
        <v>6</v>
      </c>
      <c r="T308" s="3">
        <v>6.992031</v>
      </c>
      <c r="U308" s="4">
        <v>12.565569</v>
      </c>
      <c r="V308" s="4" t="s">
        <v>1828</v>
      </c>
      <c r="W308" s="5">
        <v>0.53657746</v>
      </c>
      <c r="X308" s="6">
        <v>0.64969337</v>
      </c>
      <c r="Y308" s="7" t="s">
        <v>1831</v>
      </c>
      <c r="Z308" s="8">
        <v>8</v>
      </c>
      <c r="AA308" s="8" t="s">
        <v>1828</v>
      </c>
      <c r="AB308" s="8">
        <v>5</v>
      </c>
      <c r="AC308" s="9">
        <v>1.4148731</v>
      </c>
      <c r="AD308" s="10">
        <v>3.9211354</v>
      </c>
      <c r="AE308" s="8" t="s">
        <v>1828</v>
      </c>
      <c r="AF308" s="8">
        <v>5</v>
      </c>
      <c r="AG308" s="9">
        <v>4.3041267</v>
      </c>
      <c r="AH308" s="10">
        <v>4.0143695</v>
      </c>
      <c r="AI308" s="10" t="s">
        <v>1828</v>
      </c>
      <c r="AJ308" s="11">
        <v>1.605048</v>
      </c>
      <c r="AK308" s="12">
        <v>0.95309836</v>
      </c>
      <c r="AL308" s="12" t="s">
        <v>1831</v>
      </c>
      <c r="AM308" s="13">
        <v>24</v>
      </c>
      <c r="AN308" s="13" t="s">
        <v>1828</v>
      </c>
      <c r="AO308" s="13">
        <v>6</v>
      </c>
      <c r="AP308" s="14">
        <v>4.424791</v>
      </c>
      <c r="AQ308" s="15">
        <v>6.2875586</v>
      </c>
      <c r="AR308" s="13" t="s">
        <v>1828</v>
      </c>
      <c r="AS308" s="13">
        <v>6</v>
      </c>
      <c r="AT308" s="14">
        <v>8.767955</v>
      </c>
      <c r="AU308" s="15">
        <v>14.968753</v>
      </c>
      <c r="AV308" s="15" t="s">
        <v>1828</v>
      </c>
      <c r="AW308" s="16">
        <v>0.9866311</v>
      </c>
      <c r="AX308" s="17">
        <v>1.0663759</v>
      </c>
      <c r="AY308" s="17" t="s">
        <v>1831</v>
      </c>
      <c r="AZ308" s="18"/>
      <c r="BA308" s="19">
        <v>3.5533338000000003</v>
      </c>
      <c r="BB308" s="19">
        <f t="shared" si="20"/>
        <v>0</v>
      </c>
      <c r="BC308" s="6" t="s">
        <v>1827</v>
      </c>
      <c r="BD308" s="6" t="s">
        <v>1827</v>
      </c>
      <c r="BE308" s="6" t="s">
        <v>1827</v>
      </c>
      <c r="BF308" s="6" t="s">
        <v>1827</v>
      </c>
      <c r="BG308" s="6" t="s">
        <v>1827</v>
      </c>
      <c r="BH308" s="6">
        <v>0</v>
      </c>
      <c r="BI308" s="12" t="s">
        <v>1827</v>
      </c>
      <c r="BJ308" s="12" t="s">
        <v>1827</v>
      </c>
      <c r="BK308" s="12" t="s">
        <v>1827</v>
      </c>
      <c r="BL308" s="12" t="s">
        <v>1827</v>
      </c>
      <c r="BM308" s="12" t="s">
        <v>1827</v>
      </c>
      <c r="BN308" s="12" t="e">
        <v>#VALUE!</v>
      </c>
      <c r="BO308" s="17" t="s">
        <v>1827</v>
      </c>
      <c r="BP308" s="17" t="s">
        <v>1827</v>
      </c>
      <c r="BQ308" s="17" t="s">
        <v>1827</v>
      </c>
      <c r="BR308" s="17" t="s">
        <v>1827</v>
      </c>
      <c r="BS308" s="17" t="s">
        <v>1827</v>
      </c>
      <c r="BT308" s="17" t="e">
        <v>#VALUE!</v>
      </c>
    </row>
    <row r="309" spans="1:72" ht="13.5">
      <c r="A309" s="26" t="s">
        <v>552</v>
      </c>
      <c r="B309" s="19" t="s">
        <v>553</v>
      </c>
      <c r="C309" s="27" t="s">
        <v>1827</v>
      </c>
      <c r="D309" s="26" t="s">
        <v>252</v>
      </c>
      <c r="E309" s="31" t="s">
        <v>1827</v>
      </c>
      <c r="F309" s="31" t="s">
        <v>1827</v>
      </c>
      <c r="G309" s="28" t="s">
        <v>1827</v>
      </c>
      <c r="H309" s="28" t="s">
        <v>1827</v>
      </c>
      <c r="I309" s="28" t="s">
        <v>1827</v>
      </c>
      <c r="J309" s="31" t="s">
        <v>1827</v>
      </c>
      <c r="K309" s="31" t="s">
        <v>1827</v>
      </c>
      <c r="L309" s="26">
        <v>427</v>
      </c>
      <c r="M309" s="2">
        <v>3</v>
      </c>
      <c r="N309" s="2" t="s">
        <v>1828</v>
      </c>
      <c r="O309" s="2">
        <v>6</v>
      </c>
      <c r="P309" s="3">
        <v>10.187288</v>
      </c>
      <c r="Q309" s="4">
        <v>8.646367</v>
      </c>
      <c r="R309" s="2" t="s">
        <v>1828</v>
      </c>
      <c r="S309" s="2">
        <v>6</v>
      </c>
      <c r="T309" s="3">
        <v>11.1881</v>
      </c>
      <c r="U309" s="4">
        <v>13.17231</v>
      </c>
      <c r="V309" s="4" t="s">
        <v>1828</v>
      </c>
      <c r="W309" s="5">
        <v>0.13519496</v>
      </c>
      <c r="X309" s="6">
        <v>0.4318283</v>
      </c>
      <c r="Y309" s="7" t="s">
        <v>1831</v>
      </c>
      <c r="Z309" s="8">
        <v>8</v>
      </c>
      <c r="AA309" s="8" t="s">
        <v>1828</v>
      </c>
      <c r="AB309" s="8">
        <v>4</v>
      </c>
      <c r="AC309" s="9">
        <v>3.969464</v>
      </c>
      <c r="AD309" s="10">
        <v>2.791293</v>
      </c>
      <c r="AE309" s="8" t="s">
        <v>1828</v>
      </c>
      <c r="AF309" s="8">
        <v>4</v>
      </c>
      <c r="AG309" s="9">
        <v>12.108487</v>
      </c>
      <c r="AH309" s="10">
        <v>3.0399227</v>
      </c>
      <c r="AI309" s="10" t="s">
        <v>1828</v>
      </c>
      <c r="AJ309" s="11">
        <v>1.6090025</v>
      </c>
      <c r="AK309" s="12">
        <v>6.8706617</v>
      </c>
      <c r="AL309" s="12" t="s">
        <v>1828</v>
      </c>
      <c r="AM309" s="13">
        <v>24</v>
      </c>
      <c r="AN309" s="13" t="s">
        <v>1828</v>
      </c>
      <c r="AO309" s="13">
        <v>6</v>
      </c>
      <c r="AP309" s="14">
        <v>6.5225124</v>
      </c>
      <c r="AQ309" s="15">
        <v>6.3972425</v>
      </c>
      <c r="AR309" s="13" t="s">
        <v>1828</v>
      </c>
      <c r="AS309" s="13">
        <v>6</v>
      </c>
      <c r="AT309" s="14">
        <v>8.425003</v>
      </c>
      <c r="AU309" s="15">
        <v>15.098836</v>
      </c>
      <c r="AV309" s="15" t="s">
        <v>1828</v>
      </c>
      <c r="AW309" s="16">
        <v>0.36924946</v>
      </c>
      <c r="AX309" s="17">
        <v>0.26235074</v>
      </c>
      <c r="AY309" s="17" t="s">
        <v>1831</v>
      </c>
      <c r="AZ309" s="18"/>
      <c r="BA309" s="19">
        <v>6.893088133333333</v>
      </c>
      <c r="BB309" s="19">
        <f t="shared" si="20"/>
        <v>0</v>
      </c>
      <c r="BC309" s="6">
        <v>0.83</v>
      </c>
      <c r="BD309" s="6">
        <v>0.33</v>
      </c>
      <c r="BE309" s="6">
        <v>0.9</v>
      </c>
      <c r="BF309" s="6">
        <v>0.52</v>
      </c>
      <c r="BG309" s="6">
        <v>0.8293</v>
      </c>
      <c r="BH309" s="6">
        <v>0.07000000000000006</v>
      </c>
      <c r="BI309" s="12">
        <v>1.76</v>
      </c>
      <c r="BJ309" s="12">
        <v>0.67</v>
      </c>
      <c r="BK309" s="12">
        <v>1.6</v>
      </c>
      <c r="BL309" s="12">
        <v>0.83</v>
      </c>
      <c r="BM309" s="12">
        <v>0.7744</v>
      </c>
      <c r="BN309" s="12">
        <v>-0.16</v>
      </c>
      <c r="BO309" s="17">
        <v>1.52</v>
      </c>
      <c r="BP309" s="17">
        <v>1.67</v>
      </c>
      <c r="BQ309" s="17">
        <v>1.44</v>
      </c>
      <c r="BR309" s="17">
        <v>1.76</v>
      </c>
      <c r="BS309" s="17">
        <v>0.9477</v>
      </c>
      <c r="BT309" s="17">
        <v>-0.08000000000000007</v>
      </c>
    </row>
    <row r="310" spans="1:72" ht="13.5">
      <c r="A310" s="26" t="s">
        <v>628</v>
      </c>
      <c r="B310" s="19" t="s">
        <v>629</v>
      </c>
      <c r="C310" s="27" t="s">
        <v>1827</v>
      </c>
      <c r="D310" s="26" t="s">
        <v>252</v>
      </c>
      <c r="E310" s="31" t="s">
        <v>1827</v>
      </c>
      <c r="F310" s="31" t="s">
        <v>1827</v>
      </c>
      <c r="G310" s="28" t="s">
        <v>1827</v>
      </c>
      <c r="H310" s="28" t="s">
        <v>1827</v>
      </c>
      <c r="I310" s="28" t="s">
        <v>1827</v>
      </c>
      <c r="J310" s="31" t="s">
        <v>1827</v>
      </c>
      <c r="K310" s="31" t="s">
        <v>1827</v>
      </c>
      <c r="L310" s="26">
        <v>354</v>
      </c>
      <c r="M310" s="2">
        <v>3</v>
      </c>
      <c r="N310" s="2" t="s">
        <v>1828</v>
      </c>
      <c r="O310" s="2">
        <v>6</v>
      </c>
      <c r="P310" s="3">
        <v>3.2687256</v>
      </c>
      <c r="Q310" s="4">
        <v>9.082192</v>
      </c>
      <c r="R310" s="2" t="s">
        <v>1828</v>
      </c>
      <c r="S310" s="2">
        <v>6</v>
      </c>
      <c r="T310" s="3">
        <v>10.467503</v>
      </c>
      <c r="U310" s="4">
        <v>7.797746</v>
      </c>
      <c r="V310" s="4" t="s">
        <v>1828</v>
      </c>
      <c r="W310" s="5">
        <v>1.6791171</v>
      </c>
      <c r="X310" s="6">
        <v>1.4872344</v>
      </c>
      <c r="Y310" s="7" t="s">
        <v>1831</v>
      </c>
      <c r="Z310" s="8">
        <v>8</v>
      </c>
      <c r="AA310" s="8" t="s">
        <v>1828</v>
      </c>
      <c r="AB310" s="8">
        <v>5</v>
      </c>
      <c r="AC310" s="9">
        <v>3.0212586</v>
      </c>
      <c r="AD310" s="10">
        <v>3.8728986</v>
      </c>
      <c r="AE310" s="8" t="s">
        <v>1828</v>
      </c>
      <c r="AF310" s="8">
        <v>5</v>
      </c>
      <c r="AG310" s="9">
        <v>7.4269266</v>
      </c>
      <c r="AH310" s="10">
        <v>7.7417445</v>
      </c>
      <c r="AI310" s="10" t="s">
        <v>1828</v>
      </c>
      <c r="AJ310" s="11">
        <v>1.2976158</v>
      </c>
      <c r="AK310" s="12">
        <v>1.1129568</v>
      </c>
      <c r="AL310" s="12" t="s">
        <v>1831</v>
      </c>
      <c r="AM310" s="13">
        <v>24</v>
      </c>
      <c r="AN310" s="13" t="s">
        <v>1828</v>
      </c>
      <c r="AO310" s="13">
        <v>6</v>
      </c>
      <c r="AP310" s="14">
        <v>3.1314442</v>
      </c>
      <c r="AQ310" s="15">
        <v>3.8422341</v>
      </c>
      <c r="AR310" s="13" t="s">
        <v>1828</v>
      </c>
      <c r="AS310" s="13">
        <v>6</v>
      </c>
      <c r="AT310" s="14">
        <v>6.026564</v>
      </c>
      <c r="AU310" s="15">
        <v>20.366188</v>
      </c>
      <c r="AV310" s="15" t="s">
        <v>1828</v>
      </c>
      <c r="AW310" s="16">
        <v>0.94450754</v>
      </c>
      <c r="AX310" s="17">
        <v>0.3790622</v>
      </c>
      <c r="AY310" s="17" t="s">
        <v>1831</v>
      </c>
      <c r="AZ310" s="18"/>
      <c r="BA310" s="19">
        <v>3.1404761333333333</v>
      </c>
      <c r="BB310" s="19">
        <f t="shared" si="20"/>
        <v>0</v>
      </c>
      <c r="BC310" s="6" t="s">
        <v>1827</v>
      </c>
      <c r="BD310" s="6" t="s">
        <v>1827</v>
      </c>
      <c r="BE310" s="6" t="s">
        <v>1827</v>
      </c>
      <c r="BF310" s="6" t="s">
        <v>1827</v>
      </c>
      <c r="BG310" s="6" t="s">
        <v>1827</v>
      </c>
      <c r="BH310" s="6">
        <v>0</v>
      </c>
      <c r="BI310" s="12" t="s">
        <v>1827</v>
      </c>
      <c r="BJ310" s="12" t="s">
        <v>1827</v>
      </c>
      <c r="BK310" s="12" t="s">
        <v>1827</v>
      </c>
      <c r="BL310" s="12" t="s">
        <v>1827</v>
      </c>
      <c r="BM310" s="12" t="s">
        <v>1827</v>
      </c>
      <c r="BN310" s="12" t="e">
        <v>#VALUE!</v>
      </c>
      <c r="BO310" s="17" t="s">
        <v>1827</v>
      </c>
      <c r="BP310" s="17" t="s">
        <v>1827</v>
      </c>
      <c r="BQ310" s="17" t="s">
        <v>1827</v>
      </c>
      <c r="BR310" s="17" t="s">
        <v>1827</v>
      </c>
      <c r="BS310" s="17" t="s">
        <v>1827</v>
      </c>
      <c r="BT310" s="17" t="e">
        <v>#VALUE!</v>
      </c>
    </row>
    <row r="311" spans="1:72" ht="13.5">
      <c r="A311" s="26" t="s">
        <v>622</v>
      </c>
      <c r="B311" s="19" t="s">
        <v>623</v>
      </c>
      <c r="C311" s="27" t="s">
        <v>1827</v>
      </c>
      <c r="D311" s="26" t="s">
        <v>252</v>
      </c>
      <c r="E311" s="31" t="s">
        <v>1827</v>
      </c>
      <c r="F311" s="31" t="s">
        <v>1827</v>
      </c>
      <c r="G311" s="28" t="s">
        <v>1827</v>
      </c>
      <c r="H311" s="28" t="s">
        <v>1827</v>
      </c>
      <c r="I311" s="28" t="s">
        <v>1827</v>
      </c>
      <c r="J311" s="31" t="s">
        <v>1827</v>
      </c>
      <c r="K311" s="31" t="s">
        <v>1827</v>
      </c>
      <c r="L311" s="26">
        <v>117</v>
      </c>
      <c r="M311" s="2">
        <v>3</v>
      </c>
      <c r="N311" s="2" t="s">
        <v>1828</v>
      </c>
      <c r="O311" s="2">
        <v>6</v>
      </c>
      <c r="P311" s="3">
        <v>6.3959937</v>
      </c>
      <c r="Q311" s="4">
        <v>10.146767</v>
      </c>
      <c r="R311" s="2" t="s">
        <v>1828</v>
      </c>
      <c r="S311" s="2">
        <v>6</v>
      </c>
      <c r="T311" s="3">
        <v>7.2980294</v>
      </c>
      <c r="U311" s="4">
        <v>5.998373</v>
      </c>
      <c r="V311" s="4" t="s">
        <v>1828</v>
      </c>
      <c r="W311" s="5">
        <v>0.19033848</v>
      </c>
      <c r="X311" s="6">
        <v>0.21478407</v>
      </c>
      <c r="Y311" s="7" t="s">
        <v>1831</v>
      </c>
      <c r="Z311" s="8">
        <v>8</v>
      </c>
      <c r="AA311" s="8" t="s">
        <v>1828</v>
      </c>
      <c r="AB311" s="8">
        <v>5</v>
      </c>
      <c r="AC311" s="9">
        <v>4.53078</v>
      </c>
      <c r="AD311" s="10">
        <v>2.5452774</v>
      </c>
      <c r="AE311" s="8" t="s">
        <v>1828</v>
      </c>
      <c r="AF311" s="8">
        <v>5</v>
      </c>
      <c r="AG311" s="9">
        <v>13.247416</v>
      </c>
      <c r="AH311" s="10">
        <v>7.6203113</v>
      </c>
      <c r="AI311" s="10" t="s">
        <v>1828</v>
      </c>
      <c r="AJ311" s="11">
        <v>1.5478797</v>
      </c>
      <c r="AK311" s="12">
        <v>3.090337</v>
      </c>
      <c r="AL311" s="12" t="s">
        <v>1831</v>
      </c>
      <c r="AM311" s="13">
        <v>24</v>
      </c>
      <c r="AN311" s="13" t="s">
        <v>1828</v>
      </c>
      <c r="AO311" s="13">
        <v>6</v>
      </c>
      <c r="AP311" s="14">
        <v>-0.93500376</v>
      </c>
      <c r="AQ311" s="15">
        <v>5.0642223</v>
      </c>
      <c r="AR311" s="13" t="s">
        <v>1828</v>
      </c>
      <c r="AS311" s="13">
        <v>6</v>
      </c>
      <c r="AT311" s="14">
        <v>6.5692763</v>
      </c>
      <c r="AU311" s="15">
        <v>8.265281</v>
      </c>
      <c r="AV311" s="15" t="s">
        <v>1828</v>
      </c>
      <c r="AW311" s="16" t="s">
        <v>1827</v>
      </c>
      <c r="AX311" s="17">
        <v>1.8092928</v>
      </c>
      <c r="AY311" s="17" t="s">
        <v>1831</v>
      </c>
      <c r="AZ311" s="18"/>
      <c r="BA311" s="19">
        <v>3.3305899799999996</v>
      </c>
      <c r="BB311" s="19">
        <f t="shared" si="20"/>
        <v>0</v>
      </c>
      <c r="BC311" s="6" t="s">
        <v>1827</v>
      </c>
      <c r="BD311" s="6" t="s">
        <v>1827</v>
      </c>
      <c r="BE311" s="6" t="s">
        <v>1827</v>
      </c>
      <c r="BF311" s="6" t="s">
        <v>1827</v>
      </c>
      <c r="BG311" s="6" t="s">
        <v>1827</v>
      </c>
      <c r="BH311" s="6">
        <v>0</v>
      </c>
      <c r="BI311" s="12" t="s">
        <v>1827</v>
      </c>
      <c r="BJ311" s="12" t="s">
        <v>1827</v>
      </c>
      <c r="BK311" s="12" t="s">
        <v>1827</v>
      </c>
      <c r="BL311" s="12" t="s">
        <v>1827</v>
      </c>
      <c r="BM311" s="12" t="s">
        <v>1827</v>
      </c>
      <c r="BN311" s="12" t="e">
        <v>#VALUE!</v>
      </c>
      <c r="BO311" s="17" t="s">
        <v>1827</v>
      </c>
      <c r="BP311" s="17" t="s">
        <v>1827</v>
      </c>
      <c r="BQ311" s="17" t="s">
        <v>1827</v>
      </c>
      <c r="BR311" s="17" t="s">
        <v>1827</v>
      </c>
      <c r="BS311" s="17" t="s">
        <v>1827</v>
      </c>
      <c r="BT311" s="17" t="e">
        <v>#VALUE!</v>
      </c>
    </row>
    <row r="312" spans="1:72" ht="13.5">
      <c r="A312" s="26" t="s">
        <v>578</v>
      </c>
      <c r="B312" s="19" t="s">
        <v>579</v>
      </c>
      <c r="C312" s="27" t="s">
        <v>1827</v>
      </c>
      <c r="D312" s="26" t="s">
        <v>252</v>
      </c>
      <c r="E312" s="31" t="s">
        <v>1827</v>
      </c>
      <c r="F312" s="31" t="s">
        <v>1827</v>
      </c>
      <c r="G312" s="28" t="s">
        <v>1827</v>
      </c>
      <c r="H312" s="28" t="s">
        <v>1827</v>
      </c>
      <c r="I312" s="28" t="s">
        <v>1827</v>
      </c>
      <c r="J312" s="26" t="s">
        <v>1828</v>
      </c>
      <c r="K312" s="26" t="s">
        <v>580</v>
      </c>
      <c r="L312" s="26">
        <v>466</v>
      </c>
      <c r="M312" s="2">
        <v>3</v>
      </c>
      <c r="N312" s="2" t="s">
        <v>1828</v>
      </c>
      <c r="O312" s="2">
        <v>6</v>
      </c>
      <c r="P312" s="3">
        <v>6.351036</v>
      </c>
      <c r="Q312" s="4">
        <v>12.404938</v>
      </c>
      <c r="R312" s="2" t="s">
        <v>1828</v>
      </c>
      <c r="S312" s="2">
        <v>6</v>
      </c>
      <c r="T312" s="3">
        <v>16.228987</v>
      </c>
      <c r="U312" s="4">
        <v>19.030033</v>
      </c>
      <c r="V312" s="4" t="s">
        <v>1828</v>
      </c>
      <c r="W312" s="5">
        <v>1.3535091</v>
      </c>
      <c r="X312" s="6">
        <v>1.1206726</v>
      </c>
      <c r="Y312" s="7" t="s">
        <v>1831</v>
      </c>
      <c r="Z312" s="8">
        <v>8</v>
      </c>
      <c r="AA312" s="8" t="s">
        <v>1828</v>
      </c>
      <c r="AB312" s="8">
        <v>5</v>
      </c>
      <c r="AC312" s="9">
        <v>1.2182537</v>
      </c>
      <c r="AD312" s="10">
        <v>6.922915</v>
      </c>
      <c r="AE312" s="8" t="s">
        <v>1828</v>
      </c>
      <c r="AF312" s="8">
        <v>5</v>
      </c>
      <c r="AG312" s="9">
        <v>13.385086</v>
      </c>
      <c r="AH312" s="10">
        <v>6.6355443</v>
      </c>
      <c r="AI312" s="10" t="s">
        <v>1828</v>
      </c>
      <c r="AJ312" s="11">
        <v>3.4577398</v>
      </c>
      <c r="AK312" s="12">
        <v>2.9735074</v>
      </c>
      <c r="AL312" s="12" t="s">
        <v>1831</v>
      </c>
      <c r="AM312" s="13">
        <v>24</v>
      </c>
      <c r="AN312" s="13" t="s">
        <v>1828</v>
      </c>
      <c r="AO312" s="13">
        <v>6</v>
      </c>
      <c r="AP312" s="14">
        <v>9.196435</v>
      </c>
      <c r="AQ312" s="15">
        <v>14.464391</v>
      </c>
      <c r="AR312" s="13" t="s">
        <v>1828</v>
      </c>
      <c r="AS312" s="13">
        <v>6</v>
      </c>
      <c r="AT312" s="14">
        <v>10.731759</v>
      </c>
      <c r="AU312" s="15">
        <v>11.249312</v>
      </c>
      <c r="AV312" s="15" t="s">
        <v>1828</v>
      </c>
      <c r="AW312" s="16">
        <v>0.22273993</v>
      </c>
      <c r="AX312" s="17">
        <v>0.49470893</v>
      </c>
      <c r="AY312" s="17" t="s">
        <v>1831</v>
      </c>
      <c r="AZ312" s="18"/>
      <c r="BA312" s="19">
        <v>5.5885749</v>
      </c>
      <c r="BB312" s="19">
        <f t="shared" si="20"/>
        <v>0</v>
      </c>
      <c r="BC312" s="6" t="s">
        <v>1827</v>
      </c>
      <c r="BD312" s="6" t="s">
        <v>1827</v>
      </c>
      <c r="BE312" s="6" t="s">
        <v>1827</v>
      </c>
      <c r="BF312" s="6" t="s">
        <v>1827</v>
      </c>
      <c r="BG312" s="6" t="s">
        <v>1827</v>
      </c>
      <c r="BH312" s="6">
        <v>0</v>
      </c>
      <c r="BI312" s="12" t="s">
        <v>1827</v>
      </c>
      <c r="BJ312" s="12" t="s">
        <v>1827</v>
      </c>
      <c r="BK312" s="12" t="s">
        <v>1827</v>
      </c>
      <c r="BL312" s="12" t="s">
        <v>1827</v>
      </c>
      <c r="BM312" s="12" t="s">
        <v>1827</v>
      </c>
      <c r="BN312" s="12" t="e">
        <v>#VALUE!</v>
      </c>
      <c r="BO312" s="17">
        <v>0.32</v>
      </c>
      <c r="BP312" s="17">
        <v>0.73</v>
      </c>
      <c r="BQ312" s="17">
        <v>1.27</v>
      </c>
      <c r="BR312" s="17">
        <v>0.32</v>
      </c>
      <c r="BS312" s="17">
        <v>0.0746</v>
      </c>
      <c r="BT312" s="17">
        <v>0.95</v>
      </c>
    </row>
    <row r="313" spans="1:72" ht="13.5">
      <c r="A313" s="26" t="s">
        <v>340</v>
      </c>
      <c r="B313" s="19" t="s">
        <v>341</v>
      </c>
      <c r="C313" s="27" t="s">
        <v>1827</v>
      </c>
      <c r="D313" s="26" t="s">
        <v>252</v>
      </c>
      <c r="E313" s="31" t="s">
        <v>1827</v>
      </c>
      <c r="F313" s="31" t="s">
        <v>1827</v>
      </c>
      <c r="G313" s="28" t="s">
        <v>1827</v>
      </c>
      <c r="H313" s="28" t="s">
        <v>1827</v>
      </c>
      <c r="I313" s="28" t="s">
        <v>1827</v>
      </c>
      <c r="J313" s="26" t="s">
        <v>1828</v>
      </c>
      <c r="K313" s="26" t="s">
        <v>342</v>
      </c>
      <c r="L313" s="26">
        <v>267</v>
      </c>
      <c r="M313" s="2">
        <v>3</v>
      </c>
      <c r="N313" s="2" t="s">
        <v>1830</v>
      </c>
      <c r="O313" s="2">
        <v>6</v>
      </c>
      <c r="P313" s="3">
        <v>39.87502</v>
      </c>
      <c r="Q313" s="4">
        <v>18.871962</v>
      </c>
      <c r="R313" s="2" t="s">
        <v>1830</v>
      </c>
      <c r="S313" s="2">
        <v>6</v>
      </c>
      <c r="T313" s="3">
        <v>52.20103</v>
      </c>
      <c r="U313" s="4">
        <v>19.121487</v>
      </c>
      <c r="V313" s="4" t="s">
        <v>1830</v>
      </c>
      <c r="W313" s="5">
        <v>0.38859308</v>
      </c>
      <c r="X313" s="6">
        <v>2.049565</v>
      </c>
      <c r="Y313" s="7" t="s">
        <v>1831</v>
      </c>
      <c r="Z313" s="8">
        <v>8</v>
      </c>
      <c r="AA313" s="8" t="s">
        <v>1830</v>
      </c>
      <c r="AB313" s="8">
        <v>5</v>
      </c>
      <c r="AC313" s="9">
        <v>36.56327</v>
      </c>
      <c r="AD313" s="10">
        <v>3.3851986</v>
      </c>
      <c r="AE313" s="8" t="s">
        <v>1830</v>
      </c>
      <c r="AF313" s="8">
        <v>5</v>
      </c>
      <c r="AG313" s="9">
        <v>75.719086</v>
      </c>
      <c r="AH313" s="10">
        <v>15.068748</v>
      </c>
      <c r="AI313" s="10" t="s">
        <v>1830</v>
      </c>
      <c r="AJ313" s="11">
        <v>1.0502619</v>
      </c>
      <c r="AK313" s="12">
        <v>6.052494</v>
      </c>
      <c r="AL313" s="12" t="s">
        <v>1828</v>
      </c>
      <c r="AM313" s="13">
        <v>24</v>
      </c>
      <c r="AN313" s="13" t="s">
        <v>1830</v>
      </c>
      <c r="AO313" s="13">
        <v>6</v>
      </c>
      <c r="AP313" s="14">
        <v>37.77255</v>
      </c>
      <c r="AQ313" s="15">
        <v>21.221573</v>
      </c>
      <c r="AR313" s="13" t="s">
        <v>1830</v>
      </c>
      <c r="AS313" s="13">
        <v>6</v>
      </c>
      <c r="AT313" s="14">
        <v>46.90405</v>
      </c>
      <c r="AU313" s="15">
        <v>21.417332</v>
      </c>
      <c r="AV313" s="15" t="s">
        <v>1830</v>
      </c>
      <c r="AW313" s="16">
        <v>0.31237432</v>
      </c>
      <c r="AX313" s="17">
        <v>3.2968466</v>
      </c>
      <c r="AY313" s="17" t="s">
        <v>1828</v>
      </c>
      <c r="AZ313" s="18"/>
      <c r="BA313" s="19">
        <v>38.07028</v>
      </c>
      <c r="BB313" s="19">
        <f t="shared" si="20"/>
        <v>75.719086</v>
      </c>
      <c r="BC313" s="6">
        <v>0.77</v>
      </c>
      <c r="BD313" s="6">
        <v>0.43</v>
      </c>
      <c r="BE313" s="6">
        <v>0.61</v>
      </c>
      <c r="BF313" s="6">
        <v>0.48</v>
      </c>
      <c r="BG313" s="6">
        <v>0.5677</v>
      </c>
      <c r="BH313" s="6">
        <v>-0.16</v>
      </c>
      <c r="BI313" s="12">
        <v>1.29</v>
      </c>
      <c r="BJ313" s="12">
        <v>0.31</v>
      </c>
      <c r="BK313" s="12">
        <v>1.51</v>
      </c>
      <c r="BL313" s="12">
        <v>0.49</v>
      </c>
      <c r="BM313" s="12">
        <v>0.3677</v>
      </c>
      <c r="BN313" s="12">
        <v>0.22</v>
      </c>
      <c r="BO313" s="17">
        <v>0.45</v>
      </c>
      <c r="BP313" s="17">
        <v>0.37</v>
      </c>
      <c r="BQ313" s="17">
        <v>0.71</v>
      </c>
      <c r="BR313" s="17">
        <v>0.66</v>
      </c>
      <c r="BS313" s="17">
        <v>0.4342</v>
      </c>
      <c r="BT313" s="17">
        <v>0.26</v>
      </c>
    </row>
    <row r="314" spans="1:72" ht="13.5">
      <c r="A314" s="26" t="s">
        <v>327</v>
      </c>
      <c r="B314" s="19" t="s">
        <v>328</v>
      </c>
      <c r="C314" s="27" t="s">
        <v>1827</v>
      </c>
      <c r="D314" s="26" t="s">
        <v>252</v>
      </c>
      <c r="E314" s="31" t="s">
        <v>1827</v>
      </c>
      <c r="F314" s="31" t="s">
        <v>1827</v>
      </c>
      <c r="G314" s="28" t="s">
        <v>1827</v>
      </c>
      <c r="H314" s="28" t="s">
        <v>1827</v>
      </c>
      <c r="I314" s="28" t="s">
        <v>1827</v>
      </c>
      <c r="J314" s="26" t="s">
        <v>1828</v>
      </c>
      <c r="K314" s="26" t="s">
        <v>329</v>
      </c>
      <c r="L314" s="26">
        <v>399</v>
      </c>
      <c r="M314" s="2">
        <v>3</v>
      </c>
      <c r="N314" s="2" t="s">
        <v>1830</v>
      </c>
      <c r="O314" s="2">
        <v>6</v>
      </c>
      <c r="P314" s="3">
        <v>47.80142</v>
      </c>
      <c r="Q314" s="4">
        <v>39.46174</v>
      </c>
      <c r="R314" s="2" t="s">
        <v>1830</v>
      </c>
      <c r="S314" s="2">
        <v>6</v>
      </c>
      <c r="T314" s="3">
        <v>48.32776</v>
      </c>
      <c r="U314" s="4">
        <v>19.350489</v>
      </c>
      <c r="V314" s="4" t="s">
        <v>1830</v>
      </c>
      <c r="W314" s="5">
        <v>0.015798701</v>
      </c>
      <c r="X314" s="6">
        <v>0.040676646</v>
      </c>
      <c r="Y314" s="7" t="s">
        <v>1831</v>
      </c>
      <c r="Z314" s="8">
        <v>8</v>
      </c>
      <c r="AA314" s="8" t="s">
        <v>1830</v>
      </c>
      <c r="AB314" s="8">
        <v>5</v>
      </c>
      <c r="AC314" s="9">
        <v>34.922432</v>
      </c>
      <c r="AD314" s="10">
        <v>17.842855</v>
      </c>
      <c r="AE314" s="8" t="s">
        <v>1830</v>
      </c>
      <c r="AF314" s="8">
        <v>5</v>
      </c>
      <c r="AG314" s="9">
        <v>58.262512</v>
      </c>
      <c r="AH314" s="10">
        <v>33.38752</v>
      </c>
      <c r="AI314" s="10" t="s">
        <v>1830</v>
      </c>
      <c r="AJ314" s="11">
        <v>0.73841393</v>
      </c>
      <c r="AK314" s="12">
        <v>1.9610554</v>
      </c>
      <c r="AL314" s="12" t="s">
        <v>1831</v>
      </c>
      <c r="AM314" s="13">
        <v>24</v>
      </c>
      <c r="AN314" s="13" t="s">
        <v>1830</v>
      </c>
      <c r="AO314" s="13">
        <v>6</v>
      </c>
      <c r="AP314" s="14">
        <v>43.20117</v>
      </c>
      <c r="AQ314" s="15">
        <v>21.352486</v>
      </c>
      <c r="AR314" s="13" t="s">
        <v>1830</v>
      </c>
      <c r="AS314" s="13">
        <v>6</v>
      </c>
      <c r="AT314" s="14">
        <v>44.25115</v>
      </c>
      <c r="AU314" s="15">
        <v>35.0403</v>
      </c>
      <c r="AV314" s="15" t="s">
        <v>1830</v>
      </c>
      <c r="AW314" s="16">
        <v>0.0346445</v>
      </c>
      <c r="AX314" s="17">
        <v>0.11136209</v>
      </c>
      <c r="AY314" s="17" t="s">
        <v>1831</v>
      </c>
      <c r="AZ314" s="18"/>
      <c r="BA314" s="19">
        <v>41.97500733333333</v>
      </c>
      <c r="BB314" s="19">
        <f t="shared" si="20"/>
        <v>58.262512</v>
      </c>
      <c r="BC314" s="6">
        <v>0.63</v>
      </c>
      <c r="BD314" s="6">
        <v>0.83</v>
      </c>
      <c r="BE314" s="6">
        <v>1.17</v>
      </c>
      <c r="BF314" s="6">
        <v>1.28</v>
      </c>
      <c r="BG314" s="6">
        <v>0.4104</v>
      </c>
      <c r="BH314" s="6">
        <v>0.54</v>
      </c>
      <c r="BI314" s="12">
        <v>0.75</v>
      </c>
      <c r="BJ314" s="12">
        <v>0.93</v>
      </c>
      <c r="BK314" s="12">
        <v>1.48</v>
      </c>
      <c r="BL314" s="12">
        <v>0.57</v>
      </c>
      <c r="BM314" s="12">
        <v>0.1452</v>
      </c>
      <c r="BN314" s="12">
        <v>0.73</v>
      </c>
      <c r="BO314" s="17">
        <v>-0.2</v>
      </c>
      <c r="BP314" s="17">
        <v>0.96</v>
      </c>
      <c r="BQ314" s="17">
        <v>0.58</v>
      </c>
      <c r="BR314" s="17">
        <v>0.87</v>
      </c>
      <c r="BS314" s="17">
        <v>0.1937</v>
      </c>
      <c r="BT314" s="17">
        <v>0.78</v>
      </c>
    </row>
    <row r="315" spans="1:72" ht="13.5">
      <c r="A315" s="26" t="s">
        <v>646</v>
      </c>
      <c r="B315" s="19" t="s">
        <v>647</v>
      </c>
      <c r="C315" s="27" t="s">
        <v>1827</v>
      </c>
      <c r="D315" s="26" t="s">
        <v>252</v>
      </c>
      <c r="E315" s="31" t="s">
        <v>1827</v>
      </c>
      <c r="F315" s="31" t="s">
        <v>1827</v>
      </c>
      <c r="G315" s="28" t="s">
        <v>1827</v>
      </c>
      <c r="H315" s="28" t="s">
        <v>1827</v>
      </c>
      <c r="I315" s="28" t="s">
        <v>1827</v>
      </c>
      <c r="J315" s="31" t="s">
        <v>1827</v>
      </c>
      <c r="K315" s="31" t="s">
        <v>1827</v>
      </c>
      <c r="L315" s="26">
        <v>490</v>
      </c>
      <c r="M315" s="2">
        <v>3</v>
      </c>
      <c r="N315" s="2" t="s">
        <v>1828</v>
      </c>
      <c r="O315" s="2">
        <v>6</v>
      </c>
      <c r="P315" s="3">
        <v>0.45879126</v>
      </c>
      <c r="Q315" s="4">
        <v>6.7266154</v>
      </c>
      <c r="R315" s="2" t="s">
        <v>1828</v>
      </c>
      <c r="S315" s="2">
        <v>6</v>
      </c>
      <c r="T315" s="3">
        <v>9.351513</v>
      </c>
      <c r="U315" s="4">
        <v>10.279638</v>
      </c>
      <c r="V315" s="4" t="s">
        <v>1828</v>
      </c>
      <c r="W315" s="5">
        <v>4.34929</v>
      </c>
      <c r="X315" s="6">
        <v>1.5557435</v>
      </c>
      <c r="Y315" s="7" t="s">
        <v>1831</v>
      </c>
      <c r="Z315" s="8">
        <v>8</v>
      </c>
      <c r="AA315" s="8" t="s">
        <v>1828</v>
      </c>
      <c r="AB315" s="8">
        <v>5</v>
      </c>
      <c r="AC315" s="9">
        <v>1.5113703</v>
      </c>
      <c r="AD315" s="10">
        <v>1.540059</v>
      </c>
      <c r="AE315" s="8" t="s">
        <v>1828</v>
      </c>
      <c r="AF315" s="8">
        <v>5</v>
      </c>
      <c r="AG315" s="9">
        <v>5.0405083</v>
      </c>
      <c r="AH315" s="10">
        <v>3.4741979</v>
      </c>
      <c r="AI315" s="10" t="s">
        <v>1828</v>
      </c>
      <c r="AJ315" s="11">
        <v>1.737712</v>
      </c>
      <c r="AK315" s="12">
        <v>1.9589837</v>
      </c>
      <c r="AL315" s="12" t="s">
        <v>1831</v>
      </c>
      <c r="AM315" s="13">
        <v>24</v>
      </c>
      <c r="AN315" s="13" t="s">
        <v>1828</v>
      </c>
      <c r="AO315" s="13">
        <v>6</v>
      </c>
      <c r="AP315" s="14">
        <v>4.6624713</v>
      </c>
      <c r="AQ315" s="15">
        <v>6.770746</v>
      </c>
      <c r="AR315" s="13" t="s">
        <v>1828</v>
      </c>
      <c r="AS315" s="13">
        <v>6</v>
      </c>
      <c r="AT315" s="14">
        <v>10.29481</v>
      </c>
      <c r="AU315" s="15">
        <v>10.796593</v>
      </c>
      <c r="AV315" s="15" t="s">
        <v>1828</v>
      </c>
      <c r="AW315" s="16">
        <v>1.1427506</v>
      </c>
      <c r="AX315" s="17">
        <v>1.7273029</v>
      </c>
      <c r="AY315" s="17" t="s">
        <v>1831</v>
      </c>
      <c r="AZ315" s="18"/>
      <c r="BA315" s="19">
        <v>2.21087762</v>
      </c>
      <c r="BB315" s="19">
        <f t="shared" si="20"/>
        <v>0</v>
      </c>
      <c r="BC315" s="6" t="s">
        <v>1827</v>
      </c>
      <c r="BD315" s="6" t="s">
        <v>1827</v>
      </c>
      <c r="BE315" s="6" t="s">
        <v>1827</v>
      </c>
      <c r="BF315" s="6" t="s">
        <v>1827</v>
      </c>
      <c r="BG315" s="6" t="s">
        <v>1827</v>
      </c>
      <c r="BH315" s="6">
        <v>0</v>
      </c>
      <c r="BI315" s="12" t="s">
        <v>1827</v>
      </c>
      <c r="BJ315" s="12" t="s">
        <v>1827</v>
      </c>
      <c r="BK315" s="12" t="s">
        <v>1827</v>
      </c>
      <c r="BL315" s="12" t="s">
        <v>1827</v>
      </c>
      <c r="BM315" s="12" t="s">
        <v>1827</v>
      </c>
      <c r="BN315" s="12" t="e">
        <v>#VALUE!</v>
      </c>
      <c r="BO315" s="17" t="s">
        <v>1827</v>
      </c>
      <c r="BP315" s="17" t="s">
        <v>1827</v>
      </c>
      <c r="BQ315" s="17" t="s">
        <v>1827</v>
      </c>
      <c r="BR315" s="17" t="s">
        <v>1827</v>
      </c>
      <c r="BS315" s="17" t="s">
        <v>1827</v>
      </c>
      <c r="BT315" s="17" t="e">
        <v>#VALUE!</v>
      </c>
    </row>
    <row r="316" spans="1:72" ht="13.5">
      <c r="A316" s="26" t="s">
        <v>642</v>
      </c>
      <c r="B316" s="19" t="s">
        <v>643</v>
      </c>
      <c r="C316" s="27" t="s">
        <v>1827</v>
      </c>
      <c r="D316" s="26" t="s">
        <v>252</v>
      </c>
      <c r="E316" s="31" t="s">
        <v>1827</v>
      </c>
      <c r="F316" s="31" t="s">
        <v>1827</v>
      </c>
      <c r="G316" s="28" t="s">
        <v>1827</v>
      </c>
      <c r="H316" s="28" t="s">
        <v>1827</v>
      </c>
      <c r="I316" s="28" t="s">
        <v>1827</v>
      </c>
      <c r="J316" s="31" t="s">
        <v>1827</v>
      </c>
      <c r="K316" s="31" t="s">
        <v>1827</v>
      </c>
      <c r="L316" s="26">
        <v>466</v>
      </c>
      <c r="M316" s="2">
        <v>3</v>
      </c>
      <c r="N316" s="2" t="s">
        <v>1828</v>
      </c>
      <c r="O316" s="2">
        <v>6</v>
      </c>
      <c r="P316" s="3">
        <v>4.5710607</v>
      </c>
      <c r="Q316" s="4">
        <v>7.612394</v>
      </c>
      <c r="R316" s="2" t="s">
        <v>1828</v>
      </c>
      <c r="S316" s="2">
        <v>6</v>
      </c>
      <c r="T316" s="3">
        <v>9.733907</v>
      </c>
      <c r="U316" s="4">
        <v>14.927561</v>
      </c>
      <c r="V316" s="4" t="s">
        <v>1828</v>
      </c>
      <c r="W316" s="5">
        <v>1.09049</v>
      </c>
      <c r="X316" s="6">
        <v>0.9857517</v>
      </c>
      <c r="Y316" s="7" t="s">
        <v>1831</v>
      </c>
      <c r="Z316" s="8">
        <v>8</v>
      </c>
      <c r="AA316" s="8" t="s">
        <v>1828</v>
      </c>
      <c r="AB316" s="8">
        <v>5</v>
      </c>
      <c r="AC316" s="9">
        <v>0.8313875</v>
      </c>
      <c r="AD316" s="10">
        <v>2.8774295</v>
      </c>
      <c r="AE316" s="8" t="s">
        <v>1828</v>
      </c>
      <c r="AF316" s="8">
        <v>5</v>
      </c>
      <c r="AG316" s="9">
        <v>0.7799247</v>
      </c>
      <c r="AH316" s="10">
        <v>6.141136</v>
      </c>
      <c r="AI316" s="10" t="s">
        <v>1828</v>
      </c>
      <c r="AJ316" s="11">
        <v>-0.09218622</v>
      </c>
      <c r="AK316" s="12">
        <v>-0.01579426</v>
      </c>
      <c r="AL316" s="12" t="s">
        <v>1831</v>
      </c>
      <c r="AM316" s="13">
        <v>24</v>
      </c>
      <c r="AN316" s="13" t="s">
        <v>1828</v>
      </c>
      <c r="AO316" s="13">
        <v>5</v>
      </c>
      <c r="AP316" s="14">
        <v>2.162536</v>
      </c>
      <c r="AQ316" s="15">
        <v>2.49097</v>
      </c>
      <c r="AR316" s="13" t="s">
        <v>1828</v>
      </c>
      <c r="AS316" s="13">
        <v>5</v>
      </c>
      <c r="AT316" s="14">
        <v>2.8642936</v>
      </c>
      <c r="AU316" s="15">
        <v>3.1898365</v>
      </c>
      <c r="AV316" s="15" t="s">
        <v>1828</v>
      </c>
      <c r="AW316" s="16">
        <v>0.40545535</v>
      </c>
      <c r="AX316" s="17">
        <v>0.48316154</v>
      </c>
      <c r="AY316" s="17" t="s">
        <v>1831</v>
      </c>
      <c r="AZ316" s="18"/>
      <c r="BA316" s="19">
        <v>2.5216613999999997</v>
      </c>
      <c r="BB316" s="19">
        <f t="shared" si="20"/>
        <v>0</v>
      </c>
      <c r="BC316" s="6" t="s">
        <v>1827</v>
      </c>
      <c r="BD316" s="6" t="s">
        <v>1827</v>
      </c>
      <c r="BE316" s="6" t="s">
        <v>1827</v>
      </c>
      <c r="BF316" s="6" t="s">
        <v>1827</v>
      </c>
      <c r="BG316" s="6" t="s">
        <v>1827</v>
      </c>
      <c r="BH316" s="6">
        <v>0</v>
      </c>
      <c r="BI316" s="12" t="s">
        <v>1827</v>
      </c>
      <c r="BJ316" s="12" t="s">
        <v>1827</v>
      </c>
      <c r="BK316" s="12" t="s">
        <v>1827</v>
      </c>
      <c r="BL316" s="12" t="s">
        <v>1827</v>
      </c>
      <c r="BM316" s="12" t="s">
        <v>1827</v>
      </c>
      <c r="BN316" s="12" t="e">
        <v>#VALUE!</v>
      </c>
      <c r="BO316" s="17" t="s">
        <v>1827</v>
      </c>
      <c r="BP316" s="17" t="s">
        <v>1827</v>
      </c>
      <c r="BQ316" s="17" t="s">
        <v>1827</v>
      </c>
      <c r="BR316" s="17" t="s">
        <v>1827</v>
      </c>
      <c r="BS316" s="17" t="s">
        <v>1827</v>
      </c>
      <c r="BT316" s="17" t="e">
        <v>#VALUE!</v>
      </c>
    </row>
    <row r="317" spans="1:72" ht="13.5">
      <c r="A317" s="26" t="s">
        <v>560</v>
      </c>
      <c r="B317" s="19" t="s">
        <v>561</v>
      </c>
      <c r="C317" s="27" t="s">
        <v>1827</v>
      </c>
      <c r="D317" s="26" t="s">
        <v>252</v>
      </c>
      <c r="E317" s="31" t="s">
        <v>1827</v>
      </c>
      <c r="F317" s="31" t="s">
        <v>1827</v>
      </c>
      <c r="G317" s="28" t="s">
        <v>1827</v>
      </c>
      <c r="H317" s="28" t="s">
        <v>1827</v>
      </c>
      <c r="I317" s="28" t="s">
        <v>1827</v>
      </c>
      <c r="J317" s="31" t="s">
        <v>1827</v>
      </c>
      <c r="K317" s="31" t="s">
        <v>1827</v>
      </c>
      <c r="L317" s="26">
        <v>474</v>
      </c>
      <c r="M317" s="2">
        <v>3</v>
      </c>
      <c r="N317" s="2" t="s">
        <v>1828</v>
      </c>
      <c r="O317" s="2">
        <v>6</v>
      </c>
      <c r="P317" s="3">
        <v>11.570236</v>
      </c>
      <c r="Q317" s="4">
        <v>7.652716</v>
      </c>
      <c r="R317" s="2" t="s">
        <v>1828</v>
      </c>
      <c r="S317" s="2">
        <v>6</v>
      </c>
      <c r="T317" s="3">
        <v>19.663528</v>
      </c>
      <c r="U317" s="4">
        <v>9.698579</v>
      </c>
      <c r="V317" s="4" t="s">
        <v>1828</v>
      </c>
      <c r="W317" s="5">
        <v>0.76510394</v>
      </c>
      <c r="X317" s="6">
        <v>4.366536</v>
      </c>
      <c r="Y317" s="7" t="s">
        <v>1828</v>
      </c>
      <c r="Z317" s="8">
        <v>8</v>
      </c>
      <c r="AA317" s="8" t="s">
        <v>1828</v>
      </c>
      <c r="AB317" s="8">
        <v>5</v>
      </c>
      <c r="AC317" s="9">
        <v>4.177352</v>
      </c>
      <c r="AD317" s="10">
        <v>10.454802</v>
      </c>
      <c r="AE317" s="8" t="s">
        <v>1830</v>
      </c>
      <c r="AF317" s="8">
        <v>5</v>
      </c>
      <c r="AG317" s="9">
        <v>25.92384</v>
      </c>
      <c r="AH317" s="10">
        <v>18.121363</v>
      </c>
      <c r="AI317" s="10" t="s">
        <v>1828</v>
      </c>
      <c r="AJ317" s="11">
        <v>2.6336188</v>
      </c>
      <c r="AK317" s="12">
        <v>4.280964</v>
      </c>
      <c r="AL317" s="12" t="s">
        <v>1828</v>
      </c>
      <c r="AM317" s="13">
        <v>24</v>
      </c>
      <c r="AN317" s="13" t="s">
        <v>1828</v>
      </c>
      <c r="AO317" s="13">
        <v>6</v>
      </c>
      <c r="AP317" s="14">
        <v>3.7161887</v>
      </c>
      <c r="AQ317" s="15">
        <v>5.7774096</v>
      </c>
      <c r="AR317" s="13" t="s">
        <v>1828</v>
      </c>
      <c r="AS317" s="13">
        <v>6</v>
      </c>
      <c r="AT317" s="14">
        <v>26.237144</v>
      </c>
      <c r="AU317" s="15">
        <v>22.707441</v>
      </c>
      <c r="AV317" s="15" t="s">
        <v>1828</v>
      </c>
      <c r="AW317" s="16">
        <v>2.819715</v>
      </c>
      <c r="AX317" s="17">
        <v>2.8792965</v>
      </c>
      <c r="AY317" s="17" t="s">
        <v>1831</v>
      </c>
      <c r="AZ317" s="18"/>
      <c r="BA317" s="19">
        <v>6.487925566666667</v>
      </c>
      <c r="BB317" s="19">
        <f t="shared" si="20"/>
        <v>25.92384</v>
      </c>
      <c r="BC317" s="6" t="s">
        <v>1827</v>
      </c>
      <c r="BD317" s="6" t="s">
        <v>1827</v>
      </c>
      <c r="BE317" s="6" t="s">
        <v>1827</v>
      </c>
      <c r="BF317" s="6" t="s">
        <v>1827</v>
      </c>
      <c r="BG317" s="6" t="s">
        <v>1827</v>
      </c>
      <c r="BH317" s="6">
        <v>0</v>
      </c>
      <c r="BI317" s="12">
        <v>2.2</v>
      </c>
      <c r="BJ317" s="12">
        <v>0.82</v>
      </c>
      <c r="BK317" s="12">
        <v>1.36</v>
      </c>
      <c r="BL317" s="12">
        <v>1.39</v>
      </c>
      <c r="BM317" s="12">
        <v>0.3315</v>
      </c>
      <c r="BN317" s="12">
        <v>-0.84</v>
      </c>
      <c r="BO317" s="17" t="s">
        <v>1827</v>
      </c>
      <c r="BP317" s="17" t="s">
        <v>1827</v>
      </c>
      <c r="BQ317" s="17" t="s">
        <v>1827</v>
      </c>
      <c r="BR317" s="17" t="s">
        <v>1827</v>
      </c>
      <c r="BS317" s="17" t="s">
        <v>1827</v>
      </c>
      <c r="BT317" s="17" t="e">
        <v>#VALUE!</v>
      </c>
    </row>
    <row r="318" spans="1:72" ht="13.5">
      <c r="A318" s="26" t="s">
        <v>415</v>
      </c>
      <c r="B318" s="19" t="s">
        <v>416</v>
      </c>
      <c r="C318" s="27" t="s">
        <v>1827</v>
      </c>
      <c r="D318" s="26" t="s">
        <v>252</v>
      </c>
      <c r="E318" s="31" t="s">
        <v>1827</v>
      </c>
      <c r="F318" s="31" t="s">
        <v>1827</v>
      </c>
      <c r="G318" s="28" t="s">
        <v>1827</v>
      </c>
      <c r="H318" s="28" t="s">
        <v>1827</v>
      </c>
      <c r="I318" s="28" t="s">
        <v>1827</v>
      </c>
      <c r="J318" s="31" t="s">
        <v>1827</v>
      </c>
      <c r="K318" s="31" t="s">
        <v>1827</v>
      </c>
      <c r="L318" s="26">
        <v>250</v>
      </c>
      <c r="M318" s="2">
        <v>3</v>
      </c>
      <c r="N318" s="2" t="s">
        <v>1830</v>
      </c>
      <c r="O318" s="2">
        <v>6</v>
      </c>
      <c r="P318" s="3">
        <v>23.027224</v>
      </c>
      <c r="Q318" s="4">
        <v>14.2096195</v>
      </c>
      <c r="R318" s="2" t="s">
        <v>1828</v>
      </c>
      <c r="S318" s="2">
        <v>6</v>
      </c>
      <c r="T318" s="3">
        <v>33.430836</v>
      </c>
      <c r="U318" s="4">
        <v>19.377352</v>
      </c>
      <c r="V318" s="4" t="s">
        <v>1828</v>
      </c>
      <c r="W318" s="5">
        <v>0.53783894</v>
      </c>
      <c r="X318" s="6">
        <v>1.4370396</v>
      </c>
      <c r="Y318" s="7" t="s">
        <v>1831</v>
      </c>
      <c r="Z318" s="8">
        <v>8</v>
      </c>
      <c r="AA318" s="8" t="s">
        <v>1830</v>
      </c>
      <c r="AB318" s="8">
        <v>5</v>
      </c>
      <c r="AC318" s="9">
        <v>18.381338</v>
      </c>
      <c r="AD318" s="10">
        <v>8.780505</v>
      </c>
      <c r="AE318" s="8" t="s">
        <v>1830</v>
      </c>
      <c r="AF318" s="8">
        <v>5</v>
      </c>
      <c r="AG318" s="9">
        <v>58.193962</v>
      </c>
      <c r="AH318" s="10">
        <v>22.661797</v>
      </c>
      <c r="AI318" s="10" t="s">
        <v>1830</v>
      </c>
      <c r="AJ318" s="11">
        <v>1.6626276</v>
      </c>
      <c r="AK318" s="12">
        <v>3.524984</v>
      </c>
      <c r="AL318" s="12" t="s">
        <v>1828</v>
      </c>
      <c r="AM318" s="13">
        <v>24</v>
      </c>
      <c r="AN318" s="13" t="s">
        <v>1828</v>
      </c>
      <c r="AO318" s="13">
        <v>6</v>
      </c>
      <c r="AP318" s="14">
        <v>19.674318</v>
      </c>
      <c r="AQ318" s="15">
        <v>12.180201</v>
      </c>
      <c r="AR318" s="13" t="s">
        <v>1830</v>
      </c>
      <c r="AS318" s="13">
        <v>6</v>
      </c>
      <c r="AT318" s="14">
        <v>39.703506</v>
      </c>
      <c r="AU318" s="15">
        <v>36.001194</v>
      </c>
      <c r="AV318" s="15" t="s">
        <v>1828</v>
      </c>
      <c r="AW318" s="16">
        <v>1.0129528</v>
      </c>
      <c r="AX318" s="17">
        <v>1.7996898</v>
      </c>
      <c r="AY318" s="17" t="s">
        <v>1831</v>
      </c>
      <c r="AZ318" s="18"/>
      <c r="BA318" s="19">
        <v>20.360960000000002</v>
      </c>
      <c r="BB318" s="19">
        <f t="shared" si="20"/>
        <v>58.193962</v>
      </c>
      <c r="BC318" s="6">
        <v>0.91</v>
      </c>
      <c r="BD318" s="6">
        <v>0.64</v>
      </c>
      <c r="BE318" s="6">
        <v>0.8</v>
      </c>
      <c r="BF318" s="6">
        <v>0.62</v>
      </c>
      <c r="BG318" s="6">
        <v>0.7871</v>
      </c>
      <c r="BH318" s="6">
        <v>-0.11</v>
      </c>
      <c r="BI318" s="12" t="s">
        <v>1827</v>
      </c>
      <c r="BJ318" s="12" t="s">
        <v>1827</v>
      </c>
      <c r="BK318" s="12" t="s">
        <v>1827</v>
      </c>
      <c r="BL318" s="12" t="s">
        <v>1827</v>
      </c>
      <c r="BM318" s="12" t="s">
        <v>1827</v>
      </c>
      <c r="BN318" s="12" t="e">
        <v>#VALUE!</v>
      </c>
      <c r="BO318" s="17">
        <v>0.89</v>
      </c>
      <c r="BP318" s="17">
        <v>1.19</v>
      </c>
      <c r="BQ318" s="17">
        <v>1.33</v>
      </c>
      <c r="BR318" s="17">
        <v>1.17</v>
      </c>
      <c r="BS318" s="17">
        <v>0.5617</v>
      </c>
      <c r="BT318" s="17">
        <v>0.44</v>
      </c>
    </row>
    <row r="319" spans="1:72" ht="13.5">
      <c r="A319" s="26" t="s">
        <v>550</v>
      </c>
      <c r="B319" s="19" t="s">
        <v>551</v>
      </c>
      <c r="C319" s="27" t="s">
        <v>1827</v>
      </c>
      <c r="D319" s="26" t="s">
        <v>252</v>
      </c>
      <c r="E319" s="31" t="s">
        <v>1827</v>
      </c>
      <c r="F319" s="31" t="s">
        <v>1827</v>
      </c>
      <c r="G319" s="28" t="s">
        <v>1827</v>
      </c>
      <c r="H319" s="28" t="s">
        <v>1827</v>
      </c>
      <c r="I319" s="28" t="s">
        <v>1827</v>
      </c>
      <c r="J319" s="31" t="s">
        <v>1827</v>
      </c>
      <c r="K319" s="31" t="s">
        <v>1827</v>
      </c>
      <c r="L319" s="26">
        <v>329</v>
      </c>
      <c r="M319" s="2">
        <v>3</v>
      </c>
      <c r="N319" s="2" t="s">
        <v>1828</v>
      </c>
      <c r="O319" s="2">
        <v>6</v>
      </c>
      <c r="P319" s="3">
        <v>9.618761</v>
      </c>
      <c r="Q319" s="4">
        <v>8.880621</v>
      </c>
      <c r="R319" s="2" t="s">
        <v>1828</v>
      </c>
      <c r="S319" s="2">
        <v>6</v>
      </c>
      <c r="T319" s="3">
        <v>7.2889056</v>
      </c>
      <c r="U319" s="4">
        <v>8.503982</v>
      </c>
      <c r="V319" s="4" t="s">
        <v>1828</v>
      </c>
      <c r="W319" s="5">
        <v>-0.4001489</v>
      </c>
      <c r="X319" s="6">
        <v>-1.6169639</v>
      </c>
      <c r="Y319" s="7" t="s">
        <v>1831</v>
      </c>
      <c r="Z319" s="8">
        <v>8</v>
      </c>
      <c r="AA319" s="8" t="s">
        <v>1830</v>
      </c>
      <c r="AB319" s="8">
        <v>5</v>
      </c>
      <c r="AC319" s="9">
        <v>3.0033653</v>
      </c>
      <c r="AD319" s="10">
        <v>3.0782402</v>
      </c>
      <c r="AE319" s="8" t="s">
        <v>1828</v>
      </c>
      <c r="AF319" s="8">
        <v>5</v>
      </c>
      <c r="AG319" s="9">
        <v>12.925888</v>
      </c>
      <c r="AH319" s="10">
        <v>12.460558</v>
      </c>
      <c r="AI319" s="10" t="s">
        <v>1828</v>
      </c>
      <c r="AJ319" s="11">
        <v>2.1056116</v>
      </c>
      <c r="AK319" s="12">
        <v>1.5993032</v>
      </c>
      <c r="AL319" s="12" t="s">
        <v>1831</v>
      </c>
      <c r="AM319" s="13">
        <v>24</v>
      </c>
      <c r="AN319" s="13" t="s">
        <v>1828</v>
      </c>
      <c r="AO319" s="13">
        <v>6</v>
      </c>
      <c r="AP319" s="14">
        <v>8.394348</v>
      </c>
      <c r="AQ319" s="15">
        <v>11.381614</v>
      </c>
      <c r="AR319" s="13" t="s">
        <v>1828</v>
      </c>
      <c r="AS319" s="13">
        <v>6</v>
      </c>
      <c r="AT319" s="14">
        <v>7.132295</v>
      </c>
      <c r="AU319" s="15">
        <v>13.347396</v>
      </c>
      <c r="AV319" s="15" t="s">
        <v>1828</v>
      </c>
      <c r="AW319" s="16">
        <v>-0.2350519</v>
      </c>
      <c r="AX319" s="17">
        <v>-0.63737136</v>
      </c>
      <c r="AY319" s="17" t="s">
        <v>1831</v>
      </c>
      <c r="AZ319" s="18"/>
      <c r="BA319" s="19">
        <v>7.005491433333333</v>
      </c>
      <c r="BB319" s="19">
        <f t="shared" si="20"/>
        <v>0</v>
      </c>
      <c r="BC319" s="6" t="s">
        <v>1827</v>
      </c>
      <c r="BD319" s="6" t="s">
        <v>1827</v>
      </c>
      <c r="BE319" s="6" t="s">
        <v>1827</v>
      </c>
      <c r="BF319" s="6" t="s">
        <v>1827</v>
      </c>
      <c r="BG319" s="6" t="s">
        <v>1827</v>
      </c>
      <c r="BH319" s="6">
        <v>0</v>
      </c>
      <c r="BI319" s="12" t="s">
        <v>1827</v>
      </c>
      <c r="BJ319" s="12" t="s">
        <v>1827</v>
      </c>
      <c r="BK319" s="12" t="s">
        <v>1827</v>
      </c>
      <c r="BL319" s="12" t="s">
        <v>1827</v>
      </c>
      <c r="BM319" s="12" t="s">
        <v>1827</v>
      </c>
      <c r="BN319" s="12" t="e">
        <v>#VALUE!</v>
      </c>
      <c r="BO319" s="17" t="s">
        <v>1827</v>
      </c>
      <c r="BP319" s="17" t="s">
        <v>1827</v>
      </c>
      <c r="BQ319" s="17" t="s">
        <v>1827</v>
      </c>
      <c r="BR319" s="17" t="s">
        <v>1827</v>
      </c>
      <c r="BS319" s="17" t="s">
        <v>1827</v>
      </c>
      <c r="BT319" s="17" t="e">
        <v>#VALUE!</v>
      </c>
    </row>
    <row r="320" spans="1:72" ht="13.5">
      <c r="A320" s="26" t="s">
        <v>541</v>
      </c>
      <c r="B320" s="19" t="s">
        <v>542</v>
      </c>
      <c r="C320" s="27" t="s">
        <v>1827</v>
      </c>
      <c r="D320" s="26" t="s">
        <v>252</v>
      </c>
      <c r="E320" s="31" t="s">
        <v>1827</v>
      </c>
      <c r="F320" s="31" t="s">
        <v>1827</v>
      </c>
      <c r="G320" s="28" t="s">
        <v>1827</v>
      </c>
      <c r="H320" s="28" t="s">
        <v>1827</v>
      </c>
      <c r="I320" s="28" t="s">
        <v>1827</v>
      </c>
      <c r="J320" s="31" t="s">
        <v>1827</v>
      </c>
      <c r="K320" s="31" t="s">
        <v>1827</v>
      </c>
      <c r="L320" s="26">
        <v>422</v>
      </c>
      <c r="M320" s="2">
        <v>3</v>
      </c>
      <c r="N320" s="2" t="s">
        <v>1828</v>
      </c>
      <c r="O320" s="2">
        <v>6</v>
      </c>
      <c r="P320" s="3">
        <v>7.3500657</v>
      </c>
      <c r="Q320" s="4">
        <v>5.8833456</v>
      </c>
      <c r="R320" s="2" t="s">
        <v>1828</v>
      </c>
      <c r="S320" s="2">
        <v>6</v>
      </c>
      <c r="T320" s="3">
        <v>14.709152</v>
      </c>
      <c r="U320" s="4">
        <v>13.341979</v>
      </c>
      <c r="V320" s="4" t="s">
        <v>1828</v>
      </c>
      <c r="W320" s="5">
        <v>1.0008851</v>
      </c>
      <c r="X320" s="6">
        <v>1.2712084</v>
      </c>
      <c r="Y320" s="7" t="s">
        <v>1831</v>
      </c>
      <c r="Z320" s="8">
        <v>8</v>
      </c>
      <c r="AA320" s="8" t="s">
        <v>1828</v>
      </c>
      <c r="AB320" s="8">
        <v>5</v>
      </c>
      <c r="AC320" s="9">
        <v>2.5232406</v>
      </c>
      <c r="AD320" s="10">
        <v>5.441007</v>
      </c>
      <c r="AE320" s="8" t="s">
        <v>1828</v>
      </c>
      <c r="AF320" s="8">
        <v>5</v>
      </c>
      <c r="AG320" s="9">
        <v>10.31563</v>
      </c>
      <c r="AH320" s="10">
        <v>8.272504</v>
      </c>
      <c r="AI320" s="10" t="s">
        <v>1828</v>
      </c>
      <c r="AJ320" s="11">
        <v>2.0314822</v>
      </c>
      <c r="AK320" s="12">
        <v>1.4064535</v>
      </c>
      <c r="AL320" s="12" t="s">
        <v>1831</v>
      </c>
      <c r="AM320" s="13">
        <v>24</v>
      </c>
      <c r="AN320" s="13" t="s">
        <v>1828</v>
      </c>
      <c r="AO320" s="13">
        <v>6</v>
      </c>
      <c r="AP320" s="14">
        <v>13.249446</v>
      </c>
      <c r="AQ320" s="15">
        <v>15.236349</v>
      </c>
      <c r="AR320" s="13" t="s">
        <v>1828</v>
      </c>
      <c r="AS320" s="13">
        <v>6</v>
      </c>
      <c r="AT320" s="14">
        <v>14.126088</v>
      </c>
      <c r="AU320" s="15">
        <v>10.427199</v>
      </c>
      <c r="AV320" s="15" t="s">
        <v>1828</v>
      </c>
      <c r="AW320" s="16">
        <v>0.09243004</v>
      </c>
      <c r="AX320" s="17">
        <v>0.15427537</v>
      </c>
      <c r="AY320" s="17" t="s">
        <v>1831</v>
      </c>
      <c r="AZ320" s="18"/>
      <c r="BA320" s="19">
        <v>7.707584100000001</v>
      </c>
      <c r="BB320" s="19">
        <f t="shared" si="20"/>
        <v>0</v>
      </c>
      <c r="BC320" s="6" t="s">
        <v>1827</v>
      </c>
      <c r="BD320" s="6" t="s">
        <v>1827</v>
      </c>
      <c r="BE320" s="6" t="s">
        <v>1827</v>
      </c>
      <c r="BF320" s="6" t="s">
        <v>1827</v>
      </c>
      <c r="BG320" s="6" t="s">
        <v>1827</v>
      </c>
      <c r="BH320" s="6">
        <v>0</v>
      </c>
      <c r="BI320" s="12" t="s">
        <v>1827</v>
      </c>
      <c r="BJ320" s="12" t="s">
        <v>1827</v>
      </c>
      <c r="BK320" s="12" t="s">
        <v>1827</v>
      </c>
      <c r="BL320" s="12" t="s">
        <v>1827</v>
      </c>
      <c r="BM320" s="12" t="s">
        <v>1827</v>
      </c>
      <c r="BN320" s="12" t="e">
        <v>#VALUE!</v>
      </c>
      <c r="BO320" s="17" t="s">
        <v>1827</v>
      </c>
      <c r="BP320" s="17" t="s">
        <v>1827</v>
      </c>
      <c r="BQ320" s="17" t="s">
        <v>1827</v>
      </c>
      <c r="BR320" s="17" t="s">
        <v>1827</v>
      </c>
      <c r="BS320" s="17" t="s">
        <v>1827</v>
      </c>
      <c r="BT320" s="17" t="e">
        <v>#VALUE!</v>
      </c>
    </row>
    <row r="321" spans="1:72" ht="13.5">
      <c r="A321" s="26" t="s">
        <v>672</v>
      </c>
      <c r="B321" s="19" t="s">
        <v>673</v>
      </c>
      <c r="C321" s="27" t="s">
        <v>1827</v>
      </c>
      <c r="D321" s="26" t="s">
        <v>252</v>
      </c>
      <c r="E321" s="31" t="s">
        <v>1827</v>
      </c>
      <c r="F321" s="31" t="s">
        <v>1827</v>
      </c>
      <c r="G321" s="28" t="s">
        <v>1827</v>
      </c>
      <c r="H321" s="28" t="s">
        <v>1827</v>
      </c>
      <c r="I321" s="28" t="s">
        <v>1827</v>
      </c>
      <c r="J321" s="31" t="s">
        <v>1827</v>
      </c>
      <c r="K321" s="31" t="s">
        <v>1827</v>
      </c>
      <c r="L321" s="26">
        <v>318</v>
      </c>
      <c r="M321" s="2">
        <v>3</v>
      </c>
      <c r="N321" s="2" t="s">
        <v>1828</v>
      </c>
      <c r="O321" s="2">
        <v>6</v>
      </c>
      <c r="P321" s="3">
        <v>2.5596755</v>
      </c>
      <c r="Q321" s="4">
        <v>3.575207</v>
      </c>
      <c r="R321" s="2" t="s">
        <v>1828</v>
      </c>
      <c r="S321" s="2">
        <v>6</v>
      </c>
      <c r="T321" s="3">
        <v>9.2478075</v>
      </c>
      <c r="U321" s="4">
        <v>10.246368</v>
      </c>
      <c r="V321" s="4" t="s">
        <v>1828</v>
      </c>
      <c r="W321" s="5">
        <v>1.8531505</v>
      </c>
      <c r="X321" s="6">
        <v>1.7656344</v>
      </c>
      <c r="Y321" s="7" t="s">
        <v>1831</v>
      </c>
      <c r="Z321" s="8">
        <v>8</v>
      </c>
      <c r="AA321" s="8" t="s">
        <v>1828</v>
      </c>
      <c r="AB321" s="8">
        <v>4</v>
      </c>
      <c r="AC321" s="9">
        <v>0.41291854</v>
      </c>
      <c r="AD321" s="10">
        <v>2.1614177</v>
      </c>
      <c r="AE321" s="8" t="s">
        <v>1828</v>
      </c>
      <c r="AF321" s="8">
        <v>4</v>
      </c>
      <c r="AG321" s="9">
        <v>0.36078173</v>
      </c>
      <c r="AH321" s="10">
        <v>3.6866536</v>
      </c>
      <c r="AI321" s="10" t="s">
        <v>1828</v>
      </c>
      <c r="AJ321" s="11">
        <v>-0.19473092</v>
      </c>
      <c r="AK321" s="12">
        <v>-0.03656372</v>
      </c>
      <c r="AL321" s="12" t="s">
        <v>1831</v>
      </c>
      <c r="AM321" s="13">
        <v>24</v>
      </c>
      <c r="AN321" s="13" t="s">
        <v>1828</v>
      </c>
      <c r="AO321" s="13">
        <v>6</v>
      </c>
      <c r="AP321" s="14">
        <v>-2.01245</v>
      </c>
      <c r="AQ321" s="15">
        <v>5.320777</v>
      </c>
      <c r="AR321" s="13" t="s">
        <v>1828</v>
      </c>
      <c r="AS321" s="13">
        <v>6</v>
      </c>
      <c r="AT321" s="14">
        <v>0.24629904</v>
      </c>
      <c r="AU321" s="15">
        <v>3.1114163</v>
      </c>
      <c r="AV321" s="15" t="s">
        <v>1828</v>
      </c>
      <c r="AW321" s="16" t="s">
        <v>1827</v>
      </c>
      <c r="AX321" s="17">
        <v>0.8331305</v>
      </c>
      <c r="AY321" s="17" t="s">
        <v>1831</v>
      </c>
      <c r="AZ321" s="18"/>
      <c r="BA321" s="19">
        <v>0.32004801333333344</v>
      </c>
      <c r="BB321" s="19">
        <f t="shared" si="20"/>
        <v>0</v>
      </c>
      <c r="BC321" s="6" t="s">
        <v>1827</v>
      </c>
      <c r="BD321" s="6" t="s">
        <v>1827</v>
      </c>
      <c r="BE321" s="6" t="s">
        <v>1827</v>
      </c>
      <c r="BF321" s="6" t="s">
        <v>1827</v>
      </c>
      <c r="BG321" s="6" t="s">
        <v>1827</v>
      </c>
      <c r="BH321" s="6">
        <v>0</v>
      </c>
      <c r="BI321" s="12" t="s">
        <v>1827</v>
      </c>
      <c r="BJ321" s="12" t="s">
        <v>1827</v>
      </c>
      <c r="BK321" s="12" t="s">
        <v>1827</v>
      </c>
      <c r="BL321" s="12" t="s">
        <v>1827</v>
      </c>
      <c r="BM321" s="12" t="s">
        <v>1827</v>
      </c>
      <c r="BN321" s="12" t="e">
        <v>#VALUE!</v>
      </c>
      <c r="BO321" s="17" t="s">
        <v>1827</v>
      </c>
      <c r="BP321" s="17" t="s">
        <v>1827</v>
      </c>
      <c r="BQ321" s="17" t="s">
        <v>1827</v>
      </c>
      <c r="BR321" s="17" t="s">
        <v>1827</v>
      </c>
      <c r="BS321" s="17" t="s">
        <v>1827</v>
      </c>
      <c r="BT321" s="17" t="e">
        <v>#VALUE!</v>
      </c>
    </row>
    <row r="322" spans="1:72" ht="13.5">
      <c r="A322" s="26" t="s">
        <v>536</v>
      </c>
      <c r="B322" s="19" t="s">
        <v>537</v>
      </c>
      <c r="C322" s="27" t="s">
        <v>1827</v>
      </c>
      <c r="D322" s="26" t="s">
        <v>252</v>
      </c>
      <c r="E322" s="31" t="s">
        <v>1827</v>
      </c>
      <c r="F322" s="31" t="s">
        <v>1827</v>
      </c>
      <c r="G322" s="28" t="s">
        <v>1827</v>
      </c>
      <c r="H322" s="28" t="s">
        <v>1827</v>
      </c>
      <c r="I322" s="28" t="s">
        <v>1827</v>
      </c>
      <c r="J322" s="31" t="s">
        <v>1827</v>
      </c>
      <c r="K322" s="31" t="s">
        <v>1827</v>
      </c>
      <c r="L322" s="26">
        <v>930</v>
      </c>
      <c r="M322" s="2">
        <v>3</v>
      </c>
      <c r="N322" s="2" t="s">
        <v>1828</v>
      </c>
      <c r="O322" s="2">
        <v>6</v>
      </c>
      <c r="P322" s="3">
        <v>7.5189643</v>
      </c>
      <c r="Q322" s="4">
        <v>8.550521</v>
      </c>
      <c r="R322" s="2" t="s">
        <v>1828</v>
      </c>
      <c r="S322" s="2">
        <v>6</v>
      </c>
      <c r="T322" s="3">
        <v>14.568589</v>
      </c>
      <c r="U322" s="4">
        <v>14.436632</v>
      </c>
      <c r="V322" s="4" t="s">
        <v>1828</v>
      </c>
      <c r="W322" s="5">
        <v>0.95425534</v>
      </c>
      <c r="X322" s="6">
        <v>2.7469535</v>
      </c>
      <c r="Y322" s="7" t="s">
        <v>1831</v>
      </c>
      <c r="Z322" s="8">
        <v>8</v>
      </c>
      <c r="AA322" s="8" t="s">
        <v>1828</v>
      </c>
      <c r="AB322" s="8">
        <v>5</v>
      </c>
      <c r="AC322" s="9">
        <v>6.3379264</v>
      </c>
      <c r="AD322" s="10">
        <v>7.147564</v>
      </c>
      <c r="AE322" s="8" t="s">
        <v>1830</v>
      </c>
      <c r="AF322" s="8">
        <v>5</v>
      </c>
      <c r="AG322" s="9">
        <v>15.447241</v>
      </c>
      <c r="AH322" s="10">
        <v>13.859648</v>
      </c>
      <c r="AI322" s="10" t="s">
        <v>1828</v>
      </c>
      <c r="AJ322" s="11">
        <v>1.2852663</v>
      </c>
      <c r="AK322" s="12">
        <v>2.843338</v>
      </c>
      <c r="AL322" s="12" t="s">
        <v>1831</v>
      </c>
      <c r="AM322" s="13">
        <v>24</v>
      </c>
      <c r="AN322" s="13" t="s">
        <v>1828</v>
      </c>
      <c r="AO322" s="13">
        <v>6</v>
      </c>
      <c r="AP322" s="14">
        <v>9.913185</v>
      </c>
      <c r="AQ322" s="15">
        <v>19.689398</v>
      </c>
      <c r="AR322" s="13" t="s">
        <v>1828</v>
      </c>
      <c r="AS322" s="13">
        <v>6</v>
      </c>
      <c r="AT322" s="14">
        <v>12.851322</v>
      </c>
      <c r="AU322" s="15">
        <v>20.388575</v>
      </c>
      <c r="AV322" s="15" t="s">
        <v>1828</v>
      </c>
      <c r="AW322" s="16">
        <v>0.37449628</v>
      </c>
      <c r="AX322" s="17">
        <v>4.494692</v>
      </c>
      <c r="AY322" s="17" t="s">
        <v>1828</v>
      </c>
      <c r="AZ322" s="18"/>
      <c r="BA322" s="19">
        <v>7.923358566666667</v>
      </c>
      <c r="BB322" s="19">
        <f t="shared" si="20"/>
        <v>15.447241</v>
      </c>
      <c r="BC322" s="6" t="s">
        <v>1827</v>
      </c>
      <c r="BD322" s="6" t="s">
        <v>1827</v>
      </c>
      <c r="BE322" s="6" t="s">
        <v>1827</v>
      </c>
      <c r="BF322" s="6" t="s">
        <v>1827</v>
      </c>
      <c r="BG322" s="6" t="s">
        <v>1827</v>
      </c>
      <c r="BH322" s="6">
        <v>0</v>
      </c>
      <c r="BI322" s="12" t="s">
        <v>1827</v>
      </c>
      <c r="BJ322" s="12" t="s">
        <v>1827</v>
      </c>
      <c r="BK322" s="12" t="s">
        <v>1827</v>
      </c>
      <c r="BL322" s="12" t="s">
        <v>1827</v>
      </c>
      <c r="BM322" s="12" t="s">
        <v>1827</v>
      </c>
      <c r="BN322" s="12" t="e">
        <v>#VALUE!</v>
      </c>
      <c r="BO322" s="17" t="s">
        <v>1827</v>
      </c>
      <c r="BP322" s="17" t="s">
        <v>1827</v>
      </c>
      <c r="BQ322" s="17" t="s">
        <v>1827</v>
      </c>
      <c r="BR322" s="17" t="s">
        <v>1827</v>
      </c>
      <c r="BS322" s="17" t="s">
        <v>1827</v>
      </c>
      <c r="BT322" s="17" t="e">
        <v>#VALUE!</v>
      </c>
    </row>
    <row r="323" spans="1:72" ht="13.5">
      <c r="A323" s="26" t="s">
        <v>304</v>
      </c>
      <c r="B323" s="19" t="s">
        <v>305</v>
      </c>
      <c r="C323" s="27" t="s">
        <v>1827</v>
      </c>
      <c r="D323" s="26" t="s">
        <v>252</v>
      </c>
      <c r="E323" s="31" t="s">
        <v>1827</v>
      </c>
      <c r="F323" s="31" t="s">
        <v>1827</v>
      </c>
      <c r="G323" s="28" t="s">
        <v>1827</v>
      </c>
      <c r="H323" s="28" t="s">
        <v>1827</v>
      </c>
      <c r="I323" s="28" t="s">
        <v>1827</v>
      </c>
      <c r="J323" s="26" t="s">
        <v>1828</v>
      </c>
      <c r="K323" s="26" t="s">
        <v>306</v>
      </c>
      <c r="L323" s="26">
        <v>29</v>
      </c>
      <c r="M323" s="2">
        <v>3</v>
      </c>
      <c r="N323" s="2" t="s">
        <v>1830</v>
      </c>
      <c r="O323" s="2">
        <v>6</v>
      </c>
      <c r="P323" s="3">
        <v>82.18232</v>
      </c>
      <c r="Q323" s="4">
        <v>46.594517</v>
      </c>
      <c r="R323" s="2" t="s">
        <v>1830</v>
      </c>
      <c r="S323" s="2">
        <v>6</v>
      </c>
      <c r="T323" s="3">
        <v>64.642395</v>
      </c>
      <c r="U323" s="4">
        <v>30.202425</v>
      </c>
      <c r="V323" s="4" t="s">
        <v>1830</v>
      </c>
      <c r="W323" s="5">
        <v>-0.34634745</v>
      </c>
      <c r="X323" s="6">
        <v>-2.1555207</v>
      </c>
      <c r="Y323" s="7" t="s">
        <v>1831</v>
      </c>
      <c r="Z323" s="8">
        <v>8</v>
      </c>
      <c r="AA323" s="8" t="s">
        <v>1830</v>
      </c>
      <c r="AB323" s="8">
        <v>5</v>
      </c>
      <c r="AC323" s="9">
        <v>64.66931</v>
      </c>
      <c r="AD323" s="10">
        <v>25.770699</v>
      </c>
      <c r="AE323" s="8" t="s">
        <v>1830</v>
      </c>
      <c r="AF323" s="8">
        <v>5</v>
      </c>
      <c r="AG323" s="9">
        <v>56.8968</v>
      </c>
      <c r="AH323" s="10">
        <v>24.018906</v>
      </c>
      <c r="AI323" s="10" t="s">
        <v>1830</v>
      </c>
      <c r="AJ323" s="11">
        <v>-0.18473369</v>
      </c>
      <c r="AK323" s="12">
        <v>-1.2042938</v>
      </c>
      <c r="AL323" s="12" t="s">
        <v>1831</v>
      </c>
      <c r="AM323" s="13">
        <v>24</v>
      </c>
      <c r="AN323" s="13" t="s">
        <v>1830</v>
      </c>
      <c r="AO323" s="13">
        <v>6</v>
      </c>
      <c r="AP323" s="14">
        <v>68.66804</v>
      </c>
      <c r="AQ323" s="15">
        <v>23.206253</v>
      </c>
      <c r="AR323" s="13" t="s">
        <v>1830</v>
      </c>
      <c r="AS323" s="13">
        <v>6</v>
      </c>
      <c r="AT323" s="14">
        <v>60.616474</v>
      </c>
      <c r="AU323" s="15">
        <v>18.95723</v>
      </c>
      <c r="AV323" s="15" t="s">
        <v>1830</v>
      </c>
      <c r="AW323" s="16">
        <v>-0.17992878</v>
      </c>
      <c r="AX323" s="17">
        <v>-0.8650118</v>
      </c>
      <c r="AY323" s="17" t="s">
        <v>1831</v>
      </c>
      <c r="AZ323" s="18"/>
      <c r="BA323" s="19">
        <v>71.83989000000001</v>
      </c>
      <c r="BB323" s="19">
        <f t="shared" si="20"/>
        <v>64.642395</v>
      </c>
      <c r="BC323" s="6">
        <v>0.01</v>
      </c>
      <c r="BD323" s="6">
        <v>0.3</v>
      </c>
      <c r="BE323" s="6">
        <v>0.03</v>
      </c>
      <c r="BF323" s="6">
        <v>0.39</v>
      </c>
      <c r="BG323" s="6">
        <v>0.9262</v>
      </c>
      <c r="BH323" s="6">
        <v>0.02</v>
      </c>
      <c r="BI323" s="12">
        <v>0.11</v>
      </c>
      <c r="BJ323" s="12">
        <v>0.28</v>
      </c>
      <c r="BK323" s="12">
        <v>0.87</v>
      </c>
      <c r="BL323" s="12">
        <v>1.05</v>
      </c>
      <c r="BM323" s="12">
        <v>0.1348</v>
      </c>
      <c r="BN323" s="12">
        <v>0.76</v>
      </c>
      <c r="BO323" s="17">
        <v>-0.07</v>
      </c>
      <c r="BP323" s="17">
        <v>0.45</v>
      </c>
      <c r="BQ323" s="17">
        <v>0.59</v>
      </c>
      <c r="BR323" s="17">
        <v>0.56</v>
      </c>
      <c r="BS323" s="17">
        <v>0.0491</v>
      </c>
      <c r="BT323" s="17">
        <v>0.66</v>
      </c>
    </row>
    <row r="324" spans="1:72" ht="13.5">
      <c r="A324" s="26" t="s">
        <v>630</v>
      </c>
      <c r="B324" s="19" t="s">
        <v>631</v>
      </c>
      <c r="C324" s="27" t="s">
        <v>1827</v>
      </c>
      <c r="D324" s="26" t="s">
        <v>252</v>
      </c>
      <c r="E324" s="31" t="s">
        <v>1827</v>
      </c>
      <c r="F324" s="31" t="s">
        <v>1827</v>
      </c>
      <c r="G324" s="28" t="s">
        <v>1827</v>
      </c>
      <c r="H324" s="28" t="s">
        <v>1827</v>
      </c>
      <c r="I324" s="28" t="s">
        <v>1827</v>
      </c>
      <c r="J324" s="26" t="s">
        <v>1828</v>
      </c>
      <c r="K324" s="26" t="s">
        <v>632</v>
      </c>
      <c r="L324" s="26">
        <v>30</v>
      </c>
      <c r="M324" s="2">
        <v>3</v>
      </c>
      <c r="N324" s="2" t="s">
        <v>1828</v>
      </c>
      <c r="O324" s="2">
        <v>6</v>
      </c>
      <c r="P324" s="3">
        <v>0.59334886</v>
      </c>
      <c r="Q324" s="4">
        <v>3.50708</v>
      </c>
      <c r="R324" s="2" t="s">
        <v>1828</v>
      </c>
      <c r="S324" s="2">
        <v>6</v>
      </c>
      <c r="T324" s="3">
        <v>7.5661683</v>
      </c>
      <c r="U324" s="4">
        <v>6.9278674</v>
      </c>
      <c r="V324" s="4" t="s">
        <v>1828</v>
      </c>
      <c r="W324" s="5">
        <v>3.6726103</v>
      </c>
      <c r="X324" s="6">
        <v>2.1217513</v>
      </c>
      <c r="Y324" s="7" t="s">
        <v>1831</v>
      </c>
      <c r="Z324" s="8">
        <v>8</v>
      </c>
      <c r="AA324" s="8" t="s">
        <v>1830</v>
      </c>
      <c r="AB324" s="8">
        <v>5</v>
      </c>
      <c r="AC324" s="9">
        <v>3.0544322</v>
      </c>
      <c r="AD324" s="10">
        <v>3.5667825</v>
      </c>
      <c r="AE324" s="8" t="s">
        <v>1828</v>
      </c>
      <c r="AF324" s="8">
        <v>5</v>
      </c>
      <c r="AG324" s="9">
        <v>7.6319857</v>
      </c>
      <c r="AH324" s="10">
        <v>6.7279196</v>
      </c>
      <c r="AI324" s="10" t="s">
        <v>1828</v>
      </c>
      <c r="AJ324" s="11">
        <v>1.3211542</v>
      </c>
      <c r="AK324" s="12">
        <v>1.9428687</v>
      </c>
      <c r="AL324" s="12" t="s">
        <v>1831</v>
      </c>
      <c r="AM324" s="13">
        <v>24</v>
      </c>
      <c r="AN324" s="13" t="s">
        <v>1828</v>
      </c>
      <c r="AO324" s="13">
        <v>6</v>
      </c>
      <c r="AP324" s="14">
        <v>5.750086</v>
      </c>
      <c r="AQ324" s="15">
        <v>5.3539085</v>
      </c>
      <c r="AR324" s="13" t="s">
        <v>1828</v>
      </c>
      <c r="AS324" s="13">
        <v>6</v>
      </c>
      <c r="AT324" s="14">
        <v>4.1431365</v>
      </c>
      <c r="AU324" s="15">
        <v>8.310208</v>
      </c>
      <c r="AV324" s="15" t="s">
        <v>1828</v>
      </c>
      <c r="AW324" s="16">
        <v>-0.4728601</v>
      </c>
      <c r="AX324" s="17">
        <v>-0.63800585</v>
      </c>
      <c r="AY324" s="17" t="s">
        <v>1831</v>
      </c>
      <c r="AZ324" s="18"/>
      <c r="BA324" s="19">
        <v>3.1326223533333333</v>
      </c>
      <c r="BB324" s="19">
        <f t="shared" si="20"/>
        <v>0</v>
      </c>
      <c r="BC324" s="6" t="s">
        <v>1827</v>
      </c>
      <c r="BD324" s="6" t="s">
        <v>1827</v>
      </c>
      <c r="BE324" s="6" t="s">
        <v>1827</v>
      </c>
      <c r="BF324" s="6" t="s">
        <v>1827</v>
      </c>
      <c r="BG324" s="6" t="s">
        <v>1827</v>
      </c>
      <c r="BH324" s="6">
        <v>0</v>
      </c>
      <c r="BI324" s="12">
        <v>0.99</v>
      </c>
      <c r="BJ324" s="12">
        <v>0.98</v>
      </c>
      <c r="BK324" s="12">
        <v>1.03</v>
      </c>
      <c r="BL324" s="12">
        <v>0.74</v>
      </c>
      <c r="BM324" s="12">
        <v>0.9409</v>
      </c>
      <c r="BN324" s="12">
        <v>0.04</v>
      </c>
      <c r="BO324" s="17" t="s">
        <v>1827</v>
      </c>
      <c r="BP324" s="17" t="s">
        <v>1827</v>
      </c>
      <c r="BQ324" s="17" t="s">
        <v>1827</v>
      </c>
      <c r="BR324" s="17" t="s">
        <v>1827</v>
      </c>
      <c r="BS324" s="17" t="s">
        <v>1827</v>
      </c>
      <c r="BT324" s="17" t="e">
        <v>#VALUE!</v>
      </c>
    </row>
    <row r="325" spans="1:72" ht="13.5">
      <c r="A325" s="26" t="s">
        <v>482</v>
      </c>
      <c r="B325" s="19" t="s">
        <v>483</v>
      </c>
      <c r="C325" s="27" t="s">
        <v>1827</v>
      </c>
      <c r="D325" s="26" t="s">
        <v>252</v>
      </c>
      <c r="E325" s="31" t="s">
        <v>1827</v>
      </c>
      <c r="F325" s="31" t="s">
        <v>1827</v>
      </c>
      <c r="G325" s="28" t="s">
        <v>1827</v>
      </c>
      <c r="H325" s="28" t="s">
        <v>1827</v>
      </c>
      <c r="I325" s="28" t="s">
        <v>1827</v>
      </c>
      <c r="J325" s="26" t="s">
        <v>1828</v>
      </c>
      <c r="K325" s="31" t="s">
        <v>1827</v>
      </c>
      <c r="L325" s="26">
        <v>46</v>
      </c>
      <c r="M325" s="2">
        <v>3</v>
      </c>
      <c r="N325" s="2" t="s">
        <v>1828</v>
      </c>
      <c r="O325" s="2">
        <v>6</v>
      </c>
      <c r="P325" s="3">
        <v>15.082837</v>
      </c>
      <c r="Q325" s="4">
        <v>14.465809</v>
      </c>
      <c r="R325" s="2" t="s">
        <v>1828</v>
      </c>
      <c r="S325" s="2">
        <v>6</v>
      </c>
      <c r="T325" s="3">
        <v>16.769476</v>
      </c>
      <c r="U325" s="4">
        <v>19.386417</v>
      </c>
      <c r="V325" s="4" t="s">
        <v>1828</v>
      </c>
      <c r="W325" s="5">
        <v>0.15292971</v>
      </c>
      <c r="X325" s="6">
        <v>0.41680554</v>
      </c>
      <c r="Y325" s="7" t="s">
        <v>1831</v>
      </c>
      <c r="Z325" s="8">
        <v>8</v>
      </c>
      <c r="AA325" s="8" t="s">
        <v>1828</v>
      </c>
      <c r="AB325" s="8">
        <v>5</v>
      </c>
      <c r="AC325" s="9">
        <v>9.051353</v>
      </c>
      <c r="AD325" s="10">
        <v>10.896396</v>
      </c>
      <c r="AE325" s="8" t="s">
        <v>1830</v>
      </c>
      <c r="AF325" s="8">
        <v>5</v>
      </c>
      <c r="AG325" s="9">
        <v>15.191526</v>
      </c>
      <c r="AH325" s="10">
        <v>6.07928</v>
      </c>
      <c r="AI325" s="10" t="s">
        <v>1828</v>
      </c>
      <c r="AJ325" s="11">
        <v>0.74706143</v>
      </c>
      <c r="AK325" s="12">
        <v>0.9234991</v>
      </c>
      <c r="AL325" s="12" t="s">
        <v>1831</v>
      </c>
      <c r="AM325" s="13">
        <v>24</v>
      </c>
      <c r="AN325" s="13" t="s">
        <v>1830</v>
      </c>
      <c r="AO325" s="13">
        <v>6</v>
      </c>
      <c r="AP325" s="14">
        <v>10.046714</v>
      </c>
      <c r="AQ325" s="15">
        <v>20.655443</v>
      </c>
      <c r="AR325" s="13" t="s">
        <v>1828</v>
      </c>
      <c r="AS325" s="13">
        <v>6</v>
      </c>
      <c r="AT325" s="14">
        <v>25.688139</v>
      </c>
      <c r="AU325" s="15">
        <v>17.202017</v>
      </c>
      <c r="AV325" s="15" t="s">
        <v>1828</v>
      </c>
      <c r="AW325" s="16">
        <v>1.3543787</v>
      </c>
      <c r="AX325" s="17">
        <v>1.6587596</v>
      </c>
      <c r="AY325" s="17" t="s">
        <v>1831</v>
      </c>
      <c r="AZ325" s="18"/>
      <c r="BA325" s="19">
        <v>11.393634666666665</v>
      </c>
      <c r="BB325" s="19">
        <f t="shared" si="20"/>
        <v>15.191526</v>
      </c>
      <c r="BC325" s="6">
        <v>-0.07</v>
      </c>
      <c r="BD325" s="6">
        <v>0.7</v>
      </c>
      <c r="BE325" s="6">
        <v>-0.17</v>
      </c>
      <c r="BF325" s="6">
        <v>0.96</v>
      </c>
      <c r="BG325" s="6">
        <v>0.8631</v>
      </c>
      <c r="BH325" s="6">
        <v>-0.1</v>
      </c>
      <c r="BI325" s="12" t="s">
        <v>1827</v>
      </c>
      <c r="BJ325" s="12" t="s">
        <v>1827</v>
      </c>
      <c r="BK325" s="12" t="s">
        <v>1827</v>
      </c>
      <c r="BL325" s="12" t="s">
        <v>1827</v>
      </c>
      <c r="BM325" s="12" t="s">
        <v>1827</v>
      </c>
      <c r="BN325" s="12" t="e">
        <v>#VALUE!</v>
      </c>
      <c r="BO325" s="17" t="s">
        <v>1827</v>
      </c>
      <c r="BP325" s="17" t="s">
        <v>1827</v>
      </c>
      <c r="BQ325" s="17" t="s">
        <v>1827</v>
      </c>
      <c r="BR325" s="17" t="s">
        <v>1827</v>
      </c>
      <c r="BS325" s="17" t="s">
        <v>1827</v>
      </c>
      <c r="BT325" s="17" t="e">
        <v>#VALUE!</v>
      </c>
    </row>
    <row r="326" spans="1:72" ht="13.5">
      <c r="A326" s="26" t="s">
        <v>407</v>
      </c>
      <c r="B326" s="19" t="s">
        <v>408</v>
      </c>
      <c r="C326" s="27" t="s">
        <v>1827</v>
      </c>
      <c r="D326" s="26" t="s">
        <v>252</v>
      </c>
      <c r="E326" s="31" t="s">
        <v>1827</v>
      </c>
      <c r="F326" s="31" t="s">
        <v>1827</v>
      </c>
      <c r="G326" s="28" t="s">
        <v>1827</v>
      </c>
      <c r="H326" s="28" t="s">
        <v>1827</v>
      </c>
      <c r="I326" s="28" t="s">
        <v>1827</v>
      </c>
      <c r="J326" s="31" t="s">
        <v>1827</v>
      </c>
      <c r="K326" s="31" t="s">
        <v>1827</v>
      </c>
      <c r="L326" s="26">
        <v>636</v>
      </c>
      <c r="M326" s="2">
        <v>3</v>
      </c>
      <c r="N326" s="2" t="s">
        <v>1828</v>
      </c>
      <c r="O326" s="2">
        <v>6</v>
      </c>
      <c r="P326" s="3">
        <v>27.016825</v>
      </c>
      <c r="Q326" s="4">
        <v>21.675528</v>
      </c>
      <c r="R326" s="2" t="s">
        <v>1830</v>
      </c>
      <c r="S326" s="2">
        <v>6</v>
      </c>
      <c r="T326" s="3">
        <v>42.079895</v>
      </c>
      <c r="U326" s="4">
        <v>17.06747</v>
      </c>
      <c r="V326" s="4" t="s">
        <v>1828</v>
      </c>
      <c r="W326" s="5">
        <v>0.63927305</v>
      </c>
      <c r="X326" s="6">
        <v>3.1435065</v>
      </c>
      <c r="Y326" s="7" t="s">
        <v>1831</v>
      </c>
      <c r="Z326" s="8">
        <v>8</v>
      </c>
      <c r="AA326" s="8" t="s">
        <v>1830</v>
      </c>
      <c r="AB326" s="8">
        <v>5</v>
      </c>
      <c r="AC326" s="9">
        <v>18.098331</v>
      </c>
      <c r="AD326" s="10">
        <v>15.0669985</v>
      </c>
      <c r="AE326" s="8" t="s">
        <v>1830</v>
      </c>
      <c r="AF326" s="8">
        <v>5</v>
      </c>
      <c r="AG326" s="9">
        <v>33.35836</v>
      </c>
      <c r="AH326" s="10">
        <v>10.18539</v>
      </c>
      <c r="AI326" s="10" t="s">
        <v>1830</v>
      </c>
      <c r="AJ326" s="11">
        <v>0.8821917</v>
      </c>
      <c r="AK326" s="12">
        <v>3.6005442</v>
      </c>
      <c r="AL326" s="12" t="s">
        <v>1828</v>
      </c>
      <c r="AM326" s="13">
        <v>24</v>
      </c>
      <c r="AN326" s="13" t="s">
        <v>1828</v>
      </c>
      <c r="AO326" s="13">
        <v>6</v>
      </c>
      <c r="AP326" s="14">
        <v>21.855864</v>
      </c>
      <c r="AQ326" s="15">
        <v>25.45761</v>
      </c>
      <c r="AR326" s="13" t="s">
        <v>1828</v>
      </c>
      <c r="AS326" s="13">
        <v>6</v>
      </c>
      <c r="AT326" s="14">
        <v>42.660633</v>
      </c>
      <c r="AU326" s="15">
        <v>33.30243</v>
      </c>
      <c r="AV326" s="15" t="s">
        <v>1828</v>
      </c>
      <c r="AW326" s="16">
        <v>0.96488494</v>
      </c>
      <c r="AX326" s="17">
        <v>1.6879132</v>
      </c>
      <c r="AY326" s="17" t="s">
        <v>1831</v>
      </c>
      <c r="AZ326" s="18"/>
      <c r="BA326" s="19">
        <v>22.323673333333332</v>
      </c>
      <c r="BB326" s="19">
        <f t="shared" si="20"/>
        <v>42.079895</v>
      </c>
      <c r="BC326" s="6">
        <v>1.28</v>
      </c>
      <c r="BD326" s="6">
        <v>0.93</v>
      </c>
      <c r="BE326" s="6">
        <v>0.46</v>
      </c>
      <c r="BF326" s="6">
        <v>1.75</v>
      </c>
      <c r="BG326" s="6">
        <v>0.3831</v>
      </c>
      <c r="BH326" s="6">
        <v>-0.82</v>
      </c>
      <c r="BI326" s="12">
        <v>0.87</v>
      </c>
      <c r="BJ326" s="12">
        <v>0.23</v>
      </c>
      <c r="BK326" s="12">
        <v>0.87</v>
      </c>
      <c r="BL326" s="12">
        <v>0.89</v>
      </c>
      <c r="BM326" s="12">
        <v>0.9884</v>
      </c>
      <c r="BN326" s="12">
        <v>0</v>
      </c>
      <c r="BO326" s="17">
        <v>0.62</v>
      </c>
      <c r="BP326" s="17">
        <v>1.07</v>
      </c>
      <c r="BQ326" s="17">
        <v>1.08</v>
      </c>
      <c r="BR326" s="17">
        <v>0.94</v>
      </c>
      <c r="BS326" s="17">
        <v>0.5093</v>
      </c>
      <c r="BT326" s="17">
        <v>0.46</v>
      </c>
    </row>
    <row r="327" spans="1:72" ht="13.5">
      <c r="A327" s="26" t="s">
        <v>617</v>
      </c>
      <c r="B327" s="19" t="s">
        <v>618</v>
      </c>
      <c r="C327" s="27" t="s">
        <v>1827</v>
      </c>
      <c r="D327" s="26" t="s">
        <v>619</v>
      </c>
      <c r="E327" s="26" t="s">
        <v>2488</v>
      </c>
      <c r="F327" s="26" t="s">
        <v>620</v>
      </c>
      <c r="G327" s="28" t="s">
        <v>1827</v>
      </c>
      <c r="H327" s="28" t="s">
        <v>1827</v>
      </c>
      <c r="I327" s="28" t="s">
        <v>1827</v>
      </c>
      <c r="J327" s="26" t="s">
        <v>1828</v>
      </c>
      <c r="K327" s="26" t="s">
        <v>621</v>
      </c>
      <c r="L327" s="26">
        <v>0</v>
      </c>
      <c r="M327" s="2">
        <v>3</v>
      </c>
      <c r="N327" s="2" t="s">
        <v>1828</v>
      </c>
      <c r="O327" s="2">
        <v>6</v>
      </c>
      <c r="P327" s="3">
        <v>4.0964546</v>
      </c>
      <c r="Q327" s="4">
        <v>13.292853</v>
      </c>
      <c r="R327" s="2" t="s">
        <v>1828</v>
      </c>
      <c r="S327" s="2">
        <v>6</v>
      </c>
      <c r="T327" s="3">
        <v>6.359819</v>
      </c>
      <c r="U327" s="4">
        <v>9.650627</v>
      </c>
      <c r="V327" s="4" t="s">
        <v>1828</v>
      </c>
      <c r="W327" s="5">
        <v>0.6346099</v>
      </c>
      <c r="X327" s="6">
        <v>0.35979187</v>
      </c>
      <c r="Y327" s="7" t="s">
        <v>1831</v>
      </c>
      <c r="Z327" s="8">
        <v>8</v>
      </c>
      <c r="AA327" s="8" t="s">
        <v>1828</v>
      </c>
      <c r="AB327" s="8">
        <v>5</v>
      </c>
      <c r="AC327" s="9">
        <v>3.9517066</v>
      </c>
      <c r="AD327" s="10">
        <v>3.270428</v>
      </c>
      <c r="AE327" s="8" t="s">
        <v>1828</v>
      </c>
      <c r="AF327" s="8">
        <v>5</v>
      </c>
      <c r="AG327" s="9">
        <v>2.506271</v>
      </c>
      <c r="AH327" s="10">
        <v>4.3368874</v>
      </c>
      <c r="AI327" s="10" t="s">
        <v>1828</v>
      </c>
      <c r="AJ327" s="11">
        <v>-0.6569335</v>
      </c>
      <c r="AK327" s="12">
        <v>-1.7159511</v>
      </c>
      <c r="AL327" s="12" t="s">
        <v>1831</v>
      </c>
      <c r="AM327" s="13">
        <v>24</v>
      </c>
      <c r="AN327" s="13" t="s">
        <v>1828</v>
      </c>
      <c r="AO327" s="13">
        <v>5</v>
      </c>
      <c r="AP327" s="14">
        <v>2.1857371</v>
      </c>
      <c r="AQ327" s="15">
        <v>3.4268587</v>
      </c>
      <c r="AR327" s="13" t="s">
        <v>1828</v>
      </c>
      <c r="AS327" s="13">
        <v>5</v>
      </c>
      <c r="AT327" s="14">
        <v>5.383073</v>
      </c>
      <c r="AU327" s="15">
        <v>7.599255</v>
      </c>
      <c r="AV327" s="15" t="s">
        <v>1828</v>
      </c>
      <c r="AW327" s="16">
        <v>1.3003101</v>
      </c>
      <c r="AX327" s="17">
        <v>1.1796463</v>
      </c>
      <c r="AY327" s="17" t="s">
        <v>1831</v>
      </c>
      <c r="AZ327" s="18"/>
      <c r="BA327" s="19">
        <v>3.4112994333333333</v>
      </c>
      <c r="BB327" s="19">
        <f t="shared" si="20"/>
        <v>0</v>
      </c>
      <c r="BC327" s="6" t="s">
        <v>1827</v>
      </c>
      <c r="BD327" s="6" t="s">
        <v>1827</v>
      </c>
      <c r="BE327" s="6" t="s">
        <v>1827</v>
      </c>
      <c r="BF327" s="6" t="s">
        <v>1827</v>
      </c>
      <c r="BG327" s="6" t="s">
        <v>1827</v>
      </c>
      <c r="BH327" s="6">
        <v>0</v>
      </c>
      <c r="BI327" s="12" t="s">
        <v>1827</v>
      </c>
      <c r="BJ327" s="12" t="s">
        <v>1827</v>
      </c>
      <c r="BK327" s="12" t="s">
        <v>1827</v>
      </c>
      <c r="BL327" s="12" t="s">
        <v>1827</v>
      </c>
      <c r="BM327" s="12" t="s">
        <v>1827</v>
      </c>
      <c r="BN327" s="12" t="e">
        <v>#VALUE!</v>
      </c>
      <c r="BO327" s="17" t="s">
        <v>1827</v>
      </c>
      <c r="BP327" s="17" t="s">
        <v>1827</v>
      </c>
      <c r="BQ327" s="17" t="s">
        <v>1827</v>
      </c>
      <c r="BR327" s="17" t="s">
        <v>1827</v>
      </c>
      <c r="BS327" s="17" t="s">
        <v>1827</v>
      </c>
      <c r="BT327" s="17" t="e">
        <v>#VALUE!</v>
      </c>
    </row>
    <row r="328" spans="1:72" ht="13.5">
      <c r="A328" s="26" t="s">
        <v>269</v>
      </c>
      <c r="B328" s="19" t="s">
        <v>270</v>
      </c>
      <c r="C328" s="27" t="s">
        <v>1827</v>
      </c>
      <c r="D328" s="26" t="s">
        <v>252</v>
      </c>
      <c r="E328" s="31" t="s">
        <v>1827</v>
      </c>
      <c r="F328" s="31" t="s">
        <v>1827</v>
      </c>
      <c r="G328" s="28" t="s">
        <v>1827</v>
      </c>
      <c r="H328" s="28" t="s">
        <v>1827</v>
      </c>
      <c r="I328" s="28" t="s">
        <v>1827</v>
      </c>
      <c r="J328" s="26" t="s">
        <v>1828</v>
      </c>
      <c r="K328" s="26" t="s">
        <v>271</v>
      </c>
      <c r="L328" s="26">
        <v>153</v>
      </c>
      <c r="M328" s="2">
        <v>3</v>
      </c>
      <c r="N328" s="2" t="s">
        <v>1830</v>
      </c>
      <c r="O328" s="2">
        <v>6</v>
      </c>
      <c r="P328" s="3">
        <v>73.92522</v>
      </c>
      <c r="Q328" s="4">
        <v>51.556786</v>
      </c>
      <c r="R328" s="2" t="s">
        <v>1830</v>
      </c>
      <c r="S328" s="2">
        <v>6</v>
      </c>
      <c r="T328" s="3">
        <v>49.810757</v>
      </c>
      <c r="U328" s="4">
        <v>26.293432</v>
      </c>
      <c r="V328" s="4" t="s">
        <v>1830</v>
      </c>
      <c r="W328" s="5">
        <v>-0.5696092</v>
      </c>
      <c r="X328" s="6">
        <v>-2.1751761</v>
      </c>
      <c r="Y328" s="7" t="s">
        <v>1831</v>
      </c>
      <c r="Z328" s="8">
        <v>8</v>
      </c>
      <c r="AA328" s="8" t="s">
        <v>1830</v>
      </c>
      <c r="AB328" s="8">
        <v>5</v>
      </c>
      <c r="AC328" s="9">
        <v>185.47398</v>
      </c>
      <c r="AD328" s="10">
        <v>105.25196</v>
      </c>
      <c r="AE328" s="8" t="s">
        <v>1830</v>
      </c>
      <c r="AF328" s="8">
        <v>5</v>
      </c>
      <c r="AG328" s="9">
        <v>141.3043</v>
      </c>
      <c r="AH328" s="10">
        <v>89.53081</v>
      </c>
      <c r="AI328" s="10" t="s">
        <v>1830</v>
      </c>
      <c r="AJ328" s="11">
        <v>-0.3924114</v>
      </c>
      <c r="AK328" s="12">
        <v>-4.950008</v>
      </c>
      <c r="AL328" s="12" t="s">
        <v>1828</v>
      </c>
      <c r="AM328" s="13">
        <v>24</v>
      </c>
      <c r="AN328" s="13" t="s">
        <v>1830</v>
      </c>
      <c r="AO328" s="13">
        <v>6</v>
      </c>
      <c r="AP328" s="14">
        <v>135.1791</v>
      </c>
      <c r="AQ328" s="15">
        <v>96.04938</v>
      </c>
      <c r="AR328" s="13" t="s">
        <v>1828</v>
      </c>
      <c r="AS328" s="13">
        <v>6</v>
      </c>
      <c r="AT328" s="14">
        <v>121.866844</v>
      </c>
      <c r="AU328" s="15">
        <v>84.10329</v>
      </c>
      <c r="AV328" s="15" t="s">
        <v>1828</v>
      </c>
      <c r="AW328" s="16">
        <v>-0.14956638</v>
      </c>
      <c r="AX328" s="17">
        <v>-1.9493665</v>
      </c>
      <c r="AY328" s="17" t="s">
        <v>1831</v>
      </c>
      <c r="AZ328" s="18"/>
      <c r="BA328" s="19">
        <v>131.5261</v>
      </c>
      <c r="BB328" s="19">
        <f t="shared" si="20"/>
        <v>141.3043</v>
      </c>
      <c r="BC328" s="6">
        <v>-0.05</v>
      </c>
      <c r="BD328" s="6">
        <v>0.5</v>
      </c>
      <c r="BE328" s="6">
        <v>-0.3</v>
      </c>
      <c r="BF328" s="6">
        <v>0.57</v>
      </c>
      <c r="BG328" s="6">
        <v>0.4605</v>
      </c>
      <c r="BH328" s="6">
        <v>-0.25</v>
      </c>
      <c r="BI328" s="12">
        <v>-0.23</v>
      </c>
      <c r="BJ328" s="12">
        <v>0.36</v>
      </c>
      <c r="BK328" s="12">
        <v>-0.11</v>
      </c>
      <c r="BL328" s="12">
        <v>0.43</v>
      </c>
      <c r="BM328" s="12">
        <v>0.6108</v>
      </c>
      <c r="BN328" s="12">
        <v>0.12</v>
      </c>
      <c r="BO328" s="17">
        <v>-0.01</v>
      </c>
      <c r="BP328" s="17">
        <v>0.28</v>
      </c>
      <c r="BQ328" s="17">
        <v>-0.07</v>
      </c>
      <c r="BR328" s="17">
        <v>0.48</v>
      </c>
      <c r="BS328" s="17">
        <v>0.7979</v>
      </c>
      <c r="BT328" s="17">
        <v>-0.06</v>
      </c>
    </row>
    <row r="329" spans="1:72" ht="13.5">
      <c r="A329" s="26" t="s">
        <v>564</v>
      </c>
      <c r="B329" s="19" t="s">
        <v>565</v>
      </c>
      <c r="C329" s="27" t="s">
        <v>1827</v>
      </c>
      <c r="D329" s="26" t="s">
        <v>252</v>
      </c>
      <c r="E329" s="31" t="s">
        <v>1827</v>
      </c>
      <c r="F329" s="31" t="s">
        <v>1827</v>
      </c>
      <c r="G329" s="28" t="s">
        <v>1827</v>
      </c>
      <c r="H329" s="28" t="s">
        <v>1827</v>
      </c>
      <c r="I329" s="28" t="s">
        <v>1827</v>
      </c>
      <c r="J329" s="26" t="s">
        <v>1828</v>
      </c>
      <c r="K329" s="31" t="s">
        <v>1827</v>
      </c>
      <c r="L329" s="26">
        <v>432</v>
      </c>
      <c r="M329" s="2">
        <v>3</v>
      </c>
      <c r="N329" s="2" t="s">
        <v>1828</v>
      </c>
      <c r="O329" s="2">
        <v>6</v>
      </c>
      <c r="P329" s="3">
        <v>4.129398</v>
      </c>
      <c r="Q329" s="4">
        <v>4.257546</v>
      </c>
      <c r="R329" s="2" t="s">
        <v>1830</v>
      </c>
      <c r="S329" s="2">
        <v>6</v>
      </c>
      <c r="T329" s="3">
        <v>13.135779</v>
      </c>
      <c r="U329" s="4">
        <v>7.9781623</v>
      </c>
      <c r="V329" s="4" t="s">
        <v>1828</v>
      </c>
      <c r="W329" s="5">
        <v>1.6694984</v>
      </c>
      <c r="X329" s="6">
        <v>3.2924821</v>
      </c>
      <c r="Y329" s="7" t="s">
        <v>1828</v>
      </c>
      <c r="Z329" s="8">
        <v>8</v>
      </c>
      <c r="AA329" s="8" t="s">
        <v>1830</v>
      </c>
      <c r="AB329" s="8">
        <v>5</v>
      </c>
      <c r="AC329" s="9">
        <v>4.4408603</v>
      </c>
      <c r="AD329" s="10">
        <v>3.4948335</v>
      </c>
      <c r="AE329" s="8" t="s">
        <v>1830</v>
      </c>
      <c r="AF329" s="8">
        <v>5</v>
      </c>
      <c r="AG329" s="9">
        <v>14.903157</v>
      </c>
      <c r="AH329" s="10">
        <v>8.371116</v>
      </c>
      <c r="AI329" s="10" t="s">
        <v>1830</v>
      </c>
      <c r="AJ329" s="11">
        <v>1.746707</v>
      </c>
      <c r="AK329" s="12">
        <v>3.100252</v>
      </c>
      <c r="AL329" s="12" t="s">
        <v>1831</v>
      </c>
      <c r="AM329" s="13">
        <v>24</v>
      </c>
      <c r="AN329" s="13" t="s">
        <v>1830</v>
      </c>
      <c r="AO329" s="13">
        <v>6</v>
      </c>
      <c r="AP329" s="14">
        <v>10.616509</v>
      </c>
      <c r="AQ329" s="15">
        <v>11.337725</v>
      </c>
      <c r="AR329" s="13" t="s">
        <v>1828</v>
      </c>
      <c r="AS329" s="13">
        <v>6</v>
      </c>
      <c r="AT329" s="14">
        <v>12.374295</v>
      </c>
      <c r="AU329" s="15">
        <v>9.207624</v>
      </c>
      <c r="AV329" s="15" t="s">
        <v>1828</v>
      </c>
      <c r="AW329" s="16">
        <v>0.22103685</v>
      </c>
      <c r="AX329" s="17">
        <v>0.534025</v>
      </c>
      <c r="AY329" s="17" t="s">
        <v>1831</v>
      </c>
      <c r="AZ329" s="18"/>
      <c r="BA329" s="19">
        <v>6.3955891</v>
      </c>
      <c r="BB329" s="19">
        <f t="shared" si="20"/>
        <v>14.903157</v>
      </c>
      <c r="BC329" s="6" t="s">
        <v>1827</v>
      </c>
      <c r="BD329" s="6" t="s">
        <v>1827</v>
      </c>
      <c r="BE329" s="6" t="s">
        <v>1827</v>
      </c>
      <c r="BF329" s="6" t="s">
        <v>1827</v>
      </c>
      <c r="BG329" s="6" t="s">
        <v>1827</v>
      </c>
      <c r="BH329" s="6">
        <v>0</v>
      </c>
      <c r="BI329" s="12">
        <v>1.69</v>
      </c>
      <c r="BJ329" s="12">
        <v>1.46</v>
      </c>
      <c r="BK329" s="12">
        <v>1.19</v>
      </c>
      <c r="BL329" s="12">
        <v>1.06</v>
      </c>
      <c r="BM329" s="12">
        <v>0.5475</v>
      </c>
      <c r="BN329" s="12">
        <v>-0.5</v>
      </c>
      <c r="BO329" s="17" t="s">
        <v>1827</v>
      </c>
      <c r="BP329" s="17" t="s">
        <v>1827</v>
      </c>
      <c r="BQ329" s="17" t="s">
        <v>1827</v>
      </c>
      <c r="BR329" s="17" t="s">
        <v>1827</v>
      </c>
      <c r="BS329" s="17" t="s">
        <v>1827</v>
      </c>
      <c r="BT329" s="17" t="e">
        <v>#VALUE!</v>
      </c>
    </row>
    <row r="330" spans="1:72" ht="13.5">
      <c r="A330" s="26" t="s">
        <v>480</v>
      </c>
      <c r="B330" s="19" t="s">
        <v>481</v>
      </c>
      <c r="C330" s="27" t="s">
        <v>1827</v>
      </c>
      <c r="D330" s="26" t="s">
        <v>252</v>
      </c>
      <c r="E330" s="31" t="s">
        <v>1827</v>
      </c>
      <c r="F330" s="31" t="s">
        <v>1827</v>
      </c>
      <c r="G330" s="28" t="s">
        <v>1827</v>
      </c>
      <c r="H330" s="28" t="s">
        <v>1827</v>
      </c>
      <c r="I330" s="28" t="s">
        <v>1827</v>
      </c>
      <c r="J330" s="26" t="s">
        <v>1828</v>
      </c>
      <c r="K330" s="31" t="s">
        <v>1827</v>
      </c>
      <c r="L330" s="26">
        <v>57</v>
      </c>
      <c r="M330" s="2">
        <v>3</v>
      </c>
      <c r="N330" s="2" t="s">
        <v>1830</v>
      </c>
      <c r="O330" s="2">
        <v>6</v>
      </c>
      <c r="P330" s="3">
        <v>15.825516</v>
      </c>
      <c r="Q330" s="4">
        <v>14.564688</v>
      </c>
      <c r="R330" s="2" t="s">
        <v>1830</v>
      </c>
      <c r="S330" s="2">
        <v>6</v>
      </c>
      <c r="T330" s="3">
        <v>20.03433</v>
      </c>
      <c r="U330" s="4">
        <v>13.009073</v>
      </c>
      <c r="V330" s="4" t="s">
        <v>1830</v>
      </c>
      <c r="W330" s="5">
        <v>0.34022173</v>
      </c>
      <c r="X330" s="6">
        <v>0.9622377</v>
      </c>
      <c r="Y330" s="7" t="s">
        <v>1831</v>
      </c>
      <c r="Z330" s="8">
        <v>8</v>
      </c>
      <c r="AA330" s="8" t="s">
        <v>1828</v>
      </c>
      <c r="AB330" s="8">
        <v>5</v>
      </c>
      <c r="AC330" s="9">
        <v>11.561638</v>
      </c>
      <c r="AD330" s="10">
        <v>7.535292</v>
      </c>
      <c r="AE330" s="8" t="s">
        <v>1830</v>
      </c>
      <c r="AF330" s="8">
        <v>5</v>
      </c>
      <c r="AG330" s="9">
        <v>16.377674</v>
      </c>
      <c r="AH330" s="10">
        <v>10.12092</v>
      </c>
      <c r="AI330" s="10" t="s">
        <v>1828</v>
      </c>
      <c r="AJ330" s="11">
        <v>0.5023847</v>
      </c>
      <c r="AK330" s="12">
        <v>0.82903206</v>
      </c>
      <c r="AL330" s="12" t="s">
        <v>1831</v>
      </c>
      <c r="AM330" s="13">
        <v>24</v>
      </c>
      <c r="AN330" s="13" t="s">
        <v>1828</v>
      </c>
      <c r="AO330" s="13">
        <v>6</v>
      </c>
      <c r="AP330" s="14">
        <v>6.8776608</v>
      </c>
      <c r="AQ330" s="15">
        <v>10.582511</v>
      </c>
      <c r="AR330" s="13" t="s">
        <v>1828</v>
      </c>
      <c r="AS330" s="13">
        <v>6</v>
      </c>
      <c r="AT330" s="14">
        <v>18.694849</v>
      </c>
      <c r="AU330" s="15">
        <v>24.276798</v>
      </c>
      <c r="AV330" s="15" t="s">
        <v>1828</v>
      </c>
      <c r="AW330" s="16">
        <v>1.4426509</v>
      </c>
      <c r="AX330" s="17">
        <v>1.1337712</v>
      </c>
      <c r="AY330" s="17" t="s">
        <v>1831</v>
      </c>
      <c r="AZ330" s="18"/>
      <c r="BA330" s="19">
        <v>11.421604933333334</v>
      </c>
      <c r="BB330" s="19">
        <f t="shared" si="20"/>
        <v>20.03433</v>
      </c>
      <c r="BC330" s="6" t="s">
        <v>1827</v>
      </c>
      <c r="BD330" s="6" t="s">
        <v>1827</v>
      </c>
      <c r="BE330" s="6" t="s">
        <v>1827</v>
      </c>
      <c r="BF330" s="6" t="s">
        <v>1827</v>
      </c>
      <c r="BG330" s="6" t="s">
        <v>1827</v>
      </c>
      <c r="BH330" s="6">
        <v>0</v>
      </c>
      <c r="BI330" s="12">
        <v>0.99</v>
      </c>
      <c r="BJ330" s="12">
        <v>1.1</v>
      </c>
      <c r="BK330" s="12">
        <v>0.63</v>
      </c>
      <c r="BL330" s="12">
        <v>0.87</v>
      </c>
      <c r="BM330" s="12">
        <v>0.5811</v>
      </c>
      <c r="BN330" s="12">
        <v>-0.36</v>
      </c>
      <c r="BO330" s="17" t="s">
        <v>1827</v>
      </c>
      <c r="BP330" s="17" t="s">
        <v>1827</v>
      </c>
      <c r="BQ330" s="17" t="s">
        <v>1827</v>
      </c>
      <c r="BR330" s="17" t="s">
        <v>1827</v>
      </c>
      <c r="BS330" s="17" t="s">
        <v>1827</v>
      </c>
      <c r="BT330" s="17" t="e">
        <v>#VALUE!</v>
      </c>
    </row>
    <row r="331" spans="1:72" ht="13.5">
      <c r="A331" s="26" t="s">
        <v>557</v>
      </c>
      <c r="B331" s="19" t="s">
        <v>558</v>
      </c>
      <c r="C331" s="27" t="s">
        <v>1827</v>
      </c>
      <c r="D331" s="26" t="s">
        <v>252</v>
      </c>
      <c r="E331" s="31" t="s">
        <v>1827</v>
      </c>
      <c r="F331" s="31" t="s">
        <v>1827</v>
      </c>
      <c r="G331" s="28" t="s">
        <v>1827</v>
      </c>
      <c r="H331" s="28" t="s">
        <v>1827</v>
      </c>
      <c r="I331" s="28" t="s">
        <v>1827</v>
      </c>
      <c r="J331" s="26" t="s">
        <v>1828</v>
      </c>
      <c r="K331" s="26" t="s">
        <v>559</v>
      </c>
      <c r="L331" s="26">
        <v>123</v>
      </c>
      <c r="M331" s="2">
        <v>3</v>
      </c>
      <c r="N331" s="2" t="s">
        <v>1828</v>
      </c>
      <c r="O331" s="2">
        <v>6</v>
      </c>
      <c r="P331" s="3">
        <v>8.134773</v>
      </c>
      <c r="Q331" s="4">
        <v>9.07062</v>
      </c>
      <c r="R331" s="2" t="s">
        <v>1828</v>
      </c>
      <c r="S331" s="2">
        <v>6</v>
      </c>
      <c r="T331" s="3">
        <v>13.01374</v>
      </c>
      <c r="U331" s="4">
        <v>13.323377</v>
      </c>
      <c r="V331" s="4" t="s">
        <v>1828</v>
      </c>
      <c r="W331" s="5">
        <v>0.6778616</v>
      </c>
      <c r="X331" s="6">
        <v>1.1213427</v>
      </c>
      <c r="Y331" s="7" t="s">
        <v>1831</v>
      </c>
      <c r="Z331" s="8">
        <v>8</v>
      </c>
      <c r="AA331" s="8" t="s">
        <v>1828</v>
      </c>
      <c r="AB331" s="8">
        <v>5</v>
      </c>
      <c r="AC331" s="9">
        <v>6.68728</v>
      </c>
      <c r="AD331" s="10">
        <v>4.7308736</v>
      </c>
      <c r="AE331" s="8" t="s">
        <v>1828</v>
      </c>
      <c r="AF331" s="8">
        <v>5</v>
      </c>
      <c r="AG331" s="9">
        <v>8.244374</v>
      </c>
      <c r="AH331" s="10">
        <v>8.9112625</v>
      </c>
      <c r="AI331" s="10" t="s">
        <v>1828</v>
      </c>
      <c r="AJ331" s="11">
        <v>0.3019904</v>
      </c>
      <c r="AK331" s="12">
        <v>0.3662575</v>
      </c>
      <c r="AL331" s="12" t="s">
        <v>1831</v>
      </c>
      <c r="AM331" s="13">
        <v>24</v>
      </c>
      <c r="AN331" s="13" t="s">
        <v>1828</v>
      </c>
      <c r="AO331" s="13">
        <v>5</v>
      </c>
      <c r="AP331" s="14">
        <v>4.6733956</v>
      </c>
      <c r="AQ331" s="15">
        <v>1.9541544</v>
      </c>
      <c r="AR331" s="13" t="s">
        <v>1828</v>
      </c>
      <c r="AS331" s="13">
        <v>5</v>
      </c>
      <c r="AT331" s="14">
        <v>8.814323</v>
      </c>
      <c r="AU331" s="15">
        <v>5.983266</v>
      </c>
      <c r="AV331" s="15" t="s">
        <v>1828</v>
      </c>
      <c r="AW331" s="16">
        <v>0.9153787</v>
      </c>
      <c r="AX331" s="17">
        <v>1.4740413</v>
      </c>
      <c r="AY331" s="17" t="s">
        <v>1831</v>
      </c>
      <c r="AZ331" s="18"/>
      <c r="BA331" s="19">
        <v>6.4984828666666665</v>
      </c>
      <c r="BB331" s="19">
        <f t="shared" si="20"/>
        <v>0</v>
      </c>
      <c r="BC331" s="6" t="s">
        <v>1827</v>
      </c>
      <c r="BD331" s="6" t="s">
        <v>1827</v>
      </c>
      <c r="BE331" s="6" t="s">
        <v>1827</v>
      </c>
      <c r="BF331" s="6" t="s">
        <v>1827</v>
      </c>
      <c r="BG331" s="6" t="s">
        <v>1827</v>
      </c>
      <c r="BH331" s="6">
        <v>0</v>
      </c>
      <c r="BI331" s="12" t="s">
        <v>1827</v>
      </c>
      <c r="BJ331" s="12" t="s">
        <v>1827</v>
      </c>
      <c r="BK331" s="12" t="s">
        <v>1827</v>
      </c>
      <c r="BL331" s="12" t="s">
        <v>1827</v>
      </c>
      <c r="BM331" s="12" t="s">
        <v>1827</v>
      </c>
      <c r="BN331" s="12" t="e">
        <v>#VALUE!</v>
      </c>
      <c r="BO331" s="17">
        <v>1.3</v>
      </c>
      <c r="BP331" s="17">
        <v>0.87</v>
      </c>
      <c r="BQ331" s="17">
        <v>1.63</v>
      </c>
      <c r="BR331" s="17">
        <v>1.53</v>
      </c>
      <c r="BS331" s="17">
        <v>0.6988</v>
      </c>
      <c r="BT331" s="17">
        <v>0.33</v>
      </c>
    </row>
    <row r="332" spans="1:72" ht="13.5">
      <c r="A332" s="26" t="s">
        <v>512</v>
      </c>
      <c r="B332" s="19" t="s">
        <v>513</v>
      </c>
      <c r="C332" s="27" t="s">
        <v>1827</v>
      </c>
      <c r="D332" s="26" t="s">
        <v>252</v>
      </c>
      <c r="E332" s="31" t="s">
        <v>1827</v>
      </c>
      <c r="F332" s="31" t="s">
        <v>1827</v>
      </c>
      <c r="G332" s="28" t="s">
        <v>1827</v>
      </c>
      <c r="H332" s="28" t="s">
        <v>1827</v>
      </c>
      <c r="I332" s="28" t="s">
        <v>1827</v>
      </c>
      <c r="J332" s="26" t="s">
        <v>1828</v>
      </c>
      <c r="K332" s="31" t="s">
        <v>1827</v>
      </c>
      <c r="L332" s="26">
        <v>119</v>
      </c>
      <c r="M332" s="2">
        <v>3</v>
      </c>
      <c r="N332" s="2" t="s">
        <v>1828</v>
      </c>
      <c r="O332" s="2">
        <v>6</v>
      </c>
      <c r="P332" s="3">
        <v>16.22279</v>
      </c>
      <c r="Q332" s="4">
        <v>15.454513</v>
      </c>
      <c r="R332" s="2" t="s">
        <v>1828</v>
      </c>
      <c r="S332" s="2">
        <v>6</v>
      </c>
      <c r="T332" s="3">
        <v>18.32799</v>
      </c>
      <c r="U332" s="4">
        <v>15.789996</v>
      </c>
      <c r="V332" s="4" t="s">
        <v>1828</v>
      </c>
      <c r="W332" s="5">
        <v>0.17602657</v>
      </c>
      <c r="X332" s="6">
        <v>2.475755</v>
      </c>
      <c r="Y332" s="7" t="s">
        <v>1831</v>
      </c>
      <c r="Z332" s="8">
        <v>8</v>
      </c>
      <c r="AA332" s="8" t="s">
        <v>1828</v>
      </c>
      <c r="AB332" s="8">
        <v>5</v>
      </c>
      <c r="AC332" s="9">
        <v>3.3106875</v>
      </c>
      <c r="AD332" s="10">
        <v>4.439499</v>
      </c>
      <c r="AE332" s="8" t="s">
        <v>1828</v>
      </c>
      <c r="AF332" s="8">
        <v>5</v>
      </c>
      <c r="AG332" s="9">
        <v>6.593753</v>
      </c>
      <c r="AH332" s="10">
        <v>5.096637</v>
      </c>
      <c r="AI332" s="10" t="s">
        <v>1828</v>
      </c>
      <c r="AJ332" s="11">
        <v>0.99396896</v>
      </c>
      <c r="AK332" s="12">
        <v>0.9193097</v>
      </c>
      <c r="AL332" s="12" t="s">
        <v>1831</v>
      </c>
      <c r="AM332" s="13">
        <v>24</v>
      </c>
      <c r="AN332" s="13" t="s">
        <v>1828</v>
      </c>
      <c r="AO332" s="13">
        <v>6</v>
      </c>
      <c r="AP332" s="14">
        <v>7.527275</v>
      </c>
      <c r="AQ332" s="15">
        <v>6.100679</v>
      </c>
      <c r="AR332" s="13" t="s">
        <v>1828</v>
      </c>
      <c r="AS332" s="13">
        <v>6</v>
      </c>
      <c r="AT332" s="14">
        <v>19.701036</v>
      </c>
      <c r="AU332" s="15">
        <v>15.7697115</v>
      </c>
      <c r="AV332" s="15" t="s">
        <v>1828</v>
      </c>
      <c r="AW332" s="16">
        <v>1.388072</v>
      </c>
      <c r="AX332" s="17">
        <v>2.8312707</v>
      </c>
      <c r="AY332" s="17" t="s">
        <v>1831</v>
      </c>
      <c r="AZ332" s="18"/>
      <c r="BA332" s="19">
        <v>9.020250833333334</v>
      </c>
      <c r="BB332" s="19">
        <f t="shared" si="20"/>
        <v>0</v>
      </c>
      <c r="BC332" s="6" t="s">
        <v>1827</v>
      </c>
      <c r="BD332" s="6" t="s">
        <v>1827</v>
      </c>
      <c r="BE332" s="6" t="s">
        <v>1827</v>
      </c>
      <c r="BF332" s="6" t="s">
        <v>1827</v>
      </c>
      <c r="BG332" s="6" t="s">
        <v>1827</v>
      </c>
      <c r="BH332" s="6">
        <v>0</v>
      </c>
      <c r="BI332" s="12" t="s">
        <v>1827</v>
      </c>
      <c r="BJ332" s="12" t="s">
        <v>1827</v>
      </c>
      <c r="BK332" s="12" t="s">
        <v>1827</v>
      </c>
      <c r="BL332" s="12" t="s">
        <v>1827</v>
      </c>
      <c r="BM332" s="12" t="s">
        <v>1827</v>
      </c>
      <c r="BN332" s="12" t="e">
        <v>#VALUE!</v>
      </c>
      <c r="BO332" s="17" t="s">
        <v>1827</v>
      </c>
      <c r="BP332" s="17" t="s">
        <v>1827</v>
      </c>
      <c r="BQ332" s="17" t="s">
        <v>1827</v>
      </c>
      <c r="BR332" s="17" t="s">
        <v>1827</v>
      </c>
      <c r="BS332" s="17" t="s">
        <v>1827</v>
      </c>
      <c r="BT332" s="17" t="e">
        <v>#VALUE!</v>
      </c>
    </row>
    <row r="333" spans="1:72" ht="13.5">
      <c r="A333" s="26" t="s">
        <v>278</v>
      </c>
      <c r="B333" s="19" t="s">
        <v>279</v>
      </c>
      <c r="C333" s="27" t="s">
        <v>1827</v>
      </c>
      <c r="D333" s="26" t="s">
        <v>280</v>
      </c>
      <c r="E333" s="31" t="s">
        <v>1827</v>
      </c>
      <c r="F333" s="31" t="s">
        <v>1827</v>
      </c>
      <c r="G333" s="28" t="s">
        <v>1827</v>
      </c>
      <c r="H333" s="28" t="s">
        <v>1827</v>
      </c>
      <c r="I333" s="28" t="s">
        <v>1827</v>
      </c>
      <c r="J333" s="26" t="s">
        <v>1828</v>
      </c>
      <c r="K333" s="26" t="s">
        <v>281</v>
      </c>
      <c r="L333" s="26">
        <v>372</v>
      </c>
      <c r="M333" s="2">
        <v>3</v>
      </c>
      <c r="N333" s="2" t="s">
        <v>1830</v>
      </c>
      <c r="O333" s="2">
        <v>6</v>
      </c>
      <c r="P333" s="3">
        <v>114.621254</v>
      </c>
      <c r="Q333" s="4">
        <v>54.44993</v>
      </c>
      <c r="R333" s="2" t="s">
        <v>1830</v>
      </c>
      <c r="S333" s="2">
        <v>6</v>
      </c>
      <c r="T333" s="3">
        <v>98.33039</v>
      </c>
      <c r="U333" s="4">
        <v>36.305733</v>
      </c>
      <c r="V333" s="4" t="s">
        <v>1830</v>
      </c>
      <c r="W333" s="5">
        <v>-0.22116527</v>
      </c>
      <c r="X333" s="6">
        <v>-1.8746672</v>
      </c>
      <c r="Y333" s="7" t="s">
        <v>1831</v>
      </c>
      <c r="Z333" s="8">
        <v>8</v>
      </c>
      <c r="AA333" s="8" t="s">
        <v>1830</v>
      </c>
      <c r="AB333" s="8">
        <v>5</v>
      </c>
      <c r="AC333" s="9">
        <v>94.16118</v>
      </c>
      <c r="AD333" s="10">
        <v>46.72057</v>
      </c>
      <c r="AE333" s="8" t="s">
        <v>1830</v>
      </c>
      <c r="AF333" s="8">
        <v>5</v>
      </c>
      <c r="AG333" s="9">
        <v>71.34139</v>
      </c>
      <c r="AH333" s="10">
        <v>26.925098</v>
      </c>
      <c r="AI333" s="10" t="s">
        <v>1830</v>
      </c>
      <c r="AJ333" s="11">
        <v>-0.400393</v>
      </c>
      <c r="AK333" s="12">
        <v>-1.6309935</v>
      </c>
      <c r="AL333" s="12" t="s">
        <v>1831</v>
      </c>
      <c r="AM333" s="13">
        <v>24</v>
      </c>
      <c r="AN333" s="13" t="s">
        <v>1830</v>
      </c>
      <c r="AO333" s="13">
        <v>6</v>
      </c>
      <c r="AP333" s="14">
        <v>90.81976</v>
      </c>
      <c r="AQ333" s="15">
        <v>37.892227</v>
      </c>
      <c r="AR333" s="13" t="s">
        <v>1830</v>
      </c>
      <c r="AS333" s="13">
        <v>6</v>
      </c>
      <c r="AT333" s="14">
        <v>93.898926</v>
      </c>
      <c r="AU333" s="15">
        <v>30.360918</v>
      </c>
      <c r="AV333" s="15" t="s">
        <v>1830</v>
      </c>
      <c r="AW333" s="16">
        <v>0.04810234</v>
      </c>
      <c r="AX333" s="17">
        <v>0.24928881</v>
      </c>
      <c r="AY333" s="17" t="s">
        <v>1831</v>
      </c>
      <c r="AZ333" s="18"/>
      <c r="BA333" s="19">
        <v>99.867398</v>
      </c>
      <c r="BB333" s="19">
        <f t="shared" si="20"/>
        <v>98.33039</v>
      </c>
      <c r="BC333" s="6">
        <v>0.19</v>
      </c>
      <c r="BD333" s="6">
        <v>0.24</v>
      </c>
      <c r="BE333" s="6">
        <v>0</v>
      </c>
      <c r="BF333" s="6">
        <v>0.88</v>
      </c>
      <c r="BG333" s="6">
        <v>0.6266</v>
      </c>
      <c r="BH333" s="6">
        <v>-0.19</v>
      </c>
      <c r="BI333" s="12">
        <v>-0.01</v>
      </c>
      <c r="BJ333" s="12">
        <v>0.37</v>
      </c>
      <c r="BK333" s="12">
        <v>0.26</v>
      </c>
      <c r="BL333" s="12">
        <v>0.67</v>
      </c>
      <c r="BM333" s="12">
        <v>0.4528</v>
      </c>
      <c r="BN333" s="12">
        <v>0.27</v>
      </c>
      <c r="BO333" s="17">
        <v>0.17</v>
      </c>
      <c r="BP333" s="17">
        <v>0.51</v>
      </c>
      <c r="BQ333" s="17">
        <v>0.06</v>
      </c>
      <c r="BR333" s="17">
        <v>0.64</v>
      </c>
      <c r="BS333" s="17">
        <v>0.7648</v>
      </c>
      <c r="BT333" s="17">
        <v>-0.11</v>
      </c>
    </row>
    <row r="334" spans="1:72" ht="13.5">
      <c r="A334" s="26" t="s">
        <v>516</v>
      </c>
      <c r="B334" s="19" t="s">
        <v>517</v>
      </c>
      <c r="C334" s="27" t="s">
        <v>1827</v>
      </c>
      <c r="D334" s="26" t="s">
        <v>252</v>
      </c>
      <c r="E334" s="31" t="s">
        <v>1827</v>
      </c>
      <c r="F334" s="31" t="s">
        <v>1827</v>
      </c>
      <c r="G334" s="28" t="s">
        <v>1827</v>
      </c>
      <c r="H334" s="28" t="s">
        <v>1827</v>
      </c>
      <c r="I334" s="28" t="s">
        <v>1827</v>
      </c>
      <c r="J334" s="26" t="s">
        <v>1828</v>
      </c>
      <c r="K334" s="31" t="s">
        <v>1827</v>
      </c>
      <c r="L334" s="26">
        <v>467</v>
      </c>
      <c r="M334" s="2">
        <v>3</v>
      </c>
      <c r="N334" s="2" t="s">
        <v>1828</v>
      </c>
      <c r="O334" s="2">
        <v>6</v>
      </c>
      <c r="P334" s="3">
        <v>12.9094305</v>
      </c>
      <c r="Q334" s="4">
        <v>11.9438305</v>
      </c>
      <c r="R334" s="2" t="s">
        <v>1828</v>
      </c>
      <c r="S334" s="2">
        <v>6</v>
      </c>
      <c r="T334" s="3">
        <v>16.531488</v>
      </c>
      <c r="U334" s="4">
        <v>9.834459</v>
      </c>
      <c r="V334" s="4" t="s">
        <v>1828</v>
      </c>
      <c r="W334" s="5">
        <v>0.35679126</v>
      </c>
      <c r="X334" s="6">
        <v>0.56943727</v>
      </c>
      <c r="Y334" s="7" t="s">
        <v>1831</v>
      </c>
      <c r="Z334" s="8">
        <v>8</v>
      </c>
      <c r="AA334" s="8" t="s">
        <v>1830</v>
      </c>
      <c r="AB334" s="8">
        <v>5</v>
      </c>
      <c r="AC334" s="9">
        <v>5.2815275</v>
      </c>
      <c r="AD334" s="10">
        <v>5.5762744</v>
      </c>
      <c r="AE334" s="8" t="s">
        <v>1828</v>
      </c>
      <c r="AF334" s="8">
        <v>5</v>
      </c>
      <c r="AG334" s="9">
        <v>10.412157</v>
      </c>
      <c r="AH334" s="10">
        <v>7.4674654</v>
      </c>
      <c r="AI334" s="10" t="s">
        <v>1828</v>
      </c>
      <c r="AJ334" s="11">
        <v>0.97924185</v>
      </c>
      <c r="AK334" s="12">
        <v>1.377873</v>
      </c>
      <c r="AL334" s="12" t="s">
        <v>1831</v>
      </c>
      <c r="AM334" s="13">
        <v>24</v>
      </c>
      <c r="AN334" s="13" t="s">
        <v>1828</v>
      </c>
      <c r="AO334" s="13">
        <v>6</v>
      </c>
      <c r="AP334" s="14">
        <v>8.725842</v>
      </c>
      <c r="AQ334" s="15">
        <v>6.5573177</v>
      </c>
      <c r="AR334" s="13" t="s">
        <v>1828</v>
      </c>
      <c r="AS334" s="13">
        <v>6</v>
      </c>
      <c r="AT334" s="14">
        <v>17.483152</v>
      </c>
      <c r="AU334" s="15">
        <v>19.347322</v>
      </c>
      <c r="AV334" s="15" t="s">
        <v>1828</v>
      </c>
      <c r="AW334" s="16">
        <v>1.0025991</v>
      </c>
      <c r="AX334" s="17">
        <v>0.91243285</v>
      </c>
      <c r="AY334" s="17" t="s">
        <v>1831</v>
      </c>
      <c r="AZ334" s="18"/>
      <c r="BA334" s="19">
        <v>8.972266666666666</v>
      </c>
      <c r="BB334" s="19">
        <f t="shared" si="20"/>
        <v>0</v>
      </c>
      <c r="BC334" s="6">
        <v>1.06</v>
      </c>
      <c r="BD334" s="6">
        <v>1.37</v>
      </c>
      <c r="BE334" s="6">
        <v>0.3</v>
      </c>
      <c r="BF334" s="6">
        <v>1.43</v>
      </c>
      <c r="BG334" s="6">
        <v>0.4378</v>
      </c>
      <c r="BH334" s="6">
        <v>-0.76</v>
      </c>
      <c r="BI334" s="12" t="s">
        <v>1827</v>
      </c>
      <c r="BJ334" s="12" t="s">
        <v>1827</v>
      </c>
      <c r="BK334" s="12" t="s">
        <v>1827</v>
      </c>
      <c r="BL334" s="12" t="s">
        <v>1827</v>
      </c>
      <c r="BM334" s="12" t="s">
        <v>1827</v>
      </c>
      <c r="BN334" s="12" t="e">
        <v>#VALUE!</v>
      </c>
      <c r="BO334" s="17" t="s">
        <v>1827</v>
      </c>
      <c r="BP334" s="17" t="s">
        <v>1827</v>
      </c>
      <c r="BQ334" s="17" t="s">
        <v>1827</v>
      </c>
      <c r="BR334" s="17" t="s">
        <v>1827</v>
      </c>
      <c r="BS334" s="17" t="s">
        <v>1827</v>
      </c>
      <c r="BT334" s="17" t="e">
        <v>#VALUE!</v>
      </c>
    </row>
    <row r="335" spans="1:72" ht="13.5">
      <c r="A335" s="26" t="s">
        <v>514</v>
      </c>
      <c r="B335" s="19" t="s">
        <v>515</v>
      </c>
      <c r="C335" s="27" t="s">
        <v>1827</v>
      </c>
      <c r="D335" s="26" t="s">
        <v>252</v>
      </c>
      <c r="E335" s="31" t="s">
        <v>1827</v>
      </c>
      <c r="F335" s="31" t="s">
        <v>1827</v>
      </c>
      <c r="G335" s="28" t="s">
        <v>1827</v>
      </c>
      <c r="H335" s="28" t="s">
        <v>1827</v>
      </c>
      <c r="I335" s="28" t="s">
        <v>1827</v>
      </c>
      <c r="J335" s="26" t="s">
        <v>1828</v>
      </c>
      <c r="K335" s="31" t="s">
        <v>1827</v>
      </c>
      <c r="L335" s="26">
        <v>185</v>
      </c>
      <c r="M335" s="2">
        <v>3</v>
      </c>
      <c r="N335" s="2" t="s">
        <v>1830</v>
      </c>
      <c r="O335" s="2">
        <v>6</v>
      </c>
      <c r="P335" s="3">
        <v>11.749997</v>
      </c>
      <c r="Q335" s="4">
        <v>10.623328</v>
      </c>
      <c r="R335" s="2" t="s">
        <v>1830</v>
      </c>
      <c r="S335" s="2">
        <v>6</v>
      </c>
      <c r="T335" s="3">
        <v>17.546612</v>
      </c>
      <c r="U335" s="4">
        <v>15.362512</v>
      </c>
      <c r="V335" s="4" t="s">
        <v>1830</v>
      </c>
      <c r="W335" s="5">
        <v>0.5785321</v>
      </c>
      <c r="X335" s="6">
        <v>1.6790713</v>
      </c>
      <c r="Y335" s="7" t="s">
        <v>1831</v>
      </c>
      <c r="Z335" s="8">
        <v>8</v>
      </c>
      <c r="AA335" s="8" t="s">
        <v>1830</v>
      </c>
      <c r="AB335" s="8">
        <v>5</v>
      </c>
      <c r="AC335" s="9">
        <v>5.504444</v>
      </c>
      <c r="AD335" s="10">
        <v>11.613069</v>
      </c>
      <c r="AE335" s="8" t="s">
        <v>1830</v>
      </c>
      <c r="AF335" s="8">
        <v>5</v>
      </c>
      <c r="AG335" s="9">
        <v>14.003184</v>
      </c>
      <c r="AH335" s="10">
        <v>4.2774677</v>
      </c>
      <c r="AI335" s="10" t="s">
        <v>1830</v>
      </c>
      <c r="AJ335" s="11">
        <v>1.3470862</v>
      </c>
      <c r="AK335" s="12">
        <v>1.2713883</v>
      </c>
      <c r="AL335" s="12" t="s">
        <v>1831</v>
      </c>
      <c r="AM335" s="13">
        <v>24</v>
      </c>
      <c r="AN335" s="13" t="s">
        <v>1828</v>
      </c>
      <c r="AO335" s="13">
        <v>6</v>
      </c>
      <c r="AP335" s="14">
        <v>9.72619</v>
      </c>
      <c r="AQ335" s="15">
        <v>7.408734</v>
      </c>
      <c r="AR335" s="13" t="s">
        <v>1828</v>
      </c>
      <c r="AS335" s="13">
        <v>6</v>
      </c>
      <c r="AT335" s="14">
        <v>16.349794</v>
      </c>
      <c r="AU335" s="15">
        <v>14.4322605</v>
      </c>
      <c r="AV335" s="15" t="s">
        <v>1828</v>
      </c>
      <c r="AW335" s="16">
        <v>0.7493259</v>
      </c>
      <c r="AX335" s="17">
        <v>2.113885</v>
      </c>
      <c r="AY335" s="17" t="s">
        <v>1831</v>
      </c>
      <c r="AZ335" s="18"/>
      <c r="BA335" s="19">
        <v>8.993543666666667</v>
      </c>
      <c r="BB335" s="19">
        <f t="shared" si="20"/>
        <v>17.546612</v>
      </c>
      <c r="BC335" s="6" t="s">
        <v>1827</v>
      </c>
      <c r="BD335" s="6" t="s">
        <v>1827</v>
      </c>
      <c r="BE335" s="6" t="s">
        <v>1827</v>
      </c>
      <c r="BF335" s="6" t="s">
        <v>1827</v>
      </c>
      <c r="BG335" s="6" t="s">
        <v>1827</v>
      </c>
      <c r="BH335" s="6">
        <v>0</v>
      </c>
      <c r="BI335" s="12">
        <v>0.5</v>
      </c>
      <c r="BJ335" s="12">
        <v>0.74</v>
      </c>
      <c r="BK335" s="12">
        <v>0.54</v>
      </c>
      <c r="BL335" s="12">
        <v>0.81</v>
      </c>
      <c r="BM335" s="12">
        <v>0.9509</v>
      </c>
      <c r="BN335" s="12">
        <v>0.04</v>
      </c>
      <c r="BO335" s="17" t="s">
        <v>1827</v>
      </c>
      <c r="BP335" s="17" t="s">
        <v>1827</v>
      </c>
      <c r="BQ335" s="17" t="s">
        <v>1827</v>
      </c>
      <c r="BR335" s="17" t="s">
        <v>1827</v>
      </c>
      <c r="BS335" s="17" t="s">
        <v>1827</v>
      </c>
      <c r="BT335" s="17" t="e">
        <v>#VALUE!</v>
      </c>
    </row>
    <row r="336" spans="1:72" ht="13.5">
      <c r="A336" s="26" t="s">
        <v>258</v>
      </c>
      <c r="B336" s="19" t="s">
        <v>259</v>
      </c>
      <c r="C336" s="27" t="s">
        <v>1827</v>
      </c>
      <c r="D336" s="26" t="s">
        <v>252</v>
      </c>
      <c r="E336" s="31" t="s">
        <v>1827</v>
      </c>
      <c r="F336" s="31" t="s">
        <v>1827</v>
      </c>
      <c r="G336" s="28" t="s">
        <v>1827</v>
      </c>
      <c r="H336" s="28" t="s">
        <v>1827</v>
      </c>
      <c r="I336" s="28" t="s">
        <v>1827</v>
      </c>
      <c r="J336" s="26" t="s">
        <v>1828</v>
      </c>
      <c r="K336" s="31" t="s">
        <v>1827</v>
      </c>
      <c r="L336" s="26">
        <v>11</v>
      </c>
      <c r="M336" s="2">
        <v>3</v>
      </c>
      <c r="N336" s="2" t="s">
        <v>1830</v>
      </c>
      <c r="O336" s="2">
        <v>6</v>
      </c>
      <c r="P336" s="3">
        <v>208.30682</v>
      </c>
      <c r="Q336" s="4">
        <v>124.60138</v>
      </c>
      <c r="R336" s="2" t="s">
        <v>1830</v>
      </c>
      <c r="S336" s="2">
        <v>6</v>
      </c>
      <c r="T336" s="3">
        <v>106.41952</v>
      </c>
      <c r="U336" s="4">
        <v>53.60296</v>
      </c>
      <c r="V336" s="4" t="s">
        <v>1830</v>
      </c>
      <c r="W336" s="5">
        <v>-0.96894735</v>
      </c>
      <c r="X336" s="6">
        <v>-3.49658</v>
      </c>
      <c r="Y336" s="7" t="s">
        <v>1828</v>
      </c>
      <c r="Z336" s="8">
        <v>8</v>
      </c>
      <c r="AA336" s="8" t="s">
        <v>1830</v>
      </c>
      <c r="AB336" s="8">
        <v>5</v>
      </c>
      <c r="AC336" s="9">
        <v>135.83987</v>
      </c>
      <c r="AD336" s="10">
        <v>56.72604</v>
      </c>
      <c r="AE336" s="8" t="s">
        <v>1830</v>
      </c>
      <c r="AF336" s="8">
        <v>5</v>
      </c>
      <c r="AG336" s="9">
        <v>106.91646</v>
      </c>
      <c r="AH336" s="10">
        <v>40.556847</v>
      </c>
      <c r="AI336" s="10" t="s">
        <v>1830</v>
      </c>
      <c r="AJ336" s="11">
        <v>-0.34542307</v>
      </c>
      <c r="AK336" s="12">
        <v>-3.121005</v>
      </c>
      <c r="AL336" s="12" t="s">
        <v>1831</v>
      </c>
      <c r="AM336" s="13">
        <v>24</v>
      </c>
      <c r="AN336" s="13" t="s">
        <v>1830</v>
      </c>
      <c r="AO336" s="13">
        <v>6</v>
      </c>
      <c r="AP336" s="14">
        <v>179.9564</v>
      </c>
      <c r="AQ336" s="15">
        <v>103.44101</v>
      </c>
      <c r="AR336" s="13" t="s">
        <v>1830</v>
      </c>
      <c r="AS336" s="13">
        <v>6</v>
      </c>
      <c r="AT336" s="14">
        <v>206.21838</v>
      </c>
      <c r="AU336" s="15">
        <v>115.24989</v>
      </c>
      <c r="AV336" s="15" t="s">
        <v>1830</v>
      </c>
      <c r="AW336" s="16">
        <v>0.19652544</v>
      </c>
      <c r="AX336" s="17">
        <v>3.9313653</v>
      </c>
      <c r="AY336" s="17" t="s">
        <v>1828</v>
      </c>
      <c r="AZ336" s="18"/>
      <c r="BA336" s="19">
        <v>174.70102999999997</v>
      </c>
      <c r="BB336" s="19">
        <f t="shared" si="20"/>
        <v>206.21838</v>
      </c>
      <c r="BC336" s="6">
        <v>-0.57</v>
      </c>
      <c r="BD336" s="6">
        <v>0.15</v>
      </c>
      <c r="BE336" s="6">
        <v>-0.89</v>
      </c>
      <c r="BF336" s="6">
        <v>0.31</v>
      </c>
      <c r="BG336" s="6">
        <v>0.0578</v>
      </c>
      <c r="BH336" s="6">
        <v>-0.32</v>
      </c>
      <c r="BI336" s="12">
        <v>-0.03</v>
      </c>
      <c r="BJ336" s="12">
        <v>0.18</v>
      </c>
      <c r="BK336" s="12">
        <v>0.26</v>
      </c>
      <c r="BL336" s="12">
        <v>0.53</v>
      </c>
      <c r="BM336" s="12">
        <v>0.2428</v>
      </c>
      <c r="BN336" s="12">
        <v>0.29</v>
      </c>
      <c r="BO336" s="17">
        <v>0.29</v>
      </c>
      <c r="BP336" s="17">
        <v>0.11</v>
      </c>
      <c r="BQ336" s="17">
        <v>0.13</v>
      </c>
      <c r="BR336" s="17">
        <v>0.62</v>
      </c>
      <c r="BS336" s="17">
        <v>0.5603</v>
      </c>
      <c r="BT336" s="17">
        <v>-0.16</v>
      </c>
    </row>
    <row r="337" spans="1:72" ht="13.5">
      <c r="A337" s="26" t="s">
        <v>538</v>
      </c>
      <c r="B337" s="19" t="s">
        <v>539</v>
      </c>
      <c r="C337" s="27" t="s">
        <v>1827</v>
      </c>
      <c r="D337" s="26" t="s">
        <v>252</v>
      </c>
      <c r="E337" s="31" t="s">
        <v>1827</v>
      </c>
      <c r="F337" s="31" t="s">
        <v>1827</v>
      </c>
      <c r="G337" s="28" t="s">
        <v>1827</v>
      </c>
      <c r="H337" s="28" t="s">
        <v>1827</v>
      </c>
      <c r="I337" s="28" t="s">
        <v>1827</v>
      </c>
      <c r="J337" s="26" t="s">
        <v>1828</v>
      </c>
      <c r="K337" s="26" t="s">
        <v>540</v>
      </c>
      <c r="L337" s="26">
        <v>738</v>
      </c>
      <c r="M337" s="2">
        <v>3</v>
      </c>
      <c r="N337" s="2" t="s">
        <v>1828</v>
      </c>
      <c r="O337" s="2">
        <v>6</v>
      </c>
      <c r="P337" s="3">
        <v>9.596702</v>
      </c>
      <c r="Q337" s="4">
        <v>16.47761</v>
      </c>
      <c r="R337" s="2" t="s">
        <v>1828</v>
      </c>
      <c r="S337" s="2">
        <v>6</v>
      </c>
      <c r="T337" s="3">
        <v>18.262333</v>
      </c>
      <c r="U337" s="4">
        <v>14.015064</v>
      </c>
      <c r="V337" s="4" t="s">
        <v>1828</v>
      </c>
      <c r="W337" s="5">
        <v>0.92826056</v>
      </c>
      <c r="X337" s="6">
        <v>1.247669</v>
      </c>
      <c r="Y337" s="7" t="s">
        <v>1831</v>
      </c>
      <c r="Z337" s="8">
        <v>8</v>
      </c>
      <c r="AA337" s="8" t="s">
        <v>1830</v>
      </c>
      <c r="AB337" s="8">
        <v>5</v>
      </c>
      <c r="AC337" s="9">
        <v>7.472039</v>
      </c>
      <c r="AD337" s="10">
        <v>4.351351</v>
      </c>
      <c r="AE337" s="8" t="s">
        <v>1830</v>
      </c>
      <c r="AF337" s="8">
        <v>5</v>
      </c>
      <c r="AG337" s="9">
        <v>13.391188</v>
      </c>
      <c r="AH337" s="10">
        <v>11.731814</v>
      </c>
      <c r="AI337" s="10" t="s">
        <v>1830</v>
      </c>
      <c r="AJ337" s="11">
        <v>0.84171003</v>
      </c>
      <c r="AK337" s="12">
        <v>1.1879159</v>
      </c>
      <c r="AL337" s="12" t="s">
        <v>1831</v>
      </c>
      <c r="AM337" s="13">
        <v>24</v>
      </c>
      <c r="AN337" s="13" t="s">
        <v>1828</v>
      </c>
      <c r="AO337" s="13">
        <v>6</v>
      </c>
      <c r="AP337" s="14">
        <v>6.140084</v>
      </c>
      <c r="AQ337" s="15">
        <v>38.01496</v>
      </c>
      <c r="AR337" s="13" t="s">
        <v>1828</v>
      </c>
      <c r="AS337" s="13">
        <v>6</v>
      </c>
      <c r="AT337" s="14">
        <v>21.129921</v>
      </c>
      <c r="AU337" s="15">
        <v>23.286985</v>
      </c>
      <c r="AV337" s="15" t="s">
        <v>1828</v>
      </c>
      <c r="AW337" s="16">
        <v>1.7829571</v>
      </c>
      <c r="AX337" s="17">
        <v>1.1296418</v>
      </c>
      <c r="AY337" s="17" t="s">
        <v>1831</v>
      </c>
      <c r="AZ337" s="18"/>
      <c r="BA337" s="19">
        <v>7.736274999999999</v>
      </c>
      <c r="BB337" s="19">
        <f t="shared" si="20"/>
        <v>13.391188</v>
      </c>
      <c r="BC337" s="6" t="s">
        <v>1827</v>
      </c>
      <c r="BD337" s="6" t="s">
        <v>1827</v>
      </c>
      <c r="BE337" s="6" t="s">
        <v>1827</v>
      </c>
      <c r="BF337" s="6" t="s">
        <v>1827</v>
      </c>
      <c r="BG337" s="6" t="s">
        <v>1827</v>
      </c>
      <c r="BH337" s="6">
        <v>0</v>
      </c>
      <c r="BI337" s="12">
        <v>0.62</v>
      </c>
      <c r="BJ337" s="12">
        <v>1.07</v>
      </c>
      <c r="BK337" s="12">
        <v>0.39</v>
      </c>
      <c r="BL337" s="12">
        <v>0.65</v>
      </c>
      <c r="BM337" s="12">
        <v>0.7015</v>
      </c>
      <c r="BN337" s="12">
        <v>-0.23</v>
      </c>
      <c r="BO337" s="17" t="s">
        <v>1827</v>
      </c>
      <c r="BP337" s="17" t="s">
        <v>1827</v>
      </c>
      <c r="BQ337" s="17" t="s">
        <v>1827</v>
      </c>
      <c r="BR337" s="17" t="s">
        <v>1827</v>
      </c>
      <c r="BS337" s="17" t="s">
        <v>1827</v>
      </c>
      <c r="BT337" s="17" t="e">
        <v>#VALUE!</v>
      </c>
    </row>
    <row r="338" spans="1:72" ht="13.5">
      <c r="A338" s="26" t="s">
        <v>422</v>
      </c>
      <c r="B338" s="19" t="s">
        <v>423</v>
      </c>
      <c r="C338" s="27" t="s">
        <v>1827</v>
      </c>
      <c r="D338" s="26" t="s">
        <v>252</v>
      </c>
      <c r="E338" s="31" t="s">
        <v>1827</v>
      </c>
      <c r="F338" s="31" t="s">
        <v>1827</v>
      </c>
      <c r="G338" s="28" t="s">
        <v>1827</v>
      </c>
      <c r="H338" s="28" t="s">
        <v>1827</v>
      </c>
      <c r="I338" s="28" t="s">
        <v>1827</v>
      </c>
      <c r="J338" s="26" t="s">
        <v>1828</v>
      </c>
      <c r="K338" s="26" t="s">
        <v>424</v>
      </c>
      <c r="L338" s="26">
        <v>1049</v>
      </c>
      <c r="M338" s="2">
        <v>3</v>
      </c>
      <c r="N338" s="2" t="s">
        <v>1830</v>
      </c>
      <c r="O338" s="2">
        <v>6</v>
      </c>
      <c r="P338" s="3">
        <v>22.136747</v>
      </c>
      <c r="Q338" s="4">
        <v>16.212208</v>
      </c>
      <c r="R338" s="2" t="s">
        <v>1830</v>
      </c>
      <c r="S338" s="2">
        <v>6</v>
      </c>
      <c r="T338" s="3">
        <v>19.165415</v>
      </c>
      <c r="U338" s="4">
        <v>14.604352</v>
      </c>
      <c r="V338" s="4" t="s">
        <v>1830</v>
      </c>
      <c r="W338" s="5">
        <v>-0.20793806</v>
      </c>
      <c r="X338" s="6">
        <v>-1.2466956</v>
      </c>
      <c r="Y338" s="7" t="s">
        <v>1831</v>
      </c>
      <c r="Z338" s="8">
        <v>8</v>
      </c>
      <c r="AA338" s="8" t="s">
        <v>1828</v>
      </c>
      <c r="AB338" s="8">
        <v>5</v>
      </c>
      <c r="AC338" s="9">
        <v>12.414142</v>
      </c>
      <c r="AD338" s="10">
        <v>11.604309</v>
      </c>
      <c r="AE338" s="8" t="s">
        <v>1830</v>
      </c>
      <c r="AF338" s="8">
        <v>5</v>
      </c>
      <c r="AG338" s="9">
        <v>16.84963</v>
      </c>
      <c r="AH338" s="10">
        <v>11.695386</v>
      </c>
      <c r="AI338" s="10" t="s">
        <v>1828</v>
      </c>
      <c r="AJ338" s="11">
        <v>0.44073245</v>
      </c>
      <c r="AK338" s="12">
        <v>1.8501362</v>
      </c>
      <c r="AL338" s="12" t="s">
        <v>1831</v>
      </c>
      <c r="AM338" s="13">
        <v>24</v>
      </c>
      <c r="AN338" s="13" t="s">
        <v>1830</v>
      </c>
      <c r="AO338" s="13">
        <v>6</v>
      </c>
      <c r="AP338" s="14">
        <v>22.050018</v>
      </c>
      <c r="AQ338" s="15">
        <v>15.177361</v>
      </c>
      <c r="AR338" s="13" t="s">
        <v>1830</v>
      </c>
      <c r="AS338" s="13">
        <v>6</v>
      </c>
      <c r="AT338" s="14">
        <v>34.577393</v>
      </c>
      <c r="AU338" s="15">
        <v>31.571424</v>
      </c>
      <c r="AV338" s="15" t="s">
        <v>1830</v>
      </c>
      <c r="AW338" s="16">
        <v>0.6490492</v>
      </c>
      <c r="AX338" s="17">
        <v>1.5102204</v>
      </c>
      <c r="AY338" s="17" t="s">
        <v>1831</v>
      </c>
      <c r="AZ338" s="18"/>
      <c r="BA338" s="19">
        <v>18.866969</v>
      </c>
      <c r="BB338" s="19">
        <f t="shared" si="20"/>
        <v>34.577393</v>
      </c>
      <c r="BC338" s="6">
        <v>0.2</v>
      </c>
      <c r="BD338" s="6">
        <v>0.69</v>
      </c>
      <c r="BE338" s="6">
        <v>0.49</v>
      </c>
      <c r="BF338" s="6">
        <v>0.99</v>
      </c>
      <c r="BG338" s="6">
        <v>0.6339</v>
      </c>
      <c r="BH338" s="6">
        <v>0.29</v>
      </c>
      <c r="BI338" s="12">
        <v>0.82</v>
      </c>
      <c r="BJ338" s="12">
        <v>1.03</v>
      </c>
      <c r="BK338" s="12">
        <v>0.76</v>
      </c>
      <c r="BL338" s="12">
        <v>0.77</v>
      </c>
      <c r="BM338" s="12">
        <v>0.9173</v>
      </c>
      <c r="BN338" s="12">
        <v>-0.05999999999999994</v>
      </c>
      <c r="BO338" s="17">
        <v>0.51</v>
      </c>
      <c r="BP338" s="17">
        <v>1.19</v>
      </c>
      <c r="BQ338" s="17">
        <v>1.32</v>
      </c>
      <c r="BR338" s="17">
        <v>1.26</v>
      </c>
      <c r="BS338" s="17">
        <v>0.3483</v>
      </c>
      <c r="BT338" s="17">
        <v>0.81</v>
      </c>
    </row>
    <row r="339" spans="1:72" ht="13.5">
      <c r="A339" s="26" t="s">
        <v>321</v>
      </c>
      <c r="B339" s="19" t="s">
        <v>322</v>
      </c>
      <c r="C339" s="27" t="s">
        <v>1827</v>
      </c>
      <c r="D339" s="26" t="s">
        <v>252</v>
      </c>
      <c r="E339" s="31" t="s">
        <v>1827</v>
      </c>
      <c r="F339" s="31" t="s">
        <v>1827</v>
      </c>
      <c r="G339" s="28" t="s">
        <v>1827</v>
      </c>
      <c r="H339" s="28" t="s">
        <v>1827</v>
      </c>
      <c r="I339" s="28" t="s">
        <v>1827</v>
      </c>
      <c r="J339" s="26" t="s">
        <v>1828</v>
      </c>
      <c r="K339" s="26" t="s">
        <v>323</v>
      </c>
      <c r="L339" s="26">
        <v>111</v>
      </c>
      <c r="M339" s="2">
        <v>3</v>
      </c>
      <c r="N339" s="2" t="s">
        <v>1830</v>
      </c>
      <c r="O339" s="2">
        <v>6</v>
      </c>
      <c r="P339" s="3">
        <v>56.69662</v>
      </c>
      <c r="Q339" s="4">
        <v>46.68516</v>
      </c>
      <c r="R339" s="2" t="s">
        <v>1830</v>
      </c>
      <c r="S339" s="2">
        <v>6</v>
      </c>
      <c r="T339" s="3">
        <v>60.143085</v>
      </c>
      <c r="U339" s="4">
        <v>37.83306</v>
      </c>
      <c r="V339" s="4" t="s">
        <v>1830</v>
      </c>
      <c r="W339" s="5">
        <v>0.085136086</v>
      </c>
      <c r="X339" s="6">
        <v>0.49257004</v>
      </c>
      <c r="Y339" s="7" t="s">
        <v>1831</v>
      </c>
      <c r="Z339" s="8">
        <v>8</v>
      </c>
      <c r="AA339" s="8" t="s">
        <v>1830</v>
      </c>
      <c r="AB339" s="8">
        <v>5</v>
      </c>
      <c r="AC339" s="9">
        <v>45.17606</v>
      </c>
      <c r="AD339" s="10">
        <v>16.45936</v>
      </c>
      <c r="AE339" s="8" t="s">
        <v>1830</v>
      </c>
      <c r="AF339" s="8">
        <v>5</v>
      </c>
      <c r="AG339" s="9">
        <v>48.32562</v>
      </c>
      <c r="AH339" s="10">
        <v>7.68337</v>
      </c>
      <c r="AI339" s="10" t="s">
        <v>1830</v>
      </c>
      <c r="AJ339" s="11">
        <v>0.09722972</v>
      </c>
      <c r="AK339" s="12">
        <v>0.6136032</v>
      </c>
      <c r="AL339" s="12" t="s">
        <v>1831</v>
      </c>
      <c r="AM339" s="13">
        <v>24</v>
      </c>
      <c r="AN339" s="13" t="s">
        <v>1830</v>
      </c>
      <c r="AO339" s="13">
        <v>6</v>
      </c>
      <c r="AP339" s="14">
        <v>40.30448</v>
      </c>
      <c r="AQ339" s="15">
        <v>25.45957</v>
      </c>
      <c r="AR339" s="13" t="s">
        <v>1830</v>
      </c>
      <c r="AS339" s="13">
        <v>6</v>
      </c>
      <c r="AT339" s="14">
        <v>57.993267</v>
      </c>
      <c r="AU339" s="15">
        <v>28.388172</v>
      </c>
      <c r="AV339" s="15" t="s">
        <v>1830</v>
      </c>
      <c r="AW339" s="16">
        <v>0.5249452</v>
      </c>
      <c r="AX339" s="17">
        <v>2.59169</v>
      </c>
      <c r="AY339" s="17" t="s">
        <v>1831</v>
      </c>
      <c r="AZ339" s="18"/>
      <c r="BA339" s="19">
        <v>47.392386666666674</v>
      </c>
      <c r="BB339" s="19">
        <f t="shared" si="20"/>
        <v>60.143085</v>
      </c>
      <c r="BC339" s="6">
        <v>0.52</v>
      </c>
      <c r="BD339" s="6">
        <v>0.43</v>
      </c>
      <c r="BE339" s="6">
        <v>0.59</v>
      </c>
      <c r="BF339" s="6">
        <v>0.57</v>
      </c>
      <c r="BG339" s="6">
        <v>0.8252</v>
      </c>
      <c r="BH339" s="6">
        <v>0.06999999999999995</v>
      </c>
      <c r="BI339" s="12">
        <v>0.49</v>
      </c>
      <c r="BJ339" s="12">
        <v>0.35</v>
      </c>
      <c r="BK339" s="12">
        <v>0.36</v>
      </c>
      <c r="BL339" s="12">
        <v>0.31</v>
      </c>
      <c r="BM339" s="12">
        <v>0.5047</v>
      </c>
      <c r="BN339" s="12">
        <v>-0.13</v>
      </c>
      <c r="BO339" s="17">
        <v>0.65</v>
      </c>
      <c r="BP339" s="17">
        <v>0.6</v>
      </c>
      <c r="BQ339" s="17">
        <v>0.12</v>
      </c>
      <c r="BR339" s="17">
        <v>0.65</v>
      </c>
      <c r="BS339" s="17">
        <v>0.1773</v>
      </c>
      <c r="BT339" s="17">
        <v>-0.53</v>
      </c>
    </row>
    <row r="340" spans="1:72" ht="13.5">
      <c r="A340" s="26" t="s">
        <v>471</v>
      </c>
      <c r="B340" s="19" t="s">
        <v>472</v>
      </c>
      <c r="C340" s="27" t="s">
        <v>1827</v>
      </c>
      <c r="D340" s="26" t="s">
        <v>252</v>
      </c>
      <c r="E340" s="31" t="s">
        <v>1827</v>
      </c>
      <c r="F340" s="31" t="s">
        <v>1827</v>
      </c>
      <c r="G340" s="28" t="s">
        <v>1827</v>
      </c>
      <c r="H340" s="28" t="s">
        <v>1827</v>
      </c>
      <c r="I340" s="28" t="s">
        <v>1827</v>
      </c>
      <c r="J340" s="26" t="s">
        <v>1828</v>
      </c>
      <c r="K340" s="26" t="s">
        <v>473</v>
      </c>
      <c r="L340" s="26">
        <v>96</v>
      </c>
      <c r="M340" s="2">
        <v>3</v>
      </c>
      <c r="N340" s="2" t="s">
        <v>1828</v>
      </c>
      <c r="O340" s="2">
        <v>6</v>
      </c>
      <c r="P340" s="3">
        <v>8.471883</v>
      </c>
      <c r="Q340" s="4">
        <v>8.258675</v>
      </c>
      <c r="R340" s="2" t="s">
        <v>1828</v>
      </c>
      <c r="S340" s="2">
        <v>6</v>
      </c>
      <c r="T340" s="3">
        <v>15.622634</v>
      </c>
      <c r="U340" s="4">
        <v>9.32084</v>
      </c>
      <c r="V340" s="4" t="s">
        <v>1828</v>
      </c>
      <c r="W340" s="5">
        <v>0.88288313</v>
      </c>
      <c r="X340" s="6">
        <v>2.0143065</v>
      </c>
      <c r="Y340" s="7" t="s">
        <v>1831</v>
      </c>
      <c r="Z340" s="8">
        <v>8</v>
      </c>
      <c r="AA340" s="8" t="s">
        <v>1830</v>
      </c>
      <c r="AB340" s="8">
        <v>4</v>
      </c>
      <c r="AC340" s="9">
        <v>13.394537</v>
      </c>
      <c r="AD340" s="10">
        <v>2.6006317</v>
      </c>
      <c r="AE340" s="8" t="s">
        <v>1830</v>
      </c>
      <c r="AF340" s="8">
        <v>4</v>
      </c>
      <c r="AG340" s="9">
        <v>20.34236</v>
      </c>
      <c r="AH340" s="10">
        <v>9.06228</v>
      </c>
      <c r="AI340" s="10" t="s">
        <v>1830</v>
      </c>
      <c r="AJ340" s="11">
        <v>0.60284233</v>
      </c>
      <c r="AK340" s="12">
        <v>1.2673917</v>
      </c>
      <c r="AL340" s="12" t="s">
        <v>1831</v>
      </c>
      <c r="AM340" s="13">
        <v>24</v>
      </c>
      <c r="AN340" s="13" t="s">
        <v>1828</v>
      </c>
      <c r="AO340" s="13">
        <v>6</v>
      </c>
      <c r="AP340" s="14">
        <v>13.651803</v>
      </c>
      <c r="AQ340" s="15">
        <v>9.670462</v>
      </c>
      <c r="AR340" s="13" t="s">
        <v>1828</v>
      </c>
      <c r="AS340" s="13">
        <v>6</v>
      </c>
      <c r="AT340" s="14">
        <v>19.543053</v>
      </c>
      <c r="AU340" s="15">
        <v>10.573914</v>
      </c>
      <c r="AV340" s="15" t="s">
        <v>1828</v>
      </c>
      <c r="AW340" s="16">
        <v>0.5175644</v>
      </c>
      <c r="AX340" s="17">
        <v>1.970589</v>
      </c>
      <c r="AY340" s="17" t="s">
        <v>1831</v>
      </c>
      <c r="AZ340" s="18"/>
      <c r="BA340" s="19">
        <v>11.839407666666666</v>
      </c>
      <c r="BB340" s="19">
        <f t="shared" si="20"/>
        <v>20.34236</v>
      </c>
      <c r="BC340" s="6">
        <v>1.05</v>
      </c>
      <c r="BD340" s="6">
        <v>0.54</v>
      </c>
      <c r="BE340" s="6">
        <v>0.64</v>
      </c>
      <c r="BF340" s="6">
        <v>0.39</v>
      </c>
      <c r="BG340" s="6">
        <v>0.2714</v>
      </c>
      <c r="BH340" s="6">
        <v>-0.41</v>
      </c>
      <c r="BI340" s="12">
        <v>0.89</v>
      </c>
      <c r="BJ340" s="12">
        <v>0.82</v>
      </c>
      <c r="BK340" s="12">
        <v>0.45</v>
      </c>
      <c r="BL340" s="12">
        <v>0.92</v>
      </c>
      <c r="BM340" s="12">
        <v>0.452</v>
      </c>
      <c r="BN340" s="12">
        <v>-0.44</v>
      </c>
      <c r="BO340" s="17" t="s">
        <v>1827</v>
      </c>
      <c r="BP340" s="17" t="s">
        <v>1827</v>
      </c>
      <c r="BQ340" s="17" t="s">
        <v>1827</v>
      </c>
      <c r="BR340" s="17" t="s">
        <v>1827</v>
      </c>
      <c r="BS340" s="17" t="s">
        <v>1827</v>
      </c>
      <c r="BT340" s="17" t="e">
        <v>#VALUE!</v>
      </c>
    </row>
    <row r="341" spans="1:72" ht="13.5">
      <c r="A341" s="26" t="s">
        <v>554</v>
      </c>
      <c r="B341" s="19" t="s">
        <v>555</v>
      </c>
      <c r="C341" s="27" t="s">
        <v>1827</v>
      </c>
      <c r="D341" s="26" t="s">
        <v>252</v>
      </c>
      <c r="E341" s="31" t="s">
        <v>1827</v>
      </c>
      <c r="F341" s="31" t="s">
        <v>1827</v>
      </c>
      <c r="G341" s="28" t="s">
        <v>1827</v>
      </c>
      <c r="H341" s="28" t="s">
        <v>1827</v>
      </c>
      <c r="I341" s="28" t="s">
        <v>1827</v>
      </c>
      <c r="J341" s="26" t="s">
        <v>1828</v>
      </c>
      <c r="K341" s="26" t="s">
        <v>556</v>
      </c>
      <c r="L341" s="26">
        <v>98</v>
      </c>
      <c r="M341" s="2">
        <v>3</v>
      </c>
      <c r="N341" s="2" t="s">
        <v>1828</v>
      </c>
      <c r="O341" s="2">
        <v>6</v>
      </c>
      <c r="P341" s="3">
        <v>3.2578042</v>
      </c>
      <c r="Q341" s="4">
        <v>7.029639</v>
      </c>
      <c r="R341" s="2" t="s">
        <v>1828</v>
      </c>
      <c r="S341" s="2">
        <v>6</v>
      </c>
      <c r="T341" s="3">
        <v>14.6705675</v>
      </c>
      <c r="U341" s="4">
        <v>11.557962</v>
      </c>
      <c r="V341" s="4" t="s">
        <v>1828</v>
      </c>
      <c r="W341" s="5">
        <v>2.1709528</v>
      </c>
      <c r="X341" s="6">
        <v>2.1923478</v>
      </c>
      <c r="Y341" s="7" t="s">
        <v>1831</v>
      </c>
      <c r="Z341" s="8">
        <v>8</v>
      </c>
      <c r="AA341" s="8" t="s">
        <v>1830</v>
      </c>
      <c r="AB341" s="8">
        <v>5</v>
      </c>
      <c r="AC341" s="9">
        <v>5.558443</v>
      </c>
      <c r="AD341" s="10">
        <v>3.7436152</v>
      </c>
      <c r="AE341" s="8" t="s">
        <v>1828</v>
      </c>
      <c r="AF341" s="8">
        <v>5</v>
      </c>
      <c r="AG341" s="9">
        <v>8.055033</v>
      </c>
      <c r="AH341" s="10">
        <v>3.6740935</v>
      </c>
      <c r="AI341" s="10" t="s">
        <v>1828</v>
      </c>
      <c r="AJ341" s="11">
        <v>0.53520966</v>
      </c>
      <c r="AK341" s="12">
        <v>2.130911</v>
      </c>
      <c r="AL341" s="12" t="s">
        <v>1831</v>
      </c>
      <c r="AM341" s="13">
        <v>24</v>
      </c>
      <c r="AN341" s="13" t="s">
        <v>1830</v>
      </c>
      <c r="AO341" s="13">
        <v>6</v>
      </c>
      <c r="AP341" s="14">
        <v>11.581851</v>
      </c>
      <c r="AQ341" s="15">
        <v>10.121494</v>
      </c>
      <c r="AR341" s="13" t="s">
        <v>1828</v>
      </c>
      <c r="AS341" s="13">
        <v>6</v>
      </c>
      <c r="AT341" s="14">
        <v>21.846128</v>
      </c>
      <c r="AU341" s="15">
        <v>34.920334</v>
      </c>
      <c r="AV341" s="15" t="s">
        <v>1828</v>
      </c>
      <c r="AW341" s="16">
        <v>0.9155118</v>
      </c>
      <c r="AX341" s="17">
        <v>0.8154073</v>
      </c>
      <c r="AY341" s="17" t="s">
        <v>1831</v>
      </c>
      <c r="AZ341" s="18"/>
      <c r="BA341" s="19">
        <v>6.799366066666667</v>
      </c>
      <c r="BB341" s="19">
        <f t="shared" si="20"/>
        <v>0</v>
      </c>
      <c r="BC341" s="6" t="s">
        <v>1827</v>
      </c>
      <c r="BD341" s="6" t="s">
        <v>1827</v>
      </c>
      <c r="BE341" s="6" t="s">
        <v>1827</v>
      </c>
      <c r="BF341" s="6" t="s">
        <v>1827</v>
      </c>
      <c r="BG341" s="6" t="s">
        <v>1827</v>
      </c>
      <c r="BH341" s="6">
        <v>0</v>
      </c>
      <c r="BI341" s="12" t="s">
        <v>1827</v>
      </c>
      <c r="BJ341" s="12" t="s">
        <v>1827</v>
      </c>
      <c r="BK341" s="12" t="s">
        <v>1827</v>
      </c>
      <c r="BL341" s="12" t="s">
        <v>1827</v>
      </c>
      <c r="BM341" s="12" t="s">
        <v>1827</v>
      </c>
      <c r="BN341" s="12" t="e">
        <v>#VALUE!</v>
      </c>
      <c r="BO341" s="17" t="s">
        <v>1827</v>
      </c>
      <c r="BP341" s="17" t="s">
        <v>1827</v>
      </c>
      <c r="BQ341" s="17" t="s">
        <v>1827</v>
      </c>
      <c r="BR341" s="17" t="s">
        <v>1827</v>
      </c>
      <c r="BS341" s="17" t="s">
        <v>1827</v>
      </c>
      <c r="BT341" s="17" t="e">
        <v>#VALUE!</v>
      </c>
    </row>
    <row r="342" spans="1:72" ht="13.5">
      <c r="A342" s="26" t="s">
        <v>369</v>
      </c>
      <c r="B342" s="19" t="s">
        <v>370</v>
      </c>
      <c r="C342" s="27" t="s">
        <v>1827</v>
      </c>
      <c r="D342" s="26" t="s">
        <v>252</v>
      </c>
      <c r="E342" s="31" t="s">
        <v>1827</v>
      </c>
      <c r="F342" s="31" t="s">
        <v>1827</v>
      </c>
      <c r="G342" s="27" t="s">
        <v>1828</v>
      </c>
      <c r="H342" s="28" t="s">
        <v>1827</v>
      </c>
      <c r="I342" s="28" t="s">
        <v>1827</v>
      </c>
      <c r="J342" s="26" t="s">
        <v>1828</v>
      </c>
      <c r="K342" s="26" t="s">
        <v>371</v>
      </c>
      <c r="L342" s="26">
        <v>474</v>
      </c>
      <c r="M342" s="2">
        <v>3</v>
      </c>
      <c r="N342" s="2" t="s">
        <v>1830</v>
      </c>
      <c r="O342" s="2">
        <v>5</v>
      </c>
      <c r="P342" s="3">
        <v>33.217403</v>
      </c>
      <c r="Q342" s="4">
        <v>8.426718</v>
      </c>
      <c r="R342" s="2" t="s">
        <v>1830</v>
      </c>
      <c r="S342" s="2">
        <v>5</v>
      </c>
      <c r="T342" s="3">
        <v>28.805857</v>
      </c>
      <c r="U342" s="4">
        <v>8.29606</v>
      </c>
      <c r="V342" s="4" t="s">
        <v>1830</v>
      </c>
      <c r="W342" s="5">
        <v>-0.20557709</v>
      </c>
      <c r="X342" s="6">
        <v>-1.7956877</v>
      </c>
      <c r="Y342" s="7" t="s">
        <v>1831</v>
      </c>
      <c r="Z342" s="8">
        <v>8</v>
      </c>
      <c r="AA342" s="8" t="s">
        <v>1830</v>
      </c>
      <c r="AB342" s="8">
        <v>5</v>
      </c>
      <c r="AC342" s="9">
        <v>37.086143</v>
      </c>
      <c r="AD342" s="10">
        <v>19.522898</v>
      </c>
      <c r="AE342" s="8" t="s">
        <v>1830</v>
      </c>
      <c r="AF342" s="8">
        <v>5</v>
      </c>
      <c r="AG342" s="9">
        <v>32.977585</v>
      </c>
      <c r="AH342" s="10">
        <v>12.377782</v>
      </c>
      <c r="AI342" s="10" t="s">
        <v>1830</v>
      </c>
      <c r="AJ342" s="11">
        <v>-0.16939446</v>
      </c>
      <c r="AK342" s="12">
        <v>-1.2158376</v>
      </c>
      <c r="AL342" s="12" t="s">
        <v>1831</v>
      </c>
      <c r="AM342" s="13">
        <v>24</v>
      </c>
      <c r="AN342" s="13" t="s">
        <v>1828</v>
      </c>
      <c r="AO342" s="13">
        <v>6</v>
      </c>
      <c r="AP342" s="14">
        <v>24.949945</v>
      </c>
      <c r="AQ342" s="15">
        <v>15.904821</v>
      </c>
      <c r="AR342" s="13" t="s">
        <v>1828</v>
      </c>
      <c r="AS342" s="13">
        <v>6</v>
      </c>
      <c r="AT342" s="14">
        <v>29.046051</v>
      </c>
      <c r="AU342" s="15">
        <v>16.233597</v>
      </c>
      <c r="AV342" s="15" t="s">
        <v>1828</v>
      </c>
      <c r="AW342" s="16">
        <v>0.21930532</v>
      </c>
      <c r="AX342" s="17">
        <v>0.49891</v>
      </c>
      <c r="AY342" s="17" t="s">
        <v>1831</v>
      </c>
      <c r="AZ342" s="18"/>
      <c r="BA342" s="19">
        <v>31.751163666666667</v>
      </c>
      <c r="BB342" s="19">
        <f t="shared" si="20"/>
        <v>32.977585</v>
      </c>
      <c r="BC342" s="6">
        <v>0.13</v>
      </c>
      <c r="BD342" s="6">
        <v>0.23</v>
      </c>
      <c r="BE342" s="6">
        <v>0.66</v>
      </c>
      <c r="BF342" s="6">
        <v>0.88</v>
      </c>
      <c r="BG342" s="6">
        <v>0.2525</v>
      </c>
      <c r="BH342" s="6">
        <v>0.53</v>
      </c>
      <c r="BI342" s="12">
        <v>0.35</v>
      </c>
      <c r="BJ342" s="12">
        <v>0.38</v>
      </c>
      <c r="BK342" s="12">
        <v>0.95</v>
      </c>
      <c r="BL342" s="12">
        <v>1.27</v>
      </c>
      <c r="BM342" s="12">
        <v>0.3575</v>
      </c>
      <c r="BN342" s="12">
        <v>0.6</v>
      </c>
      <c r="BO342" s="17">
        <v>0.34</v>
      </c>
      <c r="BP342" s="17">
        <v>0.78</v>
      </c>
      <c r="BQ342" s="17">
        <v>0.53</v>
      </c>
      <c r="BR342" s="17">
        <v>1.44</v>
      </c>
      <c r="BS342" s="17">
        <v>0.8231</v>
      </c>
      <c r="BT342" s="17">
        <v>0.19</v>
      </c>
    </row>
    <row r="343" spans="1:72" ht="13.5">
      <c r="A343" s="26" t="s">
        <v>521</v>
      </c>
      <c r="B343" s="19" t="s">
        <v>522</v>
      </c>
      <c r="C343" s="27" t="s">
        <v>1827</v>
      </c>
      <c r="D343" s="26" t="s">
        <v>252</v>
      </c>
      <c r="E343" s="31" t="s">
        <v>1827</v>
      </c>
      <c r="F343" s="31" t="s">
        <v>1827</v>
      </c>
      <c r="G343" s="28" t="s">
        <v>1827</v>
      </c>
      <c r="H343" s="28" t="s">
        <v>1827</v>
      </c>
      <c r="I343" s="28" t="s">
        <v>1827</v>
      </c>
      <c r="J343" s="31" t="s">
        <v>1827</v>
      </c>
      <c r="K343" s="31" t="s">
        <v>1827</v>
      </c>
      <c r="L343" s="26">
        <v>283</v>
      </c>
      <c r="M343" s="2">
        <v>3</v>
      </c>
      <c r="N343" s="2" t="s">
        <v>1828</v>
      </c>
      <c r="O343" s="2">
        <v>6</v>
      </c>
      <c r="P343" s="3">
        <v>5.9129066</v>
      </c>
      <c r="Q343" s="4">
        <v>9.049911</v>
      </c>
      <c r="R343" s="2" t="s">
        <v>1828</v>
      </c>
      <c r="S343" s="2">
        <v>6</v>
      </c>
      <c r="T343" s="3">
        <v>10.971347</v>
      </c>
      <c r="U343" s="4">
        <v>7.3524947</v>
      </c>
      <c r="V343" s="4" t="s">
        <v>1828</v>
      </c>
      <c r="W343" s="5">
        <v>0.89180124</v>
      </c>
      <c r="X343" s="6">
        <v>1.7205029</v>
      </c>
      <c r="Y343" s="7" t="s">
        <v>1831</v>
      </c>
      <c r="Z343" s="8">
        <v>8</v>
      </c>
      <c r="AA343" s="8" t="s">
        <v>1830</v>
      </c>
      <c r="AB343" s="8">
        <v>5</v>
      </c>
      <c r="AC343" s="9">
        <v>12.219199</v>
      </c>
      <c r="AD343" s="10">
        <v>12.882088</v>
      </c>
      <c r="AE343" s="8" t="s">
        <v>1830</v>
      </c>
      <c r="AF343" s="8">
        <v>5</v>
      </c>
      <c r="AG343" s="9">
        <v>33.568897</v>
      </c>
      <c r="AH343" s="10">
        <v>34.480736</v>
      </c>
      <c r="AI343" s="10" t="s">
        <v>1830</v>
      </c>
      <c r="AJ343" s="11">
        <v>1.4579754</v>
      </c>
      <c r="AK343" s="12">
        <v>2.0295134</v>
      </c>
      <c r="AL343" s="12" t="s">
        <v>1831</v>
      </c>
      <c r="AM343" s="13">
        <v>24</v>
      </c>
      <c r="AN343" s="13" t="s">
        <v>1828</v>
      </c>
      <c r="AO343" s="13">
        <v>6</v>
      </c>
      <c r="AP343" s="14">
        <v>8.655269</v>
      </c>
      <c r="AQ343" s="15">
        <v>4.951741</v>
      </c>
      <c r="AR343" s="13" t="s">
        <v>1828</v>
      </c>
      <c r="AS343" s="13">
        <v>6</v>
      </c>
      <c r="AT343" s="14">
        <v>7.699455</v>
      </c>
      <c r="AU343" s="15">
        <v>4.9385967</v>
      </c>
      <c r="AV343" s="15" t="s">
        <v>1828</v>
      </c>
      <c r="AW343" s="16">
        <v>-0.16882229</v>
      </c>
      <c r="AX343" s="17">
        <v>-0.36253262</v>
      </c>
      <c r="AY343" s="17" t="s">
        <v>1831</v>
      </c>
      <c r="AZ343" s="18"/>
      <c r="BA343" s="19">
        <v>8.929124866666667</v>
      </c>
      <c r="BB343" s="19">
        <f t="shared" si="20"/>
        <v>33.568897</v>
      </c>
      <c r="BC343" s="6" t="s">
        <v>1827</v>
      </c>
      <c r="BD343" s="6" t="s">
        <v>1827</v>
      </c>
      <c r="BE343" s="6" t="s">
        <v>1827</v>
      </c>
      <c r="BF343" s="6" t="s">
        <v>1827</v>
      </c>
      <c r="BG343" s="6" t="s">
        <v>1827</v>
      </c>
      <c r="BH343" s="6">
        <v>0</v>
      </c>
      <c r="BI343" s="12" t="s">
        <v>1827</v>
      </c>
      <c r="BJ343" s="12" t="s">
        <v>1827</v>
      </c>
      <c r="BK343" s="12" t="s">
        <v>1827</v>
      </c>
      <c r="BL343" s="12" t="s">
        <v>1827</v>
      </c>
      <c r="BM343" s="12" t="s">
        <v>1827</v>
      </c>
      <c r="BN343" s="12" t="e">
        <v>#VALUE!</v>
      </c>
      <c r="BO343" s="17" t="s">
        <v>1827</v>
      </c>
      <c r="BP343" s="17" t="s">
        <v>1827</v>
      </c>
      <c r="BQ343" s="17" t="s">
        <v>1827</v>
      </c>
      <c r="BR343" s="17" t="s">
        <v>1827</v>
      </c>
      <c r="BS343" s="17" t="s">
        <v>1827</v>
      </c>
      <c r="BT343" s="17" t="e">
        <v>#VALUE!</v>
      </c>
    </row>
    <row r="344" spans="1:72" ht="13.5">
      <c r="A344" s="26" t="s">
        <v>498</v>
      </c>
      <c r="B344" s="19" t="s">
        <v>499</v>
      </c>
      <c r="C344" s="27" t="s">
        <v>1827</v>
      </c>
      <c r="D344" s="26" t="s">
        <v>252</v>
      </c>
      <c r="E344" s="31" t="s">
        <v>1827</v>
      </c>
      <c r="F344" s="31" t="s">
        <v>1827</v>
      </c>
      <c r="G344" s="27" t="s">
        <v>1828</v>
      </c>
      <c r="H344" s="28" t="s">
        <v>1827</v>
      </c>
      <c r="I344" s="28" t="s">
        <v>1827</v>
      </c>
      <c r="J344" s="26" t="s">
        <v>1828</v>
      </c>
      <c r="K344" s="26" t="s">
        <v>500</v>
      </c>
      <c r="L344" s="26">
        <v>102</v>
      </c>
      <c r="M344" s="2">
        <v>3</v>
      </c>
      <c r="N344" s="2" t="s">
        <v>1828</v>
      </c>
      <c r="O344" s="2">
        <v>6</v>
      </c>
      <c r="P344" s="3">
        <v>12.153427</v>
      </c>
      <c r="Q344" s="4">
        <v>15.754142</v>
      </c>
      <c r="R344" s="2" t="s">
        <v>1830</v>
      </c>
      <c r="S344" s="2">
        <v>6</v>
      </c>
      <c r="T344" s="3">
        <v>28.699251</v>
      </c>
      <c r="U344" s="4">
        <v>9.829626</v>
      </c>
      <c r="V344" s="4" t="s">
        <v>1828</v>
      </c>
      <c r="W344" s="5">
        <v>1.2396499</v>
      </c>
      <c r="X344" s="6">
        <v>2.4953463</v>
      </c>
      <c r="Y344" s="7" t="s">
        <v>1831</v>
      </c>
      <c r="Z344" s="8">
        <v>8</v>
      </c>
      <c r="AA344" s="8" t="s">
        <v>1830</v>
      </c>
      <c r="AB344" s="8">
        <v>5</v>
      </c>
      <c r="AC344" s="9">
        <v>6.824004</v>
      </c>
      <c r="AD344" s="10">
        <v>14.174688</v>
      </c>
      <c r="AE344" s="8" t="s">
        <v>1830</v>
      </c>
      <c r="AF344" s="8">
        <v>5</v>
      </c>
      <c r="AG344" s="9">
        <v>18.33846</v>
      </c>
      <c r="AH344" s="10">
        <v>5.197092</v>
      </c>
      <c r="AI344" s="10" t="s">
        <v>1830</v>
      </c>
      <c r="AJ344" s="11">
        <v>1.426182</v>
      </c>
      <c r="AK344" s="12">
        <v>1.7705332</v>
      </c>
      <c r="AL344" s="12" t="s">
        <v>1831</v>
      </c>
      <c r="AM344" s="13">
        <v>24</v>
      </c>
      <c r="AN344" s="13" t="s">
        <v>1828</v>
      </c>
      <c r="AO344" s="13">
        <v>6</v>
      </c>
      <c r="AP344" s="14">
        <v>12.314182</v>
      </c>
      <c r="AQ344" s="15">
        <v>11.005291</v>
      </c>
      <c r="AR344" s="13" t="s">
        <v>1828</v>
      </c>
      <c r="AS344" s="13">
        <v>6</v>
      </c>
      <c r="AT344" s="14">
        <v>26.364868</v>
      </c>
      <c r="AU344" s="15">
        <v>27.35279</v>
      </c>
      <c r="AV344" s="15" t="s">
        <v>1828</v>
      </c>
      <c r="AW344" s="16">
        <v>1.0982959</v>
      </c>
      <c r="AX344" s="17">
        <v>1.2070982</v>
      </c>
      <c r="AY344" s="17" t="s">
        <v>1831</v>
      </c>
      <c r="AZ344" s="18"/>
      <c r="BA344" s="19">
        <v>10.430537666666668</v>
      </c>
      <c r="BB344" s="19">
        <f t="shared" si="20"/>
        <v>28.699251</v>
      </c>
      <c r="BC344" s="6" t="s">
        <v>1827</v>
      </c>
      <c r="BD344" s="6" t="s">
        <v>1827</v>
      </c>
      <c r="BE344" s="6" t="s">
        <v>1827</v>
      </c>
      <c r="BF344" s="6" t="s">
        <v>1827</v>
      </c>
      <c r="BG344" s="6" t="s">
        <v>1827</v>
      </c>
      <c r="BH344" s="6">
        <v>0</v>
      </c>
      <c r="BI344" s="12" t="s">
        <v>1827</v>
      </c>
      <c r="BJ344" s="12" t="s">
        <v>1827</v>
      </c>
      <c r="BK344" s="12" t="s">
        <v>1827</v>
      </c>
      <c r="BL344" s="12" t="s">
        <v>1827</v>
      </c>
      <c r="BM344" s="12" t="s">
        <v>1827</v>
      </c>
      <c r="BN344" s="12" t="e">
        <v>#VALUE!</v>
      </c>
      <c r="BO344" s="17" t="s">
        <v>1827</v>
      </c>
      <c r="BP344" s="17" t="s">
        <v>1827</v>
      </c>
      <c r="BQ344" s="17" t="s">
        <v>1827</v>
      </c>
      <c r="BR344" s="17" t="s">
        <v>1827</v>
      </c>
      <c r="BS344" s="17" t="s">
        <v>1827</v>
      </c>
      <c r="BT344" s="17" t="e">
        <v>#VALUE!</v>
      </c>
    </row>
    <row r="345" spans="1:72" ht="13.5">
      <c r="A345" s="26" t="s">
        <v>679</v>
      </c>
      <c r="B345" s="19" t="s">
        <v>680</v>
      </c>
      <c r="C345" s="27" t="s">
        <v>1827</v>
      </c>
      <c r="D345" s="26" t="s">
        <v>252</v>
      </c>
      <c r="E345" s="31" t="s">
        <v>1827</v>
      </c>
      <c r="F345" s="31" t="s">
        <v>1827</v>
      </c>
      <c r="G345" s="28" t="s">
        <v>1827</v>
      </c>
      <c r="H345" s="28" t="s">
        <v>1827</v>
      </c>
      <c r="I345" s="28" t="s">
        <v>1827</v>
      </c>
      <c r="J345" s="26" t="s">
        <v>1828</v>
      </c>
      <c r="K345" s="31" t="s">
        <v>1827</v>
      </c>
      <c r="L345" s="26">
        <v>282</v>
      </c>
      <c r="M345" s="2">
        <v>3</v>
      </c>
      <c r="N345" s="2" t="s">
        <v>1828</v>
      </c>
      <c r="O345" s="2">
        <v>6</v>
      </c>
      <c r="P345" s="3">
        <v>-11.412232</v>
      </c>
      <c r="Q345" s="4">
        <v>15.706732</v>
      </c>
      <c r="R345" s="2" t="s">
        <v>1828</v>
      </c>
      <c r="S345" s="2">
        <v>6</v>
      </c>
      <c r="T345" s="3">
        <v>5.3245416</v>
      </c>
      <c r="U345" s="4">
        <v>26.341677</v>
      </c>
      <c r="V345" s="4" t="s">
        <v>1828</v>
      </c>
      <c r="W345" s="5" t="s">
        <v>1827</v>
      </c>
      <c r="X345" s="6">
        <v>1.92988</v>
      </c>
      <c r="Y345" s="7" t="s">
        <v>1831</v>
      </c>
      <c r="Z345" s="8">
        <v>8</v>
      </c>
      <c r="AA345" s="8" t="s">
        <v>1828</v>
      </c>
      <c r="AB345" s="8">
        <v>4</v>
      </c>
      <c r="AC345" s="9">
        <v>-0.06521702</v>
      </c>
      <c r="AD345" s="10">
        <v>4.8143234</v>
      </c>
      <c r="AE345" s="8" t="s">
        <v>1828</v>
      </c>
      <c r="AF345" s="8">
        <v>4</v>
      </c>
      <c r="AG345" s="9">
        <v>5.880278</v>
      </c>
      <c r="AH345" s="10">
        <v>8.262527</v>
      </c>
      <c r="AI345" s="10" t="s">
        <v>1828</v>
      </c>
      <c r="AJ345" s="11" t="s">
        <v>1827</v>
      </c>
      <c r="AK345" s="12">
        <v>1.2665223</v>
      </c>
      <c r="AL345" s="12" t="s">
        <v>1831</v>
      </c>
      <c r="AM345" s="13">
        <v>24</v>
      </c>
      <c r="AN345" s="13" t="s">
        <v>1828</v>
      </c>
      <c r="AO345" s="13">
        <v>6</v>
      </c>
      <c r="AP345" s="14">
        <v>-9.367621</v>
      </c>
      <c r="AQ345" s="15">
        <v>25.30083</v>
      </c>
      <c r="AR345" s="13" t="s">
        <v>1828</v>
      </c>
      <c r="AS345" s="13">
        <v>6</v>
      </c>
      <c r="AT345" s="14">
        <v>-16.009384</v>
      </c>
      <c r="AU345" s="15">
        <v>39.587734</v>
      </c>
      <c r="AV345" s="15" t="s">
        <v>1828</v>
      </c>
      <c r="AW345" s="16" t="s">
        <v>1827</v>
      </c>
      <c r="AX345" s="17">
        <v>-0.9466396</v>
      </c>
      <c r="AY345" s="17" t="s">
        <v>1831</v>
      </c>
      <c r="AZ345" s="18"/>
      <c r="BA345" s="19">
        <v>-6.9483566733333335</v>
      </c>
      <c r="BB345" s="19">
        <f t="shared" si="20"/>
        <v>0</v>
      </c>
      <c r="BC345" s="6" t="s">
        <v>1827</v>
      </c>
      <c r="BD345" s="6" t="s">
        <v>1827</v>
      </c>
      <c r="BE345" s="6" t="s">
        <v>1827</v>
      </c>
      <c r="BF345" s="6" t="s">
        <v>1827</v>
      </c>
      <c r="BG345" s="6" t="s">
        <v>1827</v>
      </c>
      <c r="BH345" s="6">
        <v>0</v>
      </c>
      <c r="BI345" s="12" t="s">
        <v>1827</v>
      </c>
      <c r="BJ345" s="12" t="s">
        <v>1827</v>
      </c>
      <c r="BK345" s="12" t="s">
        <v>1827</v>
      </c>
      <c r="BL345" s="12" t="s">
        <v>1827</v>
      </c>
      <c r="BM345" s="12" t="s">
        <v>1827</v>
      </c>
      <c r="BN345" s="12" t="e">
        <v>#VALUE!</v>
      </c>
      <c r="BO345" s="17" t="s">
        <v>1827</v>
      </c>
      <c r="BP345" s="17" t="s">
        <v>1827</v>
      </c>
      <c r="BQ345" s="17" t="s">
        <v>1827</v>
      </c>
      <c r="BR345" s="17" t="s">
        <v>1827</v>
      </c>
      <c r="BS345" s="17" t="s">
        <v>1827</v>
      </c>
      <c r="BT345" s="17" t="e">
        <v>#VALUE!</v>
      </c>
    </row>
    <row r="346" spans="1:72" ht="13.5">
      <c r="A346" s="26" t="s">
        <v>366</v>
      </c>
      <c r="B346" s="19" t="s">
        <v>367</v>
      </c>
      <c r="C346" s="27" t="s">
        <v>1827</v>
      </c>
      <c r="D346" s="26" t="s">
        <v>252</v>
      </c>
      <c r="E346" s="31" t="s">
        <v>1827</v>
      </c>
      <c r="F346" s="31" t="s">
        <v>1827</v>
      </c>
      <c r="G346" s="27" t="s">
        <v>1828</v>
      </c>
      <c r="H346" s="28" t="s">
        <v>1827</v>
      </c>
      <c r="I346" s="28" t="s">
        <v>1827</v>
      </c>
      <c r="J346" s="26" t="s">
        <v>1828</v>
      </c>
      <c r="K346" s="26" t="s">
        <v>368</v>
      </c>
      <c r="L346" s="26">
        <v>204</v>
      </c>
      <c r="M346" s="2">
        <v>3</v>
      </c>
      <c r="N346" s="2" t="s">
        <v>1830</v>
      </c>
      <c r="O346" s="2">
        <v>6</v>
      </c>
      <c r="P346" s="3">
        <v>31.043299</v>
      </c>
      <c r="Q346" s="4">
        <v>22.322676</v>
      </c>
      <c r="R346" s="2" t="s">
        <v>1830</v>
      </c>
      <c r="S346" s="2">
        <v>6</v>
      </c>
      <c r="T346" s="3">
        <v>34.942722</v>
      </c>
      <c r="U346" s="4">
        <v>22.9329</v>
      </c>
      <c r="V346" s="4" t="s">
        <v>1830</v>
      </c>
      <c r="W346" s="5">
        <v>0.1707101</v>
      </c>
      <c r="X346" s="6">
        <v>0.86380875</v>
      </c>
      <c r="Y346" s="7" t="s">
        <v>1831</v>
      </c>
      <c r="Z346" s="8">
        <v>8</v>
      </c>
      <c r="AA346" s="8" t="s">
        <v>1830</v>
      </c>
      <c r="AB346" s="8">
        <v>5</v>
      </c>
      <c r="AC346" s="9">
        <v>33.70501</v>
      </c>
      <c r="AD346" s="10">
        <v>15.702928</v>
      </c>
      <c r="AE346" s="8" t="s">
        <v>1830</v>
      </c>
      <c r="AF346" s="8">
        <v>5</v>
      </c>
      <c r="AG346" s="9">
        <v>51.43766</v>
      </c>
      <c r="AH346" s="10">
        <v>21.72309</v>
      </c>
      <c r="AI346" s="10" t="s">
        <v>1830</v>
      </c>
      <c r="AJ346" s="11">
        <v>0.6098619</v>
      </c>
      <c r="AK346" s="12">
        <v>2.2231798</v>
      </c>
      <c r="AL346" s="12" t="s">
        <v>1831</v>
      </c>
      <c r="AM346" s="13">
        <v>24</v>
      </c>
      <c r="AN346" s="13" t="s">
        <v>1828</v>
      </c>
      <c r="AO346" s="13">
        <v>6</v>
      </c>
      <c r="AP346" s="14">
        <v>32.23125</v>
      </c>
      <c r="AQ346" s="15">
        <v>20.727758</v>
      </c>
      <c r="AR346" s="13" t="s">
        <v>1830</v>
      </c>
      <c r="AS346" s="13">
        <v>6</v>
      </c>
      <c r="AT346" s="14">
        <v>51.03215</v>
      </c>
      <c r="AU346" s="15">
        <v>31.000017</v>
      </c>
      <c r="AV346" s="15" t="s">
        <v>1828</v>
      </c>
      <c r="AW346" s="16">
        <v>0.6629463</v>
      </c>
      <c r="AX346" s="17">
        <v>2.7122803</v>
      </c>
      <c r="AY346" s="17" t="s">
        <v>1831</v>
      </c>
      <c r="AZ346" s="18"/>
      <c r="BA346" s="19">
        <v>32.32651966666667</v>
      </c>
      <c r="BB346" s="19">
        <f t="shared" si="20"/>
        <v>51.43766</v>
      </c>
      <c r="BC346" s="6">
        <v>0.56</v>
      </c>
      <c r="BD346" s="6">
        <v>0.78</v>
      </c>
      <c r="BE346" s="6">
        <v>-0.36</v>
      </c>
      <c r="BF346" s="6">
        <v>0.31</v>
      </c>
      <c r="BG346" s="6">
        <v>0.0334</v>
      </c>
      <c r="BH346" s="6">
        <v>-0.92</v>
      </c>
      <c r="BI346" s="12">
        <v>0.86</v>
      </c>
      <c r="BJ346" s="12">
        <v>0.52</v>
      </c>
      <c r="BK346" s="12">
        <v>0.2</v>
      </c>
      <c r="BL346" s="12">
        <v>0.39</v>
      </c>
      <c r="BM346" s="12">
        <v>0.0339</v>
      </c>
      <c r="BN346" s="12">
        <v>-0.66</v>
      </c>
      <c r="BO346" s="17" t="s">
        <v>1827</v>
      </c>
      <c r="BP346" s="17" t="s">
        <v>1827</v>
      </c>
      <c r="BQ346" s="17" t="s">
        <v>1827</v>
      </c>
      <c r="BR346" s="17" t="s">
        <v>1827</v>
      </c>
      <c r="BS346" s="17" t="s">
        <v>1827</v>
      </c>
      <c r="BT346" s="17" t="e">
        <v>#VALUE!</v>
      </c>
    </row>
    <row r="347" spans="1:72" ht="13.5">
      <c r="A347" s="26" t="s">
        <v>581</v>
      </c>
      <c r="B347" s="19" t="s">
        <v>582</v>
      </c>
      <c r="C347" s="27" t="s">
        <v>1827</v>
      </c>
      <c r="D347" s="26" t="s">
        <v>252</v>
      </c>
      <c r="E347" s="31" t="s">
        <v>1827</v>
      </c>
      <c r="F347" s="31" t="s">
        <v>1827</v>
      </c>
      <c r="G347" s="28" t="s">
        <v>1827</v>
      </c>
      <c r="H347" s="28" t="s">
        <v>1827</v>
      </c>
      <c r="I347" s="28" t="s">
        <v>1827</v>
      </c>
      <c r="J347" s="26" t="s">
        <v>1828</v>
      </c>
      <c r="K347" s="26" t="s">
        <v>583</v>
      </c>
      <c r="L347" s="26">
        <v>487</v>
      </c>
      <c r="M347" s="2">
        <v>3</v>
      </c>
      <c r="N347" s="2" t="s">
        <v>1828</v>
      </c>
      <c r="O347" s="2">
        <v>6</v>
      </c>
      <c r="P347" s="3">
        <v>2.8343422</v>
      </c>
      <c r="Q347" s="4">
        <v>9.075323</v>
      </c>
      <c r="R347" s="2" t="s">
        <v>1828</v>
      </c>
      <c r="S347" s="2">
        <v>6</v>
      </c>
      <c r="T347" s="3">
        <v>8.997047</v>
      </c>
      <c r="U347" s="4">
        <v>7.79415</v>
      </c>
      <c r="V347" s="4" t="s">
        <v>1828</v>
      </c>
      <c r="W347" s="5">
        <v>1.6664377</v>
      </c>
      <c r="X347" s="6">
        <v>1.049738</v>
      </c>
      <c r="Y347" s="7" t="s">
        <v>1831</v>
      </c>
      <c r="Z347" s="8">
        <v>8</v>
      </c>
      <c r="AA347" s="8" t="s">
        <v>1830</v>
      </c>
      <c r="AB347" s="8">
        <v>4</v>
      </c>
      <c r="AC347" s="9">
        <v>5.634289</v>
      </c>
      <c r="AD347" s="10">
        <v>2.7451217</v>
      </c>
      <c r="AE347" s="8" t="s">
        <v>1828</v>
      </c>
      <c r="AF347" s="8">
        <v>4</v>
      </c>
      <c r="AG347" s="9">
        <v>5.202074</v>
      </c>
      <c r="AH347" s="10">
        <v>5.8744073</v>
      </c>
      <c r="AI347" s="10" t="s">
        <v>1828</v>
      </c>
      <c r="AJ347" s="11">
        <v>-0.11514654</v>
      </c>
      <c r="AK347" s="12">
        <v>-0.114589244</v>
      </c>
      <c r="AL347" s="12" t="s">
        <v>1831</v>
      </c>
      <c r="AM347" s="13">
        <v>24</v>
      </c>
      <c r="AN347" s="13" t="s">
        <v>1830</v>
      </c>
      <c r="AO347" s="13">
        <v>6</v>
      </c>
      <c r="AP347" s="14">
        <v>8.098844</v>
      </c>
      <c r="AQ347" s="15">
        <v>8.540459</v>
      </c>
      <c r="AR347" s="13" t="s">
        <v>1828</v>
      </c>
      <c r="AS347" s="13">
        <v>6</v>
      </c>
      <c r="AT347" s="14">
        <v>18.412336</v>
      </c>
      <c r="AU347" s="15">
        <v>13.525844</v>
      </c>
      <c r="AV347" s="15" t="s">
        <v>1828</v>
      </c>
      <c r="AW347" s="16">
        <v>1.1848849</v>
      </c>
      <c r="AX347" s="17">
        <v>1.8307717</v>
      </c>
      <c r="AY347" s="17" t="s">
        <v>1831</v>
      </c>
      <c r="AZ347" s="18"/>
      <c r="BA347" s="19">
        <v>5.522491733333333</v>
      </c>
      <c r="BB347" s="19">
        <f t="shared" si="20"/>
        <v>0</v>
      </c>
      <c r="BC347" s="6" t="s">
        <v>1827</v>
      </c>
      <c r="BD347" s="6" t="s">
        <v>1827</v>
      </c>
      <c r="BE347" s="6" t="s">
        <v>1827</v>
      </c>
      <c r="BF347" s="6" t="s">
        <v>1827</v>
      </c>
      <c r="BG347" s="6" t="s">
        <v>1827</v>
      </c>
      <c r="BH347" s="6">
        <v>0</v>
      </c>
      <c r="BI347" s="12" t="s">
        <v>1827</v>
      </c>
      <c r="BJ347" s="12" t="s">
        <v>1827</v>
      </c>
      <c r="BK347" s="12" t="s">
        <v>1827</v>
      </c>
      <c r="BL347" s="12" t="s">
        <v>1827</v>
      </c>
      <c r="BM347" s="12" t="s">
        <v>1827</v>
      </c>
      <c r="BN347" s="12" t="e">
        <v>#VALUE!</v>
      </c>
      <c r="BO347" s="17" t="s">
        <v>1827</v>
      </c>
      <c r="BP347" s="17" t="s">
        <v>1827</v>
      </c>
      <c r="BQ347" s="17" t="s">
        <v>1827</v>
      </c>
      <c r="BR347" s="17" t="s">
        <v>1827</v>
      </c>
      <c r="BS347" s="17" t="s">
        <v>1827</v>
      </c>
      <c r="BT347" s="17" t="e">
        <v>#VALUE!</v>
      </c>
    </row>
    <row r="348" spans="1:72" ht="13.5">
      <c r="A348" s="26" t="s">
        <v>543</v>
      </c>
      <c r="B348" s="19" t="s">
        <v>544</v>
      </c>
      <c r="C348" s="27" t="s">
        <v>1827</v>
      </c>
      <c r="D348" s="26" t="s">
        <v>252</v>
      </c>
      <c r="E348" s="31" t="s">
        <v>1827</v>
      </c>
      <c r="F348" s="31" t="s">
        <v>1827</v>
      </c>
      <c r="G348" s="28" t="s">
        <v>1827</v>
      </c>
      <c r="H348" s="28" t="s">
        <v>1827</v>
      </c>
      <c r="I348" s="28" t="s">
        <v>1827</v>
      </c>
      <c r="J348" s="31" t="s">
        <v>1827</v>
      </c>
      <c r="K348" s="31" t="s">
        <v>1827</v>
      </c>
      <c r="L348" s="26">
        <v>0</v>
      </c>
      <c r="M348" s="2">
        <v>3</v>
      </c>
      <c r="N348" s="2" t="s">
        <v>1828</v>
      </c>
      <c r="O348" s="2">
        <v>6</v>
      </c>
      <c r="P348" s="3">
        <v>5.1687446</v>
      </c>
      <c r="Q348" s="4">
        <v>5.3506126</v>
      </c>
      <c r="R348" s="2" t="s">
        <v>1828</v>
      </c>
      <c r="S348" s="2">
        <v>6</v>
      </c>
      <c r="T348" s="3">
        <v>10.596942</v>
      </c>
      <c r="U348" s="4">
        <v>7.8222995</v>
      </c>
      <c r="V348" s="4" t="s">
        <v>1828</v>
      </c>
      <c r="W348" s="5">
        <v>1.0357621</v>
      </c>
      <c r="X348" s="6">
        <v>2.6382673</v>
      </c>
      <c r="Y348" s="7" t="s">
        <v>1831</v>
      </c>
      <c r="Z348" s="8">
        <v>8</v>
      </c>
      <c r="AA348" s="8" t="s">
        <v>1828</v>
      </c>
      <c r="AB348" s="8">
        <v>4</v>
      </c>
      <c r="AC348" s="9">
        <v>4.694514</v>
      </c>
      <c r="AD348" s="10">
        <v>1.208825</v>
      </c>
      <c r="AE348" s="8" t="s">
        <v>1828</v>
      </c>
      <c r="AF348" s="8">
        <v>4</v>
      </c>
      <c r="AG348" s="9">
        <v>7.910287</v>
      </c>
      <c r="AH348" s="10">
        <v>9.539127</v>
      </c>
      <c r="AI348" s="10" t="s">
        <v>1828</v>
      </c>
      <c r="AJ348" s="11">
        <v>0.7527543</v>
      </c>
      <c r="AK348" s="12">
        <v>0.65518606</v>
      </c>
      <c r="AL348" s="12" t="s">
        <v>1831</v>
      </c>
      <c r="AM348" s="13">
        <v>24</v>
      </c>
      <c r="AN348" s="13" t="s">
        <v>1828</v>
      </c>
      <c r="AO348" s="13">
        <v>6</v>
      </c>
      <c r="AP348" s="14">
        <v>12.926418</v>
      </c>
      <c r="AQ348" s="15">
        <v>15.23408</v>
      </c>
      <c r="AR348" s="13" t="s">
        <v>1828</v>
      </c>
      <c r="AS348" s="13">
        <v>6</v>
      </c>
      <c r="AT348" s="14">
        <v>5.8166175</v>
      </c>
      <c r="AU348" s="15">
        <v>4.5064707</v>
      </c>
      <c r="AV348" s="15" t="s">
        <v>1828</v>
      </c>
      <c r="AW348" s="16">
        <v>-1.1520702</v>
      </c>
      <c r="AX348" s="17">
        <v>-0.95339316</v>
      </c>
      <c r="AY348" s="17" t="s">
        <v>1831</v>
      </c>
      <c r="AZ348" s="18"/>
      <c r="BA348" s="19">
        <v>7.596558866666666</v>
      </c>
      <c r="BB348" s="19">
        <f t="shared" si="20"/>
        <v>0</v>
      </c>
      <c r="BC348" s="6" t="s">
        <v>1827</v>
      </c>
      <c r="BD348" s="6" t="s">
        <v>1827</v>
      </c>
      <c r="BE348" s="6" t="s">
        <v>1827</v>
      </c>
      <c r="BF348" s="6" t="s">
        <v>1827</v>
      </c>
      <c r="BG348" s="6" t="s">
        <v>1827</v>
      </c>
      <c r="BH348" s="6">
        <v>0</v>
      </c>
      <c r="BI348" s="12" t="s">
        <v>1827</v>
      </c>
      <c r="BJ348" s="12" t="s">
        <v>1827</v>
      </c>
      <c r="BK348" s="12" t="s">
        <v>1827</v>
      </c>
      <c r="BL348" s="12" t="s">
        <v>1827</v>
      </c>
      <c r="BM348" s="12" t="s">
        <v>1827</v>
      </c>
      <c r="BN348" s="12" t="e">
        <v>#VALUE!</v>
      </c>
      <c r="BO348" s="17" t="s">
        <v>1827</v>
      </c>
      <c r="BP348" s="17" t="s">
        <v>1827</v>
      </c>
      <c r="BQ348" s="17" t="s">
        <v>1827</v>
      </c>
      <c r="BR348" s="17" t="s">
        <v>1827</v>
      </c>
      <c r="BS348" s="17" t="s">
        <v>1827</v>
      </c>
      <c r="BT348" s="17" t="e">
        <v>#VALUE!</v>
      </c>
    </row>
    <row r="349" spans="1:12" ht="12.7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</row>
    <row r="350" spans="1:12" ht="18">
      <c r="A350" s="25" t="s">
        <v>1720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</row>
    <row r="351" spans="1:72" ht="13.5">
      <c r="A351" s="26" t="s">
        <v>391</v>
      </c>
      <c r="B351" s="19" t="s">
        <v>392</v>
      </c>
      <c r="C351" s="27" t="s">
        <v>393</v>
      </c>
      <c r="D351" s="26" t="s">
        <v>333</v>
      </c>
      <c r="E351" s="31" t="s">
        <v>1827</v>
      </c>
      <c r="F351" s="31" t="s">
        <v>1827</v>
      </c>
      <c r="G351" s="28" t="s">
        <v>1827</v>
      </c>
      <c r="H351" s="28" t="s">
        <v>1827</v>
      </c>
      <c r="I351" s="28" t="s">
        <v>1827</v>
      </c>
      <c r="J351" s="26" t="s">
        <v>1828</v>
      </c>
      <c r="K351" s="31" t="s">
        <v>1827</v>
      </c>
      <c r="L351" s="26">
        <v>0</v>
      </c>
      <c r="M351" s="2">
        <v>3</v>
      </c>
      <c r="N351" s="2" t="s">
        <v>1828</v>
      </c>
      <c r="O351" s="2">
        <v>6</v>
      </c>
      <c r="P351" s="3">
        <v>28.471436</v>
      </c>
      <c r="Q351" s="4">
        <v>17.042347</v>
      </c>
      <c r="R351" s="2" t="s">
        <v>1830</v>
      </c>
      <c r="S351" s="2">
        <v>6</v>
      </c>
      <c r="T351" s="3">
        <v>41.424458</v>
      </c>
      <c r="U351" s="4">
        <v>11.81752</v>
      </c>
      <c r="V351" s="4" t="s">
        <v>1828</v>
      </c>
      <c r="W351" s="5">
        <v>0.5409675</v>
      </c>
      <c r="X351" s="6">
        <v>2.7492468</v>
      </c>
      <c r="Y351" s="7" t="s">
        <v>1831</v>
      </c>
      <c r="Z351" s="8">
        <v>8</v>
      </c>
      <c r="AA351" s="8" t="s">
        <v>1830</v>
      </c>
      <c r="AB351" s="8">
        <v>5</v>
      </c>
      <c r="AC351" s="9">
        <v>21.71618</v>
      </c>
      <c r="AD351" s="10">
        <v>7.5759697</v>
      </c>
      <c r="AE351" s="8" t="s">
        <v>1830</v>
      </c>
      <c r="AF351" s="8">
        <v>5</v>
      </c>
      <c r="AG351" s="9">
        <v>31.91566</v>
      </c>
      <c r="AH351" s="10">
        <v>8.623381</v>
      </c>
      <c r="AI351" s="10" t="s">
        <v>1830</v>
      </c>
      <c r="AJ351" s="11">
        <v>0.5554942</v>
      </c>
      <c r="AK351" s="12">
        <v>2.0398293</v>
      </c>
      <c r="AL351" s="12" t="s">
        <v>1831</v>
      </c>
      <c r="AM351" s="13">
        <v>24</v>
      </c>
      <c r="AN351" s="13" t="s">
        <v>1830</v>
      </c>
      <c r="AO351" s="13">
        <v>6</v>
      </c>
      <c r="AP351" s="14">
        <v>26.043062</v>
      </c>
      <c r="AQ351" s="15">
        <v>10.5694475</v>
      </c>
      <c r="AR351" s="13" t="s">
        <v>1830</v>
      </c>
      <c r="AS351" s="13">
        <v>6</v>
      </c>
      <c r="AT351" s="14">
        <v>34.348797</v>
      </c>
      <c r="AU351" s="15">
        <v>22.835266</v>
      </c>
      <c r="AV351" s="15" t="s">
        <v>1830</v>
      </c>
      <c r="AW351" s="16">
        <v>0.39936048</v>
      </c>
      <c r="AX351" s="17">
        <v>1.243231</v>
      </c>
      <c r="AY351" s="17" t="s">
        <v>1831</v>
      </c>
      <c r="AZ351" s="18"/>
      <c r="BA351" s="19">
        <v>25.410226000000005</v>
      </c>
      <c r="BB351" s="19">
        <f aca="true" t="shared" si="21" ref="BB351:BB359">MAX(IF(AR351="OK",AT351,-999),IF(AE351="OK",AG351,-99),IF(R351="OK",T351,0))</f>
        <v>41.424458</v>
      </c>
      <c r="BC351" s="6">
        <v>1.03</v>
      </c>
      <c r="BD351" s="6">
        <v>0.57</v>
      </c>
      <c r="BE351" s="6">
        <v>0.74</v>
      </c>
      <c r="BF351" s="6">
        <v>0.71</v>
      </c>
      <c r="BG351" s="6">
        <v>0.4946</v>
      </c>
      <c r="BH351" s="6">
        <v>-0.29</v>
      </c>
      <c r="BI351" s="12">
        <v>1.02</v>
      </c>
      <c r="BJ351" s="12">
        <v>0.65</v>
      </c>
      <c r="BK351" s="12">
        <v>1.38</v>
      </c>
      <c r="BL351" s="12">
        <v>0.31</v>
      </c>
      <c r="BM351" s="12">
        <v>0.2747</v>
      </c>
      <c r="BN351" s="12">
        <v>0.36</v>
      </c>
      <c r="BO351" s="17">
        <v>0.29</v>
      </c>
      <c r="BP351" s="17">
        <v>1.01</v>
      </c>
      <c r="BQ351" s="17">
        <v>0.92</v>
      </c>
      <c r="BR351" s="17">
        <v>0.3</v>
      </c>
      <c r="BS351" s="17">
        <v>0.1979</v>
      </c>
      <c r="BT351" s="17">
        <v>0.63</v>
      </c>
    </row>
    <row r="352" spans="1:72" ht="13.5">
      <c r="A352" s="26" t="s">
        <v>330</v>
      </c>
      <c r="B352" s="19" t="s">
        <v>331</v>
      </c>
      <c r="C352" s="27" t="s">
        <v>332</v>
      </c>
      <c r="D352" s="26" t="s">
        <v>333</v>
      </c>
      <c r="E352" s="31" t="s">
        <v>1827</v>
      </c>
      <c r="F352" s="31" t="s">
        <v>1827</v>
      </c>
      <c r="G352" s="28" t="s">
        <v>1827</v>
      </c>
      <c r="H352" s="28" t="s">
        <v>1827</v>
      </c>
      <c r="I352" s="28" t="s">
        <v>1827</v>
      </c>
      <c r="J352" s="31" t="s">
        <v>1827</v>
      </c>
      <c r="K352" s="31" t="s">
        <v>1827</v>
      </c>
      <c r="L352" s="26">
        <v>198</v>
      </c>
      <c r="M352" s="2">
        <v>3</v>
      </c>
      <c r="N352" s="2" t="s">
        <v>1830</v>
      </c>
      <c r="O352" s="2">
        <v>6</v>
      </c>
      <c r="P352" s="3">
        <v>28.784487</v>
      </c>
      <c r="Q352" s="4">
        <v>13.299571</v>
      </c>
      <c r="R352" s="2" t="s">
        <v>1830</v>
      </c>
      <c r="S352" s="2">
        <v>6</v>
      </c>
      <c r="T352" s="3">
        <v>41.893864</v>
      </c>
      <c r="U352" s="4">
        <v>16.370316</v>
      </c>
      <c r="V352" s="4" t="s">
        <v>1830</v>
      </c>
      <c r="W352" s="5">
        <v>0.5414475</v>
      </c>
      <c r="X352" s="6">
        <v>1.6590412</v>
      </c>
      <c r="Y352" s="7" t="s">
        <v>1831</v>
      </c>
      <c r="Z352" s="8">
        <v>8</v>
      </c>
      <c r="AA352" s="8" t="s">
        <v>1830</v>
      </c>
      <c r="AB352" s="8">
        <v>4</v>
      </c>
      <c r="AC352" s="9">
        <v>40.34694</v>
      </c>
      <c r="AD352" s="10">
        <v>6.594762</v>
      </c>
      <c r="AE352" s="8" t="s">
        <v>1830</v>
      </c>
      <c r="AF352" s="8">
        <v>4</v>
      </c>
      <c r="AG352" s="9">
        <v>61.743378</v>
      </c>
      <c r="AH352" s="10">
        <v>35.84411</v>
      </c>
      <c r="AI352" s="10" t="s">
        <v>1830</v>
      </c>
      <c r="AJ352" s="11">
        <v>0.6138252</v>
      </c>
      <c r="AK352" s="12">
        <v>1.2693475</v>
      </c>
      <c r="AL352" s="12" t="s">
        <v>1831</v>
      </c>
      <c r="AM352" s="13">
        <v>24</v>
      </c>
      <c r="AN352" s="13" t="s">
        <v>1830</v>
      </c>
      <c r="AO352" s="13">
        <v>6</v>
      </c>
      <c r="AP352" s="14">
        <v>53.190247</v>
      </c>
      <c r="AQ352" s="15">
        <v>38.58859</v>
      </c>
      <c r="AR352" s="13" t="s">
        <v>1830</v>
      </c>
      <c r="AS352" s="13">
        <v>6</v>
      </c>
      <c r="AT352" s="14">
        <v>46.11356</v>
      </c>
      <c r="AU352" s="15">
        <v>26.5598</v>
      </c>
      <c r="AV352" s="15" t="s">
        <v>1830</v>
      </c>
      <c r="AW352" s="16">
        <v>-0.20597072</v>
      </c>
      <c r="AX352" s="17">
        <v>-0.4478864</v>
      </c>
      <c r="AY352" s="17" t="s">
        <v>1831</v>
      </c>
      <c r="AZ352" s="18"/>
      <c r="BA352" s="19">
        <v>40.77389133333333</v>
      </c>
      <c r="BB352" s="19">
        <f t="shared" si="21"/>
        <v>61.743378</v>
      </c>
      <c r="BC352" s="6">
        <v>1.01</v>
      </c>
      <c r="BD352" s="6">
        <v>1.06</v>
      </c>
      <c r="BE352" s="6">
        <v>0.88</v>
      </c>
      <c r="BF352" s="6">
        <v>0.75</v>
      </c>
      <c r="BG352" s="6">
        <v>0.8158</v>
      </c>
      <c r="BH352" s="6">
        <v>-0.13</v>
      </c>
      <c r="BI352" s="12">
        <v>0.7</v>
      </c>
      <c r="BJ352" s="12">
        <v>0.84</v>
      </c>
      <c r="BK352" s="12">
        <v>1.03</v>
      </c>
      <c r="BL352" s="12">
        <v>0.89</v>
      </c>
      <c r="BM352" s="12">
        <v>0.5365</v>
      </c>
      <c r="BN352" s="12">
        <v>0.33</v>
      </c>
      <c r="BO352" s="17">
        <v>0.16</v>
      </c>
      <c r="BP352" s="17">
        <v>1.05</v>
      </c>
      <c r="BQ352" s="17">
        <v>0.47</v>
      </c>
      <c r="BR352" s="17">
        <v>1.02</v>
      </c>
      <c r="BS352" s="17">
        <v>0.642</v>
      </c>
      <c r="BT352" s="17">
        <v>0.31</v>
      </c>
    </row>
    <row r="353" spans="1:72" ht="13.5">
      <c r="A353" s="26" t="s">
        <v>265</v>
      </c>
      <c r="B353" s="19" t="s">
        <v>266</v>
      </c>
      <c r="C353" s="27" t="s">
        <v>267</v>
      </c>
      <c r="D353" s="26" t="s">
        <v>263</v>
      </c>
      <c r="E353" s="31" t="s">
        <v>1827</v>
      </c>
      <c r="F353" s="31" t="s">
        <v>1827</v>
      </c>
      <c r="G353" s="28" t="s">
        <v>1827</v>
      </c>
      <c r="H353" s="28" t="s">
        <v>1827</v>
      </c>
      <c r="I353" s="28" t="s">
        <v>1827</v>
      </c>
      <c r="J353" s="26" t="s">
        <v>1828</v>
      </c>
      <c r="K353" s="26" t="s">
        <v>268</v>
      </c>
      <c r="L353" s="26">
        <v>871</v>
      </c>
      <c r="M353" s="2">
        <v>3</v>
      </c>
      <c r="N353" s="2" t="s">
        <v>1830</v>
      </c>
      <c r="O353" s="2">
        <v>6</v>
      </c>
      <c r="P353" s="3">
        <v>147.86449</v>
      </c>
      <c r="Q353" s="4">
        <v>24.893984</v>
      </c>
      <c r="R353" s="2" t="s">
        <v>1830</v>
      </c>
      <c r="S353" s="2">
        <v>6</v>
      </c>
      <c r="T353" s="3">
        <v>133.31555</v>
      </c>
      <c r="U353" s="4">
        <v>17.664642</v>
      </c>
      <c r="V353" s="4" t="s">
        <v>1830</v>
      </c>
      <c r="W353" s="5">
        <v>-0.14943047</v>
      </c>
      <c r="X353" s="6">
        <v>-1.9713876</v>
      </c>
      <c r="Y353" s="7" t="s">
        <v>1831</v>
      </c>
      <c r="Z353" s="8">
        <v>8</v>
      </c>
      <c r="AA353" s="8" t="s">
        <v>1830</v>
      </c>
      <c r="AB353" s="8">
        <v>5</v>
      </c>
      <c r="AC353" s="9">
        <v>135.29144</v>
      </c>
      <c r="AD353" s="10">
        <v>17.301012</v>
      </c>
      <c r="AE353" s="8" t="s">
        <v>1830</v>
      </c>
      <c r="AF353" s="8">
        <v>5</v>
      </c>
      <c r="AG353" s="9">
        <v>134.95825</v>
      </c>
      <c r="AH353" s="10">
        <v>36.417843</v>
      </c>
      <c r="AI353" s="10" t="s">
        <v>1830</v>
      </c>
      <c r="AJ353" s="11">
        <v>-0.003557372</v>
      </c>
      <c r="AK353" s="12">
        <v>-0.022258917</v>
      </c>
      <c r="AL353" s="12" t="s">
        <v>1831</v>
      </c>
      <c r="AM353" s="13">
        <v>24</v>
      </c>
      <c r="AN353" s="13" t="s">
        <v>1830</v>
      </c>
      <c r="AO353" s="13">
        <v>6</v>
      </c>
      <c r="AP353" s="14">
        <v>156.30673</v>
      </c>
      <c r="AQ353" s="15">
        <v>23.074608</v>
      </c>
      <c r="AR353" s="13" t="s">
        <v>1830</v>
      </c>
      <c r="AS353" s="13">
        <v>6</v>
      </c>
      <c r="AT353" s="14">
        <v>161.8196</v>
      </c>
      <c r="AU353" s="15">
        <v>32.257458</v>
      </c>
      <c r="AV353" s="15" t="s">
        <v>1830</v>
      </c>
      <c r="AW353" s="16">
        <v>0.050006375</v>
      </c>
      <c r="AX353" s="17">
        <v>0.7972198</v>
      </c>
      <c r="AY353" s="17" t="s">
        <v>1831</v>
      </c>
      <c r="AZ353" s="18"/>
      <c r="BA353" s="19">
        <v>146.48755333333335</v>
      </c>
      <c r="BB353" s="19">
        <f t="shared" si="21"/>
        <v>161.8196</v>
      </c>
      <c r="BC353" s="6">
        <v>0.2</v>
      </c>
      <c r="BD353" s="6">
        <v>0.18</v>
      </c>
      <c r="BE353" s="6">
        <v>0.23</v>
      </c>
      <c r="BF353" s="6">
        <v>0.8</v>
      </c>
      <c r="BG353" s="6">
        <v>0.9488</v>
      </c>
      <c r="BH353" s="6">
        <v>0.03</v>
      </c>
      <c r="BI353" s="12">
        <v>0.29</v>
      </c>
      <c r="BJ353" s="12">
        <v>0.34</v>
      </c>
      <c r="BK353" s="12">
        <v>-0.04</v>
      </c>
      <c r="BL353" s="12">
        <v>0.4</v>
      </c>
      <c r="BM353" s="12">
        <v>0.1578</v>
      </c>
      <c r="BN353" s="12">
        <v>-0.33</v>
      </c>
      <c r="BO353" s="17">
        <v>0.13</v>
      </c>
      <c r="BP353" s="17">
        <v>0.17</v>
      </c>
      <c r="BQ353" s="17">
        <v>0.4</v>
      </c>
      <c r="BR353" s="17">
        <v>1.02</v>
      </c>
      <c r="BS353" s="17">
        <v>0.5451</v>
      </c>
      <c r="BT353" s="17">
        <v>0.27</v>
      </c>
    </row>
    <row r="354" spans="1:72" ht="13.5">
      <c r="A354" s="26" t="s">
        <v>260</v>
      </c>
      <c r="B354" s="19" t="s">
        <v>261</v>
      </c>
      <c r="C354" s="27" t="s">
        <v>262</v>
      </c>
      <c r="D354" s="26" t="s">
        <v>263</v>
      </c>
      <c r="E354" s="31" t="s">
        <v>1827</v>
      </c>
      <c r="F354" s="31" t="s">
        <v>1827</v>
      </c>
      <c r="G354" s="28" t="s">
        <v>1827</v>
      </c>
      <c r="H354" s="28" t="s">
        <v>1827</v>
      </c>
      <c r="I354" s="28" t="s">
        <v>1827</v>
      </c>
      <c r="J354" s="26" t="s">
        <v>1828</v>
      </c>
      <c r="K354" s="26" t="s">
        <v>264</v>
      </c>
      <c r="L354" s="26">
        <v>105</v>
      </c>
      <c r="M354" s="2">
        <v>3</v>
      </c>
      <c r="N354" s="2" t="s">
        <v>1830</v>
      </c>
      <c r="O354" s="2">
        <v>6</v>
      </c>
      <c r="P354" s="3">
        <v>144.39662</v>
      </c>
      <c r="Q354" s="4">
        <v>19.75248</v>
      </c>
      <c r="R354" s="2" t="s">
        <v>1830</v>
      </c>
      <c r="S354" s="2">
        <v>6</v>
      </c>
      <c r="T354" s="3">
        <v>129.51382</v>
      </c>
      <c r="U354" s="4">
        <v>31.894619</v>
      </c>
      <c r="V354" s="4" t="s">
        <v>1830</v>
      </c>
      <c r="W354" s="5">
        <v>-0.15693091</v>
      </c>
      <c r="X354" s="6">
        <v>-1.2817556</v>
      </c>
      <c r="Y354" s="7" t="s">
        <v>1831</v>
      </c>
      <c r="Z354" s="8">
        <v>8</v>
      </c>
      <c r="AA354" s="8" t="s">
        <v>1830</v>
      </c>
      <c r="AB354" s="8">
        <v>5</v>
      </c>
      <c r="AC354" s="9">
        <v>165.5676</v>
      </c>
      <c r="AD354" s="10">
        <v>53.916542</v>
      </c>
      <c r="AE354" s="8" t="s">
        <v>1830</v>
      </c>
      <c r="AF354" s="8">
        <v>5</v>
      </c>
      <c r="AG354" s="9">
        <v>172.85025</v>
      </c>
      <c r="AH354" s="10">
        <v>68.633064</v>
      </c>
      <c r="AI354" s="10" t="s">
        <v>1830</v>
      </c>
      <c r="AJ354" s="11">
        <v>0.062102314</v>
      </c>
      <c r="AK354" s="12">
        <v>0.36203656</v>
      </c>
      <c r="AL354" s="12" t="s">
        <v>1831</v>
      </c>
      <c r="AM354" s="13">
        <v>24</v>
      </c>
      <c r="AN354" s="13" t="s">
        <v>1830</v>
      </c>
      <c r="AO354" s="13">
        <v>6</v>
      </c>
      <c r="AP354" s="14">
        <v>165.68658</v>
      </c>
      <c r="AQ354" s="15">
        <v>32.583866</v>
      </c>
      <c r="AR354" s="13" t="s">
        <v>1830</v>
      </c>
      <c r="AS354" s="13">
        <v>6</v>
      </c>
      <c r="AT354" s="14">
        <v>162.04716</v>
      </c>
      <c r="AU354" s="15">
        <v>48.8999</v>
      </c>
      <c r="AV354" s="15" t="s">
        <v>1830</v>
      </c>
      <c r="AW354" s="16">
        <v>-0.032043006</v>
      </c>
      <c r="AX354" s="17">
        <v>-0.27249753</v>
      </c>
      <c r="AY354" s="17" t="s">
        <v>1831</v>
      </c>
      <c r="AZ354" s="18"/>
      <c r="BA354" s="19">
        <v>158.55026666666666</v>
      </c>
      <c r="BB354" s="19">
        <f t="shared" si="21"/>
        <v>172.85025</v>
      </c>
      <c r="BC354" s="6">
        <v>0.17</v>
      </c>
      <c r="BD354" s="6">
        <v>0.29</v>
      </c>
      <c r="BE354" s="6">
        <v>0.17</v>
      </c>
      <c r="BF354" s="6">
        <v>0.34</v>
      </c>
      <c r="BG354" s="6">
        <v>0.9777</v>
      </c>
      <c r="BH354" s="6">
        <v>0</v>
      </c>
      <c r="BI354" s="12">
        <v>0.35</v>
      </c>
      <c r="BJ354" s="12">
        <v>0.31</v>
      </c>
      <c r="BK354" s="12">
        <v>0.2</v>
      </c>
      <c r="BL354" s="12">
        <v>0.4</v>
      </c>
      <c r="BM354" s="12">
        <v>0.4841</v>
      </c>
      <c r="BN354" s="12">
        <v>-0.15</v>
      </c>
      <c r="BO354" s="17">
        <v>0.02</v>
      </c>
      <c r="BP354" s="17">
        <v>0.31</v>
      </c>
      <c r="BQ354" s="17">
        <v>-0.1</v>
      </c>
      <c r="BR354" s="17">
        <v>0.58</v>
      </c>
      <c r="BS354" s="17">
        <v>0.7007</v>
      </c>
      <c r="BT354" s="17">
        <v>-0.12</v>
      </c>
    </row>
    <row r="355" spans="1:72" ht="13.5">
      <c r="A355" s="26" t="s">
        <v>345</v>
      </c>
      <c r="B355" s="19" t="s">
        <v>346</v>
      </c>
      <c r="C355" s="27" t="s">
        <v>347</v>
      </c>
      <c r="D355" s="26" t="s">
        <v>263</v>
      </c>
      <c r="E355" s="31" t="s">
        <v>1827</v>
      </c>
      <c r="F355" s="31" t="s">
        <v>1827</v>
      </c>
      <c r="G355" s="28" t="s">
        <v>1827</v>
      </c>
      <c r="H355" s="28" t="s">
        <v>1827</v>
      </c>
      <c r="I355" s="28" t="s">
        <v>1827</v>
      </c>
      <c r="J355" s="26" t="s">
        <v>1828</v>
      </c>
      <c r="K355" s="26" t="s">
        <v>348</v>
      </c>
      <c r="L355" s="26">
        <v>74</v>
      </c>
      <c r="M355" s="2">
        <v>3</v>
      </c>
      <c r="N355" s="2" t="s">
        <v>1830</v>
      </c>
      <c r="O355" s="2">
        <v>6</v>
      </c>
      <c r="P355" s="3">
        <v>30.17749</v>
      </c>
      <c r="Q355" s="4">
        <v>15.930174</v>
      </c>
      <c r="R355" s="2" t="s">
        <v>1830</v>
      </c>
      <c r="S355" s="2">
        <v>6</v>
      </c>
      <c r="T355" s="3">
        <v>31.679367</v>
      </c>
      <c r="U355" s="4">
        <v>8.909711</v>
      </c>
      <c r="V355" s="4" t="s">
        <v>1830</v>
      </c>
      <c r="W355" s="5">
        <v>0.07007065</v>
      </c>
      <c r="X355" s="6">
        <v>0.2574586</v>
      </c>
      <c r="Y355" s="7" t="s">
        <v>1831</v>
      </c>
      <c r="Z355" s="8">
        <v>8</v>
      </c>
      <c r="AA355" s="8" t="s">
        <v>1830</v>
      </c>
      <c r="AB355" s="8">
        <v>5</v>
      </c>
      <c r="AC355" s="9">
        <v>32.864754</v>
      </c>
      <c r="AD355" s="10">
        <v>27.73682</v>
      </c>
      <c r="AE355" s="8" t="s">
        <v>1830</v>
      </c>
      <c r="AF355" s="8">
        <v>5</v>
      </c>
      <c r="AG355" s="9">
        <v>39.991646</v>
      </c>
      <c r="AH355" s="10">
        <v>26.1015</v>
      </c>
      <c r="AI355" s="10" t="s">
        <v>1830</v>
      </c>
      <c r="AJ355" s="11">
        <v>0.28315747</v>
      </c>
      <c r="AK355" s="12">
        <v>0.9560367</v>
      </c>
      <c r="AL355" s="12" t="s">
        <v>1831</v>
      </c>
      <c r="AM355" s="13">
        <v>24</v>
      </c>
      <c r="AN355" s="13" t="s">
        <v>1830</v>
      </c>
      <c r="AO355" s="13">
        <v>6</v>
      </c>
      <c r="AP355" s="14">
        <v>45.66541</v>
      </c>
      <c r="AQ355" s="15">
        <v>28.82703</v>
      </c>
      <c r="AR355" s="13" t="s">
        <v>1830</v>
      </c>
      <c r="AS355" s="13">
        <v>6</v>
      </c>
      <c r="AT355" s="14">
        <v>36.49738</v>
      </c>
      <c r="AU355" s="15">
        <v>17.603622</v>
      </c>
      <c r="AV355" s="15" t="s">
        <v>1830</v>
      </c>
      <c r="AW355" s="16">
        <v>-0.32330889</v>
      </c>
      <c r="AX355" s="17">
        <v>-0.90674096</v>
      </c>
      <c r="AY355" s="17" t="s">
        <v>1831</v>
      </c>
      <c r="AZ355" s="18"/>
      <c r="BA355" s="19">
        <v>36.235884666666664</v>
      </c>
      <c r="BB355" s="19">
        <f t="shared" si="21"/>
        <v>39.991646</v>
      </c>
      <c r="BC355" s="6">
        <v>0.59</v>
      </c>
      <c r="BD355" s="6">
        <v>0.87</v>
      </c>
      <c r="BE355" s="6">
        <v>0.26</v>
      </c>
      <c r="BF355" s="6">
        <v>0.45</v>
      </c>
      <c r="BG355" s="6">
        <v>0.4424</v>
      </c>
      <c r="BH355" s="6">
        <v>-0.33</v>
      </c>
      <c r="BI355" s="12">
        <v>0.75</v>
      </c>
      <c r="BJ355" s="12">
        <v>0.84</v>
      </c>
      <c r="BK355" s="12">
        <v>0.29</v>
      </c>
      <c r="BL355" s="12">
        <v>0.63</v>
      </c>
      <c r="BM355" s="12">
        <v>0.3074</v>
      </c>
      <c r="BN355" s="12">
        <v>-0.46</v>
      </c>
      <c r="BO355" s="17">
        <v>-0.03</v>
      </c>
      <c r="BP355" s="17">
        <v>1.07</v>
      </c>
      <c r="BQ355" s="17">
        <v>0.69</v>
      </c>
      <c r="BR355" s="17">
        <v>0.36</v>
      </c>
      <c r="BS355" s="17">
        <v>0.1727</v>
      </c>
      <c r="BT355" s="17">
        <v>0.72</v>
      </c>
    </row>
    <row r="356" spans="1:72" ht="13.5">
      <c r="A356" s="26" t="s">
        <v>651</v>
      </c>
      <c r="B356" s="19" t="s">
        <v>652</v>
      </c>
      <c r="C356" s="27" t="s">
        <v>262</v>
      </c>
      <c r="D356" s="26" t="s">
        <v>263</v>
      </c>
      <c r="E356" s="31" t="s">
        <v>1827</v>
      </c>
      <c r="F356" s="31" t="s">
        <v>1827</v>
      </c>
      <c r="G356" s="28" t="s">
        <v>1827</v>
      </c>
      <c r="H356" s="28" t="s">
        <v>1827</v>
      </c>
      <c r="I356" s="28" t="s">
        <v>1827</v>
      </c>
      <c r="J356" s="26" t="s">
        <v>1828</v>
      </c>
      <c r="K356" s="26" t="s">
        <v>653</v>
      </c>
      <c r="L356" s="26">
        <v>160</v>
      </c>
      <c r="M356" s="2">
        <v>3</v>
      </c>
      <c r="N356" s="2" t="s">
        <v>1828</v>
      </c>
      <c r="O356" s="2">
        <v>6</v>
      </c>
      <c r="P356" s="3">
        <v>7.069983</v>
      </c>
      <c r="Q356" s="4">
        <v>9.69252</v>
      </c>
      <c r="R356" s="2" t="s">
        <v>1828</v>
      </c>
      <c r="S356" s="2">
        <v>6</v>
      </c>
      <c r="T356" s="3">
        <v>15.449711</v>
      </c>
      <c r="U356" s="4">
        <v>15.139341</v>
      </c>
      <c r="V356" s="4" t="s">
        <v>1828</v>
      </c>
      <c r="W356" s="5">
        <v>1.1278012</v>
      </c>
      <c r="X356" s="6">
        <v>1.6509997</v>
      </c>
      <c r="Y356" s="7" t="s">
        <v>1831</v>
      </c>
      <c r="Z356" s="8">
        <v>8</v>
      </c>
      <c r="AA356" s="8" t="s">
        <v>1828</v>
      </c>
      <c r="AB356" s="8">
        <v>5</v>
      </c>
      <c r="AC356" s="9">
        <v>3.68205</v>
      </c>
      <c r="AD356" s="10">
        <v>11.266744</v>
      </c>
      <c r="AE356" s="8" t="s">
        <v>1828</v>
      </c>
      <c r="AF356" s="8">
        <v>5</v>
      </c>
      <c r="AG356" s="9">
        <v>12.608246</v>
      </c>
      <c r="AH356" s="10">
        <v>9.661211</v>
      </c>
      <c r="AI356" s="10" t="s">
        <v>1828</v>
      </c>
      <c r="AJ356" s="11">
        <v>1.7757865</v>
      </c>
      <c r="AK356" s="12">
        <v>1.3313597</v>
      </c>
      <c r="AL356" s="12" t="s">
        <v>1831</v>
      </c>
      <c r="AM356" s="13">
        <v>24</v>
      </c>
      <c r="AN356" s="13" t="s">
        <v>1828</v>
      </c>
      <c r="AO356" s="13">
        <v>5</v>
      </c>
      <c r="AP356" s="14">
        <v>-4.817991</v>
      </c>
      <c r="AQ356" s="15">
        <v>12.468496</v>
      </c>
      <c r="AR356" s="13" t="s">
        <v>1828</v>
      </c>
      <c r="AS356" s="13">
        <v>5</v>
      </c>
      <c r="AT356" s="14">
        <v>11.943235</v>
      </c>
      <c r="AU356" s="15">
        <v>17.068552</v>
      </c>
      <c r="AV356" s="15" t="s">
        <v>1828</v>
      </c>
      <c r="AW356" s="16" t="s">
        <v>1827</v>
      </c>
      <c r="AX356" s="17">
        <v>1.2778928</v>
      </c>
      <c r="AY356" s="17" t="s">
        <v>1831</v>
      </c>
      <c r="AZ356" s="18"/>
      <c r="BA356" s="19">
        <v>1.9780139999999997</v>
      </c>
      <c r="BB356" s="19">
        <f t="shared" si="21"/>
        <v>0</v>
      </c>
      <c r="BC356" s="6" t="s">
        <v>1827</v>
      </c>
      <c r="BD356" s="6" t="s">
        <v>1827</v>
      </c>
      <c r="BE356" s="6" t="s">
        <v>1827</v>
      </c>
      <c r="BF356" s="6" t="s">
        <v>1827</v>
      </c>
      <c r="BG356" s="6" t="s">
        <v>1827</v>
      </c>
      <c r="BH356" s="6">
        <v>0</v>
      </c>
      <c r="BI356" s="12" t="s">
        <v>1827</v>
      </c>
      <c r="BJ356" s="12" t="s">
        <v>1827</v>
      </c>
      <c r="BK356" s="12" t="s">
        <v>1827</v>
      </c>
      <c r="BL356" s="12" t="s">
        <v>1827</v>
      </c>
      <c r="BM356" s="12" t="s">
        <v>1827</v>
      </c>
      <c r="BN356" s="12" t="e">
        <v>#VALUE!</v>
      </c>
      <c r="BO356" s="17" t="s">
        <v>1827</v>
      </c>
      <c r="BP356" s="17" t="s">
        <v>1827</v>
      </c>
      <c r="BQ356" s="17" t="s">
        <v>1827</v>
      </c>
      <c r="BR356" s="17" t="s">
        <v>1827</v>
      </c>
      <c r="BS356" s="17" t="s">
        <v>1827</v>
      </c>
      <c r="BT356" s="17" t="e">
        <v>#VALUE!</v>
      </c>
    </row>
    <row r="357" spans="1:72" ht="13.5">
      <c r="A357" s="26" t="s">
        <v>387</v>
      </c>
      <c r="B357" s="19" t="s">
        <v>388</v>
      </c>
      <c r="C357" s="27" t="s">
        <v>1827</v>
      </c>
      <c r="D357" s="26" t="s">
        <v>389</v>
      </c>
      <c r="E357" s="31" t="s">
        <v>1827</v>
      </c>
      <c r="F357" s="31" t="s">
        <v>1827</v>
      </c>
      <c r="G357" s="28" t="s">
        <v>1827</v>
      </c>
      <c r="H357" s="28" t="s">
        <v>1827</v>
      </c>
      <c r="I357" s="28" t="s">
        <v>1827</v>
      </c>
      <c r="J357" s="26" t="s">
        <v>1828</v>
      </c>
      <c r="K357" s="26" t="s">
        <v>390</v>
      </c>
      <c r="L357" s="26">
        <v>338</v>
      </c>
      <c r="M357" s="2">
        <v>3</v>
      </c>
      <c r="N357" s="2" t="s">
        <v>1828</v>
      </c>
      <c r="O357" s="2">
        <v>6</v>
      </c>
      <c r="P357" s="3">
        <v>22.21283</v>
      </c>
      <c r="Q357" s="4">
        <v>10.064324</v>
      </c>
      <c r="R357" s="2" t="s">
        <v>1830</v>
      </c>
      <c r="S357" s="2">
        <v>6</v>
      </c>
      <c r="T357" s="3">
        <v>30.687021</v>
      </c>
      <c r="U357" s="4">
        <v>15.344062</v>
      </c>
      <c r="V357" s="4" t="s">
        <v>1828</v>
      </c>
      <c r="W357" s="5">
        <v>0.46623543</v>
      </c>
      <c r="X357" s="6">
        <v>1.6666409</v>
      </c>
      <c r="Y357" s="7" t="s">
        <v>1831</v>
      </c>
      <c r="Z357" s="8">
        <v>8</v>
      </c>
      <c r="AA357" s="8" t="s">
        <v>1830</v>
      </c>
      <c r="AB357" s="8">
        <v>5</v>
      </c>
      <c r="AC357" s="9">
        <v>20.557604</v>
      </c>
      <c r="AD357" s="10">
        <v>8.255766</v>
      </c>
      <c r="AE357" s="8" t="s">
        <v>1830</v>
      </c>
      <c r="AF357" s="8">
        <v>5</v>
      </c>
      <c r="AG357" s="9">
        <v>21.801502</v>
      </c>
      <c r="AH357" s="10">
        <v>11.816228</v>
      </c>
      <c r="AI357" s="10" t="s">
        <v>1830</v>
      </c>
      <c r="AJ357" s="11">
        <v>0.08475536</v>
      </c>
      <c r="AK357" s="12">
        <v>0.38910222</v>
      </c>
      <c r="AL357" s="12" t="s">
        <v>1831</v>
      </c>
      <c r="AM357" s="13">
        <v>24</v>
      </c>
      <c r="AN357" s="13" t="s">
        <v>1830</v>
      </c>
      <c r="AO357" s="13">
        <v>6</v>
      </c>
      <c r="AP357" s="14">
        <v>34.424923</v>
      </c>
      <c r="AQ357" s="15">
        <v>46.030125</v>
      </c>
      <c r="AR357" s="13" t="s">
        <v>1828</v>
      </c>
      <c r="AS357" s="13">
        <v>6</v>
      </c>
      <c r="AT357" s="14">
        <v>27.835531</v>
      </c>
      <c r="AU357" s="15">
        <v>33.600857</v>
      </c>
      <c r="AV357" s="15" t="s">
        <v>1828</v>
      </c>
      <c r="AW357" s="16">
        <v>-0.3065258</v>
      </c>
      <c r="AX357" s="17">
        <v>-0.89190197</v>
      </c>
      <c r="AY357" s="17" t="s">
        <v>1831</v>
      </c>
      <c r="AZ357" s="18"/>
      <c r="BA357" s="19">
        <v>25.731785666666667</v>
      </c>
      <c r="BB357" s="19">
        <f t="shared" si="21"/>
        <v>30.687021</v>
      </c>
      <c r="BC357" s="6">
        <v>0.79</v>
      </c>
      <c r="BD357" s="6">
        <v>0.57</v>
      </c>
      <c r="BE357" s="6">
        <v>1.05</v>
      </c>
      <c r="BF357" s="6">
        <v>1.48</v>
      </c>
      <c r="BG357" s="6">
        <v>0.7626</v>
      </c>
      <c r="BH357" s="6">
        <v>0.26</v>
      </c>
      <c r="BI357" s="12" t="s">
        <v>1827</v>
      </c>
      <c r="BJ357" s="12" t="s">
        <v>1827</v>
      </c>
      <c r="BK357" s="12" t="s">
        <v>1827</v>
      </c>
      <c r="BL357" s="12" t="s">
        <v>1827</v>
      </c>
      <c r="BM357" s="12" t="s">
        <v>1827</v>
      </c>
      <c r="BN357" s="12" t="e">
        <v>#VALUE!</v>
      </c>
      <c r="BO357" s="17">
        <v>-0.23</v>
      </c>
      <c r="BP357" s="17">
        <v>0.84</v>
      </c>
      <c r="BQ357" s="17">
        <v>1.46</v>
      </c>
      <c r="BR357" s="17">
        <v>0.61</v>
      </c>
      <c r="BS357" s="17">
        <v>0.0038</v>
      </c>
      <c r="BT357" s="17">
        <v>1.69</v>
      </c>
    </row>
    <row r="358" spans="1:72" ht="13.5">
      <c r="A358" s="26" t="s">
        <v>463</v>
      </c>
      <c r="B358" s="19" t="s">
        <v>464</v>
      </c>
      <c r="C358" s="27" t="s">
        <v>1827</v>
      </c>
      <c r="D358" s="26" t="s">
        <v>389</v>
      </c>
      <c r="E358" s="31" t="s">
        <v>1827</v>
      </c>
      <c r="F358" s="31" t="s">
        <v>1827</v>
      </c>
      <c r="G358" s="28" t="s">
        <v>1827</v>
      </c>
      <c r="H358" s="28" t="s">
        <v>1827</v>
      </c>
      <c r="I358" s="28" t="s">
        <v>1827</v>
      </c>
      <c r="J358" s="26" t="s">
        <v>1828</v>
      </c>
      <c r="K358" s="26" t="s">
        <v>465</v>
      </c>
      <c r="L358" s="26">
        <v>99</v>
      </c>
      <c r="M358" s="2">
        <v>3</v>
      </c>
      <c r="N358" s="2" t="s">
        <v>1828</v>
      </c>
      <c r="O358" s="2">
        <v>6</v>
      </c>
      <c r="P358" s="3">
        <v>14.778682</v>
      </c>
      <c r="Q358" s="4">
        <v>10.683308</v>
      </c>
      <c r="R358" s="2" t="s">
        <v>1830</v>
      </c>
      <c r="S358" s="2">
        <v>6</v>
      </c>
      <c r="T358" s="3">
        <v>29.995703</v>
      </c>
      <c r="U358" s="4">
        <v>14.7323675</v>
      </c>
      <c r="V358" s="4" t="s">
        <v>1828</v>
      </c>
      <c r="W358" s="5">
        <v>1.0212382</v>
      </c>
      <c r="X358" s="6">
        <v>4.2216554</v>
      </c>
      <c r="Y358" s="7" t="s">
        <v>1828</v>
      </c>
      <c r="Z358" s="8">
        <v>8</v>
      </c>
      <c r="AA358" s="8" t="s">
        <v>1830</v>
      </c>
      <c r="AB358" s="8">
        <v>5</v>
      </c>
      <c r="AC358" s="9">
        <v>10.510321</v>
      </c>
      <c r="AD358" s="10">
        <v>7.9565783</v>
      </c>
      <c r="AE358" s="8" t="s">
        <v>1830</v>
      </c>
      <c r="AF358" s="8">
        <v>5</v>
      </c>
      <c r="AG358" s="9">
        <v>20.49981</v>
      </c>
      <c r="AH358" s="10">
        <v>8.14493</v>
      </c>
      <c r="AI358" s="10" t="s">
        <v>1830</v>
      </c>
      <c r="AJ358" s="11">
        <v>0.9638038</v>
      </c>
      <c r="AK358" s="12">
        <v>3.0518675</v>
      </c>
      <c r="AL358" s="12" t="s">
        <v>1831</v>
      </c>
      <c r="AM358" s="13">
        <v>24</v>
      </c>
      <c r="AN358" s="13" t="s">
        <v>1828</v>
      </c>
      <c r="AO358" s="13">
        <v>6</v>
      </c>
      <c r="AP358" s="14">
        <v>11.857132</v>
      </c>
      <c r="AQ358" s="15">
        <v>5.6469793</v>
      </c>
      <c r="AR358" s="13" t="s">
        <v>1828</v>
      </c>
      <c r="AS358" s="13">
        <v>6</v>
      </c>
      <c r="AT358" s="14">
        <v>18.705666</v>
      </c>
      <c r="AU358" s="15">
        <v>12.024063</v>
      </c>
      <c r="AV358" s="15" t="s">
        <v>1828</v>
      </c>
      <c r="AW358" s="16">
        <v>0.6577202</v>
      </c>
      <c r="AX358" s="17">
        <v>1.8466194</v>
      </c>
      <c r="AY358" s="17" t="s">
        <v>1831</v>
      </c>
      <c r="AZ358" s="18"/>
      <c r="BA358" s="19">
        <v>12.382045</v>
      </c>
      <c r="BB358" s="19">
        <f t="shared" si="21"/>
        <v>29.995703</v>
      </c>
      <c r="BC358" s="6">
        <v>1.49</v>
      </c>
      <c r="BD358" s="6">
        <v>0.71</v>
      </c>
      <c r="BE358" s="6">
        <v>0.82</v>
      </c>
      <c r="BF358" s="6">
        <v>0.77</v>
      </c>
      <c r="BG358" s="6">
        <v>0.2151</v>
      </c>
      <c r="BH358" s="6">
        <v>-0.67</v>
      </c>
      <c r="BI358" s="12">
        <v>1.15</v>
      </c>
      <c r="BJ358" s="12">
        <v>0.73</v>
      </c>
      <c r="BK358" s="12">
        <v>0.2</v>
      </c>
      <c r="BL358" s="12">
        <v>0.39</v>
      </c>
      <c r="BM358" s="12">
        <v>0.046</v>
      </c>
      <c r="BN358" s="12">
        <v>-0.95</v>
      </c>
      <c r="BO358" s="17">
        <v>0.67</v>
      </c>
      <c r="BP358" s="17">
        <v>0.97</v>
      </c>
      <c r="BQ358" s="17">
        <v>0.45</v>
      </c>
      <c r="BR358" s="17">
        <v>1.14</v>
      </c>
      <c r="BS358" s="17">
        <v>0.758</v>
      </c>
      <c r="BT358" s="17">
        <v>-0.22</v>
      </c>
    </row>
    <row r="359" spans="1:72" ht="13.5">
      <c r="A359" s="26" t="s">
        <v>654</v>
      </c>
      <c r="B359" s="19" t="s">
        <v>655</v>
      </c>
      <c r="C359" s="27" t="s">
        <v>1827</v>
      </c>
      <c r="D359" s="26" t="s">
        <v>656</v>
      </c>
      <c r="E359" s="31" t="s">
        <v>1827</v>
      </c>
      <c r="F359" s="31" t="s">
        <v>1827</v>
      </c>
      <c r="G359" s="28" t="s">
        <v>1827</v>
      </c>
      <c r="H359" s="28" t="s">
        <v>1827</v>
      </c>
      <c r="I359" s="28" t="s">
        <v>1827</v>
      </c>
      <c r="J359" s="26" t="s">
        <v>1828</v>
      </c>
      <c r="K359" s="26" t="s">
        <v>657</v>
      </c>
      <c r="L359" s="26">
        <v>454</v>
      </c>
      <c r="M359" s="2">
        <v>3</v>
      </c>
      <c r="N359" s="2" t="s">
        <v>1828</v>
      </c>
      <c r="O359" s="2">
        <v>6</v>
      </c>
      <c r="P359" s="3">
        <v>2.4646966</v>
      </c>
      <c r="Q359" s="4">
        <v>3.3381135</v>
      </c>
      <c r="R359" s="2" t="s">
        <v>1828</v>
      </c>
      <c r="S359" s="2">
        <v>6</v>
      </c>
      <c r="T359" s="3">
        <v>5.4547753</v>
      </c>
      <c r="U359" s="4">
        <v>5.7975473</v>
      </c>
      <c r="V359" s="4" t="s">
        <v>1828</v>
      </c>
      <c r="W359" s="5">
        <v>1.1461097</v>
      </c>
      <c r="X359" s="6">
        <v>2.5527234</v>
      </c>
      <c r="Y359" s="7" t="s">
        <v>1831</v>
      </c>
      <c r="Z359" s="8">
        <v>8</v>
      </c>
      <c r="AA359" s="8" t="s">
        <v>1828</v>
      </c>
      <c r="AB359" s="8">
        <v>4</v>
      </c>
      <c r="AC359" s="9">
        <v>0.8453841</v>
      </c>
      <c r="AD359" s="10">
        <v>1.5747501</v>
      </c>
      <c r="AE359" s="8" t="s">
        <v>1828</v>
      </c>
      <c r="AF359" s="8">
        <v>4</v>
      </c>
      <c r="AG359" s="9">
        <v>0.37792146</v>
      </c>
      <c r="AH359" s="10">
        <v>4.554586</v>
      </c>
      <c r="AI359" s="10" t="s">
        <v>1828</v>
      </c>
      <c r="AJ359" s="11">
        <v>-1.1615206</v>
      </c>
      <c r="AK359" s="12">
        <v>-0.25533384</v>
      </c>
      <c r="AL359" s="12" t="s">
        <v>1831</v>
      </c>
      <c r="AM359" s="13">
        <v>24</v>
      </c>
      <c r="AN359" s="13" t="s">
        <v>1828</v>
      </c>
      <c r="AO359" s="13">
        <v>6</v>
      </c>
      <c r="AP359" s="14">
        <v>1.10556</v>
      </c>
      <c r="AQ359" s="15">
        <v>2.7263215</v>
      </c>
      <c r="AR359" s="13" t="s">
        <v>1828</v>
      </c>
      <c r="AS359" s="13">
        <v>6</v>
      </c>
      <c r="AT359" s="14">
        <v>0.45628396</v>
      </c>
      <c r="AU359" s="15">
        <v>3.517373</v>
      </c>
      <c r="AV359" s="15" t="s">
        <v>1828</v>
      </c>
      <c r="AW359" s="16">
        <v>-1.2767735</v>
      </c>
      <c r="AX359" s="17">
        <v>-0.3071023</v>
      </c>
      <c r="AY359" s="17" t="s">
        <v>1831</v>
      </c>
      <c r="AZ359" s="18"/>
      <c r="BA359" s="19">
        <v>1.4718802333333334</v>
      </c>
      <c r="BB359" s="19">
        <f t="shared" si="21"/>
        <v>0</v>
      </c>
      <c r="BC359" s="6" t="s">
        <v>1827</v>
      </c>
      <c r="BD359" s="6" t="s">
        <v>1827</v>
      </c>
      <c r="BE359" s="6" t="s">
        <v>1827</v>
      </c>
      <c r="BF359" s="6" t="s">
        <v>1827</v>
      </c>
      <c r="BG359" s="6" t="s">
        <v>1827</v>
      </c>
      <c r="BH359" s="6">
        <v>0</v>
      </c>
      <c r="BI359" s="12" t="s">
        <v>1827</v>
      </c>
      <c r="BJ359" s="12" t="s">
        <v>1827</v>
      </c>
      <c r="BK359" s="12" t="s">
        <v>1827</v>
      </c>
      <c r="BL359" s="12" t="s">
        <v>1827</v>
      </c>
      <c r="BM359" s="12" t="s">
        <v>1827</v>
      </c>
      <c r="BN359" s="12" t="e">
        <v>#VALUE!</v>
      </c>
      <c r="BO359" s="17" t="s">
        <v>1827</v>
      </c>
      <c r="BP359" s="17" t="s">
        <v>1827</v>
      </c>
      <c r="BQ359" s="17" t="s">
        <v>1827</v>
      </c>
      <c r="BR359" s="17" t="s">
        <v>1827</v>
      </c>
      <c r="BS359" s="17" t="s">
        <v>1827</v>
      </c>
      <c r="BT359" s="17" t="e">
        <v>#VALUE!</v>
      </c>
    </row>
    <row r="360" spans="1:12" ht="12.7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</row>
    <row r="361" spans="1:72" ht="13.5">
      <c r="A361" s="26" t="s">
        <v>295</v>
      </c>
      <c r="B361" s="19" t="s">
        <v>296</v>
      </c>
      <c r="C361" s="27" t="s">
        <v>297</v>
      </c>
      <c r="D361" s="26" t="s">
        <v>298</v>
      </c>
      <c r="E361" s="31" t="s">
        <v>1827</v>
      </c>
      <c r="F361" s="31" t="s">
        <v>1827</v>
      </c>
      <c r="G361" s="28" t="s">
        <v>1827</v>
      </c>
      <c r="H361" s="28" t="s">
        <v>1827</v>
      </c>
      <c r="I361" s="28" t="s">
        <v>1827</v>
      </c>
      <c r="J361" s="26" t="s">
        <v>1828</v>
      </c>
      <c r="K361" s="26" t="s">
        <v>299</v>
      </c>
      <c r="L361" s="26">
        <v>329</v>
      </c>
      <c r="M361" s="2">
        <v>3</v>
      </c>
      <c r="N361" s="2" t="s">
        <v>1830</v>
      </c>
      <c r="O361" s="2">
        <v>6</v>
      </c>
      <c r="P361" s="3">
        <v>86.739624</v>
      </c>
      <c r="Q361" s="4">
        <v>39.33579</v>
      </c>
      <c r="R361" s="2" t="s">
        <v>1830</v>
      </c>
      <c r="S361" s="2">
        <v>6</v>
      </c>
      <c r="T361" s="3">
        <v>74.490715</v>
      </c>
      <c r="U361" s="4">
        <v>30.896753</v>
      </c>
      <c r="V361" s="4" t="s">
        <v>1830</v>
      </c>
      <c r="W361" s="5">
        <v>-0.21963054</v>
      </c>
      <c r="X361" s="6">
        <v>-1.1799314</v>
      </c>
      <c r="Y361" s="7" t="s">
        <v>1831</v>
      </c>
      <c r="Z361" s="8">
        <v>8</v>
      </c>
      <c r="AA361" s="8" t="s">
        <v>1830</v>
      </c>
      <c r="AB361" s="8">
        <v>5</v>
      </c>
      <c r="AC361" s="9">
        <v>73.29268</v>
      </c>
      <c r="AD361" s="10">
        <v>36.23752</v>
      </c>
      <c r="AE361" s="8" t="s">
        <v>1830</v>
      </c>
      <c r="AF361" s="8">
        <v>5</v>
      </c>
      <c r="AG361" s="9">
        <v>53.002228</v>
      </c>
      <c r="AH361" s="10">
        <v>15.688621</v>
      </c>
      <c r="AI361" s="10" t="s">
        <v>1830</v>
      </c>
      <c r="AJ361" s="11">
        <v>-0.46761614</v>
      </c>
      <c r="AK361" s="12">
        <v>-1.6307806</v>
      </c>
      <c r="AL361" s="12" t="s">
        <v>1831</v>
      </c>
      <c r="AM361" s="13">
        <v>24</v>
      </c>
      <c r="AN361" s="13" t="s">
        <v>1828</v>
      </c>
      <c r="AO361" s="13">
        <v>6</v>
      </c>
      <c r="AP361" s="14">
        <v>72.61179</v>
      </c>
      <c r="AQ361" s="15">
        <v>33.404194</v>
      </c>
      <c r="AR361" s="13" t="s">
        <v>1828</v>
      </c>
      <c r="AS361" s="13">
        <v>6</v>
      </c>
      <c r="AT361" s="14">
        <v>59.15973</v>
      </c>
      <c r="AU361" s="15">
        <v>25.59107</v>
      </c>
      <c r="AV361" s="15" t="s">
        <v>1828</v>
      </c>
      <c r="AW361" s="16">
        <v>-0.29558846</v>
      </c>
      <c r="AX361" s="17">
        <v>-1.6920544</v>
      </c>
      <c r="AY361" s="17" t="s">
        <v>1831</v>
      </c>
      <c r="AZ361" s="18"/>
      <c r="BA361" s="19">
        <v>77.54803133333333</v>
      </c>
      <c r="BB361" s="19">
        <f>MAX(IF(AR361="OK",AT361,-999),IF(AE361="OK",AG361,-99),IF(R361="OK",T361,0))</f>
        <v>74.490715</v>
      </c>
      <c r="BC361" s="6">
        <v>0.18</v>
      </c>
      <c r="BD361" s="6">
        <v>0.47</v>
      </c>
      <c r="BE361" s="6">
        <v>-0.1</v>
      </c>
      <c r="BF361" s="6">
        <v>0.38</v>
      </c>
      <c r="BG361" s="6">
        <v>0.3128</v>
      </c>
      <c r="BH361" s="6">
        <v>-0.28</v>
      </c>
      <c r="BI361" s="12">
        <v>-0.04</v>
      </c>
      <c r="BJ361" s="12">
        <v>0.4</v>
      </c>
      <c r="BK361" s="12">
        <v>0.3</v>
      </c>
      <c r="BL361" s="12">
        <v>0.53</v>
      </c>
      <c r="BM361" s="12">
        <v>0.2776</v>
      </c>
      <c r="BN361" s="12">
        <v>0.34</v>
      </c>
      <c r="BO361" s="17">
        <v>-0.2</v>
      </c>
      <c r="BP361" s="17">
        <v>0.32</v>
      </c>
      <c r="BQ361" s="17">
        <v>-0.52</v>
      </c>
      <c r="BR361" s="17">
        <v>0.68</v>
      </c>
      <c r="BS361" s="17">
        <v>0.3755</v>
      </c>
      <c r="BT361" s="17">
        <v>-0.32</v>
      </c>
    </row>
    <row r="362" spans="1:72" ht="13.5">
      <c r="A362" s="26" t="s">
        <v>596</v>
      </c>
      <c r="B362" s="19" t="s">
        <v>597</v>
      </c>
      <c r="C362" s="27" t="s">
        <v>1827</v>
      </c>
      <c r="D362" s="26" t="s">
        <v>598</v>
      </c>
      <c r="E362" s="31" t="s">
        <v>1827</v>
      </c>
      <c r="F362" s="31" t="s">
        <v>1827</v>
      </c>
      <c r="G362" s="27" t="s">
        <v>1828</v>
      </c>
      <c r="H362" s="28" t="s">
        <v>1827</v>
      </c>
      <c r="I362" s="28" t="s">
        <v>1827</v>
      </c>
      <c r="J362" s="26" t="s">
        <v>1828</v>
      </c>
      <c r="K362" s="26" t="s">
        <v>599</v>
      </c>
      <c r="L362" s="26">
        <v>4</v>
      </c>
      <c r="M362" s="2">
        <v>3</v>
      </c>
      <c r="N362" s="2" t="s">
        <v>1828</v>
      </c>
      <c r="O362" s="2">
        <v>6</v>
      </c>
      <c r="P362" s="3">
        <v>5.0280175</v>
      </c>
      <c r="Q362" s="4">
        <v>4.7877846</v>
      </c>
      <c r="R362" s="2" t="s">
        <v>1828</v>
      </c>
      <c r="S362" s="2">
        <v>6</v>
      </c>
      <c r="T362" s="3">
        <v>15.603051</v>
      </c>
      <c r="U362" s="4">
        <v>16.398935</v>
      </c>
      <c r="V362" s="4" t="s">
        <v>1828</v>
      </c>
      <c r="W362" s="5">
        <v>1.6337667</v>
      </c>
      <c r="X362" s="6">
        <v>1.8972348</v>
      </c>
      <c r="Y362" s="7" t="s">
        <v>1831</v>
      </c>
      <c r="Z362" s="8">
        <v>8</v>
      </c>
      <c r="AA362" s="8" t="s">
        <v>1828</v>
      </c>
      <c r="AB362" s="8">
        <v>5</v>
      </c>
      <c r="AC362" s="9">
        <v>3.3109093</v>
      </c>
      <c r="AD362" s="10">
        <v>7.108519</v>
      </c>
      <c r="AE362" s="8" t="s">
        <v>1828</v>
      </c>
      <c r="AF362" s="8">
        <v>5</v>
      </c>
      <c r="AG362" s="9">
        <v>10.827306</v>
      </c>
      <c r="AH362" s="10">
        <v>5.684727</v>
      </c>
      <c r="AI362" s="10" t="s">
        <v>1828</v>
      </c>
      <c r="AJ362" s="11">
        <v>1.7093749</v>
      </c>
      <c r="AK362" s="12">
        <v>2.052442</v>
      </c>
      <c r="AL362" s="12" t="s">
        <v>1831</v>
      </c>
      <c r="AM362" s="13">
        <v>24</v>
      </c>
      <c r="AN362" s="13" t="s">
        <v>1828</v>
      </c>
      <c r="AO362" s="13">
        <v>6</v>
      </c>
      <c r="AP362" s="14">
        <v>4.801724</v>
      </c>
      <c r="AQ362" s="15">
        <v>9.78551</v>
      </c>
      <c r="AR362" s="13" t="s">
        <v>1828</v>
      </c>
      <c r="AS362" s="13">
        <v>6</v>
      </c>
      <c r="AT362" s="14">
        <v>13.4839325</v>
      </c>
      <c r="AU362" s="15">
        <v>10.424358</v>
      </c>
      <c r="AV362" s="15" t="s">
        <v>1828</v>
      </c>
      <c r="AW362" s="16">
        <v>1.489617</v>
      </c>
      <c r="AX362" s="17">
        <v>1.71178</v>
      </c>
      <c r="AY362" s="17" t="s">
        <v>1831</v>
      </c>
      <c r="AZ362" s="18"/>
      <c r="BA362" s="19">
        <v>4.380216933333333</v>
      </c>
      <c r="BB362" s="19">
        <f>MAX(IF(AR362="OK",AT362,-999),IF(AE362="OK",AG362,-99),IF(R362="OK",T362,0))</f>
        <v>0</v>
      </c>
      <c r="BC362" s="6" t="s">
        <v>1827</v>
      </c>
      <c r="BD362" s="6" t="s">
        <v>1827</v>
      </c>
      <c r="BE362" s="6" t="s">
        <v>1827</v>
      </c>
      <c r="BF362" s="6" t="s">
        <v>1827</v>
      </c>
      <c r="BG362" s="6" t="s">
        <v>1827</v>
      </c>
      <c r="BH362" s="6">
        <v>0</v>
      </c>
      <c r="BI362" s="12">
        <v>0.77</v>
      </c>
      <c r="BJ362" s="12">
        <v>0.88</v>
      </c>
      <c r="BK362" s="12">
        <v>1</v>
      </c>
      <c r="BL362" s="12">
        <v>1.52</v>
      </c>
      <c r="BM362" s="12">
        <v>0.8034</v>
      </c>
      <c r="BN362" s="12">
        <v>0.23</v>
      </c>
      <c r="BO362" s="17" t="s">
        <v>1827</v>
      </c>
      <c r="BP362" s="17" t="s">
        <v>1827</v>
      </c>
      <c r="BQ362" s="17" t="s">
        <v>1827</v>
      </c>
      <c r="BR362" s="17" t="s">
        <v>1827</v>
      </c>
      <c r="BS362" s="17" t="s">
        <v>1827</v>
      </c>
      <c r="BT362" s="17" t="e">
        <v>#VALUE!</v>
      </c>
    </row>
    <row r="363" spans="1:72" ht="13.5">
      <c r="A363" s="26" t="s">
        <v>594</v>
      </c>
      <c r="B363" s="19" t="s">
        <v>595</v>
      </c>
      <c r="C363" s="27" t="s">
        <v>1827</v>
      </c>
      <c r="D363" s="26" t="s">
        <v>489</v>
      </c>
      <c r="E363" s="31" t="s">
        <v>1827</v>
      </c>
      <c r="F363" s="31" t="s">
        <v>1827</v>
      </c>
      <c r="G363" s="28" t="s">
        <v>1827</v>
      </c>
      <c r="H363" s="28" t="s">
        <v>1827</v>
      </c>
      <c r="I363" s="28" t="s">
        <v>1827</v>
      </c>
      <c r="J363" s="31" t="s">
        <v>1827</v>
      </c>
      <c r="K363" s="31" t="s">
        <v>1827</v>
      </c>
      <c r="L363" s="26">
        <v>582</v>
      </c>
      <c r="M363" s="2">
        <v>3</v>
      </c>
      <c r="N363" s="2" t="s">
        <v>1828</v>
      </c>
      <c r="O363" s="2">
        <v>6</v>
      </c>
      <c r="P363" s="3">
        <v>2.8016365</v>
      </c>
      <c r="Q363" s="4">
        <v>7.780132</v>
      </c>
      <c r="R363" s="2" t="s">
        <v>1828</v>
      </c>
      <c r="S363" s="2">
        <v>6</v>
      </c>
      <c r="T363" s="3">
        <v>12.9448805</v>
      </c>
      <c r="U363" s="4">
        <v>10.361227</v>
      </c>
      <c r="V363" s="4" t="s">
        <v>1828</v>
      </c>
      <c r="W363" s="5">
        <v>2.20804</v>
      </c>
      <c r="X363" s="6">
        <v>1.7059381</v>
      </c>
      <c r="Y363" s="7" t="s">
        <v>1831</v>
      </c>
      <c r="Z363" s="8">
        <v>8</v>
      </c>
      <c r="AA363" s="8" t="s">
        <v>1828</v>
      </c>
      <c r="AB363" s="8">
        <v>5</v>
      </c>
      <c r="AC363" s="9">
        <v>2.6066897</v>
      </c>
      <c r="AD363" s="10">
        <v>3.777654</v>
      </c>
      <c r="AE363" s="8" t="s">
        <v>1828</v>
      </c>
      <c r="AF363" s="8">
        <v>5</v>
      </c>
      <c r="AG363" s="9">
        <v>4.4204454</v>
      </c>
      <c r="AH363" s="10">
        <v>5.0430884</v>
      </c>
      <c r="AI363" s="10" t="s">
        <v>1828</v>
      </c>
      <c r="AJ363" s="11">
        <v>0.7619729</v>
      </c>
      <c r="AK363" s="12">
        <v>0.49223176</v>
      </c>
      <c r="AL363" s="12" t="s">
        <v>1831</v>
      </c>
      <c r="AM363" s="13">
        <v>24</v>
      </c>
      <c r="AN363" s="13" t="s">
        <v>1828</v>
      </c>
      <c r="AO363" s="13">
        <v>6</v>
      </c>
      <c r="AP363" s="14">
        <v>9.205802</v>
      </c>
      <c r="AQ363" s="15">
        <v>8.568858</v>
      </c>
      <c r="AR363" s="13" t="s">
        <v>1828</v>
      </c>
      <c r="AS363" s="13">
        <v>6</v>
      </c>
      <c r="AT363" s="14">
        <v>21.647882</v>
      </c>
      <c r="AU363" s="15">
        <v>23.026863</v>
      </c>
      <c r="AV363" s="15" t="s">
        <v>1828</v>
      </c>
      <c r="AW363" s="16">
        <v>1.2336106</v>
      </c>
      <c r="AX363" s="17">
        <v>2.0791006</v>
      </c>
      <c r="AY363" s="17" t="s">
        <v>1831</v>
      </c>
      <c r="AZ363" s="18">
        <v>1.4854268271702415</v>
      </c>
      <c r="BA363" s="19">
        <v>4.871376066666667</v>
      </c>
      <c r="BB363" s="19">
        <f>MAX(IF(AR363="OK",AT363,-999),IF(AE363="OK",AG363,-99),IF(R363="OK",T363,0))</f>
        <v>0</v>
      </c>
      <c r="BC363" s="6" t="s">
        <v>1827</v>
      </c>
      <c r="BD363" s="6" t="s">
        <v>1827</v>
      </c>
      <c r="BE363" s="6" t="s">
        <v>1827</v>
      </c>
      <c r="BF363" s="6" t="s">
        <v>1827</v>
      </c>
      <c r="BG363" s="6" t="s">
        <v>1827</v>
      </c>
      <c r="BH363" s="6">
        <v>0</v>
      </c>
      <c r="BI363" s="12" t="s">
        <v>1827</v>
      </c>
      <c r="BJ363" s="12" t="s">
        <v>1827</v>
      </c>
      <c r="BK363" s="12" t="s">
        <v>1827</v>
      </c>
      <c r="BL363" s="12" t="s">
        <v>1827</v>
      </c>
      <c r="BM363" s="12" t="s">
        <v>1827</v>
      </c>
      <c r="BN363" s="12" t="e">
        <v>#VALUE!</v>
      </c>
      <c r="BO363" s="17" t="s">
        <v>1827</v>
      </c>
      <c r="BP363" s="17" t="s">
        <v>1827</v>
      </c>
      <c r="BQ363" s="17" t="s">
        <v>1827</v>
      </c>
      <c r="BR363" s="17" t="s">
        <v>1827</v>
      </c>
      <c r="BS363" s="17" t="s">
        <v>1827</v>
      </c>
      <c r="BT363" s="17" t="e">
        <v>#VALUE!</v>
      </c>
    </row>
    <row r="364" spans="1:72" ht="13.5">
      <c r="A364" s="26" t="s">
        <v>487</v>
      </c>
      <c r="B364" s="19" t="s">
        <v>488</v>
      </c>
      <c r="C364" s="27" t="s">
        <v>1827</v>
      </c>
      <c r="D364" s="26" t="s">
        <v>489</v>
      </c>
      <c r="E364" s="31" t="s">
        <v>1827</v>
      </c>
      <c r="F364" s="31" t="s">
        <v>1827</v>
      </c>
      <c r="G364" s="28" t="s">
        <v>1827</v>
      </c>
      <c r="H364" s="28" t="s">
        <v>1827</v>
      </c>
      <c r="I364" s="28" t="s">
        <v>1827</v>
      </c>
      <c r="J364" s="31" t="s">
        <v>1827</v>
      </c>
      <c r="K364" s="31" t="s">
        <v>1827</v>
      </c>
      <c r="L364" s="26">
        <v>308</v>
      </c>
      <c r="M364" s="2">
        <v>3</v>
      </c>
      <c r="N364" s="2" t="s">
        <v>1828</v>
      </c>
      <c r="O364" s="2">
        <v>5</v>
      </c>
      <c r="P364" s="3">
        <v>12.699465</v>
      </c>
      <c r="Q364" s="4">
        <v>6.904117</v>
      </c>
      <c r="R364" s="2" t="s">
        <v>1828</v>
      </c>
      <c r="S364" s="2">
        <v>5</v>
      </c>
      <c r="T364" s="3">
        <v>21.912176</v>
      </c>
      <c r="U364" s="4">
        <v>10.517698</v>
      </c>
      <c r="V364" s="4" t="s">
        <v>1828</v>
      </c>
      <c r="W364" s="5">
        <v>0.786965</v>
      </c>
      <c r="X364" s="6">
        <v>2.5305686</v>
      </c>
      <c r="Y364" s="7" t="s">
        <v>1831</v>
      </c>
      <c r="Z364" s="8">
        <v>8</v>
      </c>
      <c r="AA364" s="8" t="s">
        <v>1828</v>
      </c>
      <c r="AB364" s="8">
        <v>5</v>
      </c>
      <c r="AC364" s="9">
        <v>11.891765</v>
      </c>
      <c r="AD364" s="10">
        <v>9.584543</v>
      </c>
      <c r="AE364" s="8" t="s">
        <v>1830</v>
      </c>
      <c r="AF364" s="8">
        <v>5</v>
      </c>
      <c r="AG364" s="9">
        <v>43.753365</v>
      </c>
      <c r="AH364" s="10">
        <v>33.153923</v>
      </c>
      <c r="AI364" s="10" t="s">
        <v>1828</v>
      </c>
      <c r="AJ364" s="11">
        <v>1.8794311</v>
      </c>
      <c r="AK364" s="12">
        <v>2.7796226</v>
      </c>
      <c r="AL364" s="12" t="s">
        <v>1831</v>
      </c>
      <c r="AM364" s="13">
        <v>24</v>
      </c>
      <c r="AN364" s="13" t="s">
        <v>1828</v>
      </c>
      <c r="AO364" s="13">
        <v>6</v>
      </c>
      <c r="AP364" s="14">
        <v>8.813141</v>
      </c>
      <c r="AQ364" s="15">
        <v>10.562511</v>
      </c>
      <c r="AR364" s="13" t="s">
        <v>1828</v>
      </c>
      <c r="AS364" s="13">
        <v>6</v>
      </c>
      <c r="AT364" s="14">
        <v>22.062141</v>
      </c>
      <c r="AU364" s="15">
        <v>18.292652</v>
      </c>
      <c r="AV364" s="15" t="s">
        <v>1828</v>
      </c>
      <c r="AW364" s="16">
        <v>1.3238447</v>
      </c>
      <c r="AX364" s="17">
        <v>2.4790862</v>
      </c>
      <c r="AY364" s="17" t="s">
        <v>1831</v>
      </c>
      <c r="AZ364" s="18"/>
      <c r="BA364" s="19">
        <v>11.134790333333333</v>
      </c>
      <c r="BB364" s="19">
        <f>MAX(IF(AR364="OK",AT364,-999),IF(AE364="OK",AG364,-99),IF(R364="OK",T364,0))</f>
        <v>43.753365</v>
      </c>
      <c r="BC364" s="6" t="s">
        <v>1827</v>
      </c>
      <c r="BD364" s="6" t="s">
        <v>1827</v>
      </c>
      <c r="BE364" s="6" t="s">
        <v>1827</v>
      </c>
      <c r="BF364" s="6" t="s">
        <v>1827</v>
      </c>
      <c r="BG364" s="6" t="s">
        <v>1827</v>
      </c>
      <c r="BH364" s="6">
        <v>0</v>
      </c>
      <c r="BI364" s="12" t="s">
        <v>1827</v>
      </c>
      <c r="BJ364" s="12" t="s">
        <v>1827</v>
      </c>
      <c r="BK364" s="12" t="s">
        <v>1827</v>
      </c>
      <c r="BL364" s="12" t="s">
        <v>1827</v>
      </c>
      <c r="BM364" s="12" t="s">
        <v>1827</v>
      </c>
      <c r="BN364" s="12" t="e">
        <v>#VALUE!</v>
      </c>
      <c r="BO364" s="17" t="s">
        <v>1827</v>
      </c>
      <c r="BP364" s="17" t="s">
        <v>1827</v>
      </c>
      <c r="BQ364" s="17" t="s">
        <v>1827</v>
      </c>
      <c r="BR364" s="17" t="s">
        <v>1827</v>
      </c>
      <c r="BS364" s="17" t="s">
        <v>1827</v>
      </c>
      <c r="BT364" s="17" t="e">
        <v>#VALUE!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45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2:72" s="26" customFormat="1" ht="12.75">
      <c r="B2" s="19"/>
      <c r="C2" s="27"/>
      <c r="G2" s="32"/>
      <c r="H2" s="32"/>
      <c r="I2" s="32"/>
      <c r="J2" s="32"/>
      <c r="K2" s="32"/>
      <c r="P2" s="19"/>
      <c r="Q2" s="19"/>
      <c r="T2" s="19"/>
      <c r="U2" s="19"/>
      <c r="V2" s="19"/>
      <c r="W2" s="29"/>
      <c r="X2" s="29"/>
      <c r="Y2" s="29"/>
      <c r="AC2" s="19"/>
      <c r="AD2" s="19"/>
      <c r="AG2" s="19"/>
      <c r="AH2" s="19"/>
      <c r="AI2" s="19"/>
      <c r="AJ2" s="29"/>
      <c r="AK2" s="29"/>
      <c r="AL2" s="29"/>
      <c r="AP2" s="19"/>
      <c r="AQ2" s="19"/>
      <c r="AT2" s="19"/>
      <c r="AU2" s="19"/>
      <c r="AV2" s="19"/>
      <c r="AW2" s="29"/>
      <c r="AX2" s="29"/>
      <c r="AY2" s="29"/>
      <c r="AZ2" s="29"/>
      <c r="BA2" s="19"/>
      <c r="BB2" s="1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</row>
    <row r="3" spans="1:72" ht="13.5">
      <c r="A3" s="26" t="s">
        <v>1575</v>
      </c>
      <c r="B3" s="19" t="s">
        <v>1576</v>
      </c>
      <c r="C3" s="27" t="s">
        <v>1577</v>
      </c>
      <c r="D3" s="26" t="s">
        <v>1578</v>
      </c>
      <c r="E3" s="26" t="s">
        <v>1579</v>
      </c>
      <c r="F3" s="26" t="s">
        <v>1580</v>
      </c>
      <c r="G3" s="28" t="s">
        <v>1827</v>
      </c>
      <c r="H3" s="28" t="s">
        <v>1827</v>
      </c>
      <c r="I3" s="28" t="s">
        <v>1827</v>
      </c>
      <c r="J3" s="26" t="s">
        <v>1828</v>
      </c>
      <c r="K3" s="26" t="s">
        <v>1581</v>
      </c>
      <c r="L3" s="26">
        <v>735</v>
      </c>
      <c r="M3" s="2">
        <v>3</v>
      </c>
      <c r="N3" s="2" t="s">
        <v>1828</v>
      </c>
      <c r="O3" s="2">
        <v>6</v>
      </c>
      <c r="P3" s="3">
        <v>2.6216545</v>
      </c>
      <c r="Q3" s="4">
        <v>7.104601</v>
      </c>
      <c r="R3" s="2" t="s">
        <v>1828</v>
      </c>
      <c r="S3" s="2">
        <v>6</v>
      </c>
      <c r="T3" s="3">
        <v>11.194626</v>
      </c>
      <c r="U3" s="4">
        <v>6.765174</v>
      </c>
      <c r="V3" s="4" t="s">
        <v>1828</v>
      </c>
      <c r="W3" s="5">
        <v>2.0942569</v>
      </c>
      <c r="X3" s="6">
        <v>2.5006135</v>
      </c>
      <c r="Y3" s="7" t="s">
        <v>1831</v>
      </c>
      <c r="Z3" s="8">
        <v>8</v>
      </c>
      <c r="AA3" s="8" t="s">
        <v>1828</v>
      </c>
      <c r="AB3" s="8">
        <v>5</v>
      </c>
      <c r="AC3" s="9">
        <v>3.018039</v>
      </c>
      <c r="AD3" s="10">
        <v>3.7483146</v>
      </c>
      <c r="AE3" s="8" t="s">
        <v>1830</v>
      </c>
      <c r="AF3" s="8">
        <v>5</v>
      </c>
      <c r="AG3" s="9">
        <v>9.512949</v>
      </c>
      <c r="AH3" s="10">
        <v>7.325492</v>
      </c>
      <c r="AI3" s="10" t="s">
        <v>1828</v>
      </c>
      <c r="AJ3" s="11">
        <v>1.6562811</v>
      </c>
      <c r="AK3" s="12">
        <v>3.601047</v>
      </c>
      <c r="AL3" s="12" t="s">
        <v>1828</v>
      </c>
      <c r="AM3" s="13">
        <v>24</v>
      </c>
      <c r="AN3" s="13" t="s">
        <v>1828</v>
      </c>
      <c r="AO3" s="13">
        <v>6</v>
      </c>
      <c r="AP3" s="14">
        <v>0.05481863</v>
      </c>
      <c r="AQ3" s="15">
        <v>8.57246</v>
      </c>
      <c r="AR3" s="13" t="s">
        <v>1828</v>
      </c>
      <c r="AS3" s="13">
        <v>6</v>
      </c>
      <c r="AT3" s="14">
        <v>9.083719</v>
      </c>
      <c r="AU3" s="15">
        <v>9.213092</v>
      </c>
      <c r="AV3" s="15" t="s">
        <v>1828</v>
      </c>
      <c r="AW3" s="16">
        <v>7.3724732</v>
      </c>
      <c r="AX3" s="17">
        <v>1.7962931</v>
      </c>
      <c r="AY3" s="17" t="s">
        <v>1831</v>
      </c>
      <c r="AZ3" s="18"/>
      <c r="BA3" s="19">
        <v>1.8981707099999998</v>
      </c>
      <c r="BB3" s="19">
        <v>9.512949</v>
      </c>
      <c r="BC3" s="6" t="s">
        <v>1827</v>
      </c>
      <c r="BD3" s="6" t="s">
        <v>1827</v>
      </c>
      <c r="BE3" s="6" t="s">
        <v>1827</v>
      </c>
      <c r="BF3" s="6" t="s">
        <v>1827</v>
      </c>
      <c r="BG3" s="6" t="s">
        <v>1827</v>
      </c>
      <c r="BH3" s="6">
        <v>0</v>
      </c>
      <c r="BI3" s="12" t="s">
        <v>1827</v>
      </c>
      <c r="BJ3" s="12" t="s">
        <v>1827</v>
      </c>
      <c r="BK3" s="12" t="s">
        <v>1827</v>
      </c>
      <c r="BL3" s="12" t="s">
        <v>1827</v>
      </c>
      <c r="BM3" s="12" t="s">
        <v>1827</v>
      </c>
      <c r="BN3" s="12" t="e">
        <v>#VALUE!</v>
      </c>
      <c r="BO3" s="17" t="s">
        <v>1827</v>
      </c>
      <c r="BP3" s="17" t="s">
        <v>1827</v>
      </c>
      <c r="BQ3" s="17" t="s">
        <v>1827</v>
      </c>
      <c r="BR3" s="17" t="s">
        <v>1827</v>
      </c>
      <c r="BS3" s="17" t="s">
        <v>1827</v>
      </c>
      <c r="BT3" s="17" t="e">
        <v>#VALUE!</v>
      </c>
    </row>
    <row r="4" spans="1:72" ht="13.5">
      <c r="A4" s="26" t="s">
        <v>1598</v>
      </c>
      <c r="B4" s="19" t="s">
        <v>1599</v>
      </c>
      <c r="C4" s="27" t="s">
        <v>1577</v>
      </c>
      <c r="D4" s="26" t="s">
        <v>1600</v>
      </c>
      <c r="E4" s="26" t="s">
        <v>1554</v>
      </c>
      <c r="F4" s="26" t="s">
        <v>1601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1602</v>
      </c>
      <c r="L4" s="26">
        <v>372</v>
      </c>
      <c r="M4" s="2">
        <v>3</v>
      </c>
      <c r="N4" s="2" t="s">
        <v>1830</v>
      </c>
      <c r="O4" s="2">
        <v>6</v>
      </c>
      <c r="P4" s="3">
        <v>28.255669</v>
      </c>
      <c r="Q4" s="4">
        <v>11.857893</v>
      </c>
      <c r="R4" s="2" t="s">
        <v>1830</v>
      </c>
      <c r="S4" s="2">
        <v>6</v>
      </c>
      <c r="T4" s="3">
        <v>23.394518</v>
      </c>
      <c r="U4" s="4">
        <v>8.911136</v>
      </c>
      <c r="V4" s="4" t="s">
        <v>1830</v>
      </c>
      <c r="W4" s="5">
        <v>-0.2723698</v>
      </c>
      <c r="X4" s="6">
        <v>-0.83436316</v>
      </c>
      <c r="Y4" s="7" t="s">
        <v>1831</v>
      </c>
      <c r="Z4" s="8">
        <v>8</v>
      </c>
      <c r="AA4" s="8" t="s">
        <v>1830</v>
      </c>
      <c r="AB4" s="8">
        <v>5</v>
      </c>
      <c r="AC4" s="9">
        <v>18.34489</v>
      </c>
      <c r="AD4" s="10">
        <v>9.796481</v>
      </c>
      <c r="AE4" s="8" t="s">
        <v>1828</v>
      </c>
      <c r="AF4" s="8">
        <v>5</v>
      </c>
      <c r="AG4" s="9">
        <v>11.959465</v>
      </c>
      <c r="AH4" s="10">
        <v>8.849284</v>
      </c>
      <c r="AI4" s="10" t="s">
        <v>1828</v>
      </c>
      <c r="AJ4" s="11">
        <v>-0.61722547</v>
      </c>
      <c r="AK4" s="12">
        <v>-1.4608468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26.61571</v>
      </c>
      <c r="AQ4" s="15">
        <v>5.5641794</v>
      </c>
      <c r="AR4" s="13" t="s">
        <v>1828</v>
      </c>
      <c r="AS4" s="13">
        <v>6</v>
      </c>
      <c r="AT4" s="14">
        <v>25.282812</v>
      </c>
      <c r="AU4" s="15">
        <v>6.278503</v>
      </c>
      <c r="AV4" s="15" t="s">
        <v>1828</v>
      </c>
      <c r="AW4" s="16">
        <v>-0.07412108</v>
      </c>
      <c r="AX4" s="17">
        <v>-0.5395534</v>
      </c>
      <c r="AY4" s="17" t="s">
        <v>1831</v>
      </c>
      <c r="AZ4" s="18"/>
      <c r="BA4" s="19">
        <v>24.405423000000003</v>
      </c>
      <c r="BB4" s="19">
        <v>23.394518</v>
      </c>
      <c r="BC4" s="6">
        <v>0.11</v>
      </c>
      <c r="BD4" s="6">
        <v>0.98</v>
      </c>
      <c r="BE4" s="6">
        <v>-0.96</v>
      </c>
      <c r="BF4" s="6">
        <v>0.99</v>
      </c>
      <c r="BG4" s="6">
        <v>0.1054</v>
      </c>
      <c r="BH4" s="6">
        <v>-1.07</v>
      </c>
      <c r="BI4" s="12">
        <v>-0.17</v>
      </c>
      <c r="BJ4" s="12">
        <v>1.17</v>
      </c>
      <c r="BK4" s="12">
        <v>0.45</v>
      </c>
      <c r="BL4" s="12">
        <v>2.65</v>
      </c>
      <c r="BM4" s="12">
        <v>0.6502</v>
      </c>
      <c r="BN4" s="12">
        <v>0.62</v>
      </c>
      <c r="BO4" s="17" t="s">
        <v>1827</v>
      </c>
      <c r="BP4" s="17" t="s">
        <v>1827</v>
      </c>
      <c r="BQ4" s="17" t="s">
        <v>1827</v>
      </c>
      <c r="BR4" s="17" t="s">
        <v>1827</v>
      </c>
      <c r="BS4" s="17" t="s">
        <v>1827</v>
      </c>
      <c r="BT4" s="17" t="e">
        <v>#VALUE!</v>
      </c>
    </row>
    <row r="5" spans="1:72" ht="13.5">
      <c r="A5" s="26" t="s">
        <v>1634</v>
      </c>
      <c r="B5" s="19" t="s">
        <v>1635</v>
      </c>
      <c r="C5" s="27" t="s">
        <v>1665</v>
      </c>
      <c r="D5" s="26" t="s">
        <v>1636</v>
      </c>
      <c r="E5" s="26" t="s">
        <v>1554</v>
      </c>
      <c r="F5" s="26" t="s">
        <v>1555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1637</v>
      </c>
      <c r="L5" s="26">
        <v>220</v>
      </c>
      <c r="M5" s="2">
        <v>3</v>
      </c>
      <c r="N5" s="2" t="s">
        <v>1830</v>
      </c>
      <c r="O5" s="2">
        <v>6</v>
      </c>
      <c r="P5" s="3">
        <v>1094.794</v>
      </c>
      <c r="Q5" s="4">
        <v>329.22412</v>
      </c>
      <c r="R5" s="2" t="s">
        <v>1830</v>
      </c>
      <c r="S5" s="2">
        <v>6</v>
      </c>
      <c r="T5" s="3">
        <v>596.2502</v>
      </c>
      <c r="U5" s="4">
        <v>188.18129</v>
      </c>
      <c r="V5" s="4" t="s">
        <v>1830</v>
      </c>
      <c r="W5" s="5">
        <v>-0.87666965</v>
      </c>
      <c r="X5" s="6">
        <v>-6.837369</v>
      </c>
      <c r="Y5" s="7" t="s">
        <v>1828</v>
      </c>
      <c r="Z5" s="8">
        <v>8</v>
      </c>
      <c r="AA5" s="8" t="s">
        <v>1830</v>
      </c>
      <c r="AB5" s="8">
        <v>5</v>
      </c>
      <c r="AC5" s="9">
        <v>1151.6688</v>
      </c>
      <c r="AD5" s="10">
        <v>230.34583</v>
      </c>
      <c r="AE5" s="8" t="s">
        <v>1830</v>
      </c>
      <c r="AF5" s="8">
        <v>5</v>
      </c>
      <c r="AG5" s="9">
        <v>442.3875</v>
      </c>
      <c r="AH5" s="10">
        <v>157.8618</v>
      </c>
      <c r="AI5" s="10" t="s">
        <v>1830</v>
      </c>
      <c r="AJ5" s="11">
        <v>-1.3803433</v>
      </c>
      <c r="AK5" s="12">
        <v>-16.237455</v>
      </c>
      <c r="AL5" s="12" t="s">
        <v>1828</v>
      </c>
      <c r="AM5" s="13">
        <v>24</v>
      </c>
      <c r="AN5" s="13" t="s">
        <v>1830</v>
      </c>
      <c r="AO5" s="13">
        <v>6</v>
      </c>
      <c r="AP5" s="14">
        <v>1058.4385</v>
      </c>
      <c r="AQ5" s="15">
        <v>468.69223</v>
      </c>
      <c r="AR5" s="13" t="s">
        <v>1830</v>
      </c>
      <c r="AS5" s="13">
        <v>6</v>
      </c>
      <c r="AT5" s="14">
        <v>1130.3672</v>
      </c>
      <c r="AU5" s="15">
        <v>469.1314</v>
      </c>
      <c r="AV5" s="15" t="s">
        <v>1830</v>
      </c>
      <c r="AW5" s="16">
        <v>0.0948541</v>
      </c>
      <c r="AX5" s="17">
        <v>0.48623982</v>
      </c>
      <c r="AY5" s="17" t="s">
        <v>1831</v>
      </c>
      <c r="AZ5" s="18"/>
      <c r="BA5" s="19">
        <v>1101.6337666666668</v>
      </c>
      <c r="BB5" s="19">
        <v>1130.3672</v>
      </c>
      <c r="BC5" s="6">
        <v>-0.52</v>
      </c>
      <c r="BD5" s="6">
        <v>0.23</v>
      </c>
      <c r="BE5" s="6">
        <v>-0.43</v>
      </c>
      <c r="BF5" s="6">
        <v>0.46</v>
      </c>
      <c r="BG5" s="6">
        <v>0.6843</v>
      </c>
      <c r="BH5" s="6">
        <v>0.09</v>
      </c>
      <c r="BI5" s="12">
        <v>-1.11</v>
      </c>
      <c r="BJ5" s="12">
        <v>0.29</v>
      </c>
      <c r="BK5" s="12">
        <v>-0.65</v>
      </c>
      <c r="BL5" s="12">
        <v>0.28</v>
      </c>
      <c r="BM5" s="12">
        <v>0.0196</v>
      </c>
      <c r="BN5" s="12">
        <v>0.46</v>
      </c>
      <c r="BO5" s="17">
        <v>0.19</v>
      </c>
      <c r="BP5" s="17">
        <v>0.43</v>
      </c>
      <c r="BQ5" s="17">
        <v>-0.49</v>
      </c>
      <c r="BR5" s="17">
        <v>0.47</v>
      </c>
      <c r="BS5" s="17">
        <v>0.0247</v>
      </c>
      <c r="BT5" s="17">
        <v>-0.68</v>
      </c>
    </row>
    <row r="6" spans="1:72" ht="13.5">
      <c r="A6" s="26" t="s">
        <v>1638</v>
      </c>
      <c r="B6" s="19" t="s">
        <v>1639</v>
      </c>
      <c r="C6" s="27" t="s">
        <v>1665</v>
      </c>
      <c r="D6" s="26" t="s">
        <v>1636</v>
      </c>
      <c r="E6" s="26" t="s">
        <v>1554</v>
      </c>
      <c r="F6" s="26" t="s">
        <v>1555</v>
      </c>
      <c r="G6" s="28" t="s">
        <v>1827</v>
      </c>
      <c r="H6" s="28" t="s">
        <v>1827</v>
      </c>
      <c r="I6" s="28" t="s">
        <v>1827</v>
      </c>
      <c r="J6" s="26" t="s">
        <v>1828</v>
      </c>
      <c r="K6" s="26" t="s">
        <v>1640</v>
      </c>
      <c r="L6" s="26">
        <v>91</v>
      </c>
      <c r="M6" s="2">
        <v>3</v>
      </c>
      <c r="N6" s="2" t="s">
        <v>1830</v>
      </c>
      <c r="O6" s="2">
        <v>6</v>
      </c>
      <c r="P6" s="3">
        <v>11.072971</v>
      </c>
      <c r="Q6" s="4">
        <v>6.793129</v>
      </c>
      <c r="R6" s="2" t="s">
        <v>1828</v>
      </c>
      <c r="S6" s="2">
        <v>6</v>
      </c>
      <c r="T6" s="3">
        <v>17.012112</v>
      </c>
      <c r="U6" s="4">
        <v>14.943609</v>
      </c>
      <c r="V6" s="4" t="s">
        <v>1828</v>
      </c>
      <c r="W6" s="5">
        <v>0.6195198</v>
      </c>
      <c r="X6" s="6">
        <v>1.5283102</v>
      </c>
      <c r="Y6" s="7" t="s">
        <v>1831</v>
      </c>
      <c r="Z6" s="8">
        <v>8</v>
      </c>
      <c r="AA6" s="8" t="s">
        <v>1830</v>
      </c>
      <c r="AB6" s="8">
        <v>5</v>
      </c>
      <c r="AC6" s="9">
        <v>10.641392</v>
      </c>
      <c r="AD6" s="10">
        <v>6.0122485</v>
      </c>
      <c r="AE6" s="8" t="s">
        <v>1830</v>
      </c>
      <c r="AF6" s="8">
        <v>5</v>
      </c>
      <c r="AG6" s="9">
        <v>18.905296</v>
      </c>
      <c r="AH6" s="10">
        <v>15.3118305</v>
      </c>
      <c r="AI6" s="10" t="s">
        <v>1830</v>
      </c>
      <c r="AJ6" s="11">
        <v>0.8291036</v>
      </c>
      <c r="AK6" s="12">
        <v>1.3205287</v>
      </c>
      <c r="AL6" s="12" t="s">
        <v>1831</v>
      </c>
      <c r="AM6" s="13">
        <v>24</v>
      </c>
      <c r="AN6" s="13" t="s">
        <v>1830</v>
      </c>
      <c r="AO6" s="13">
        <v>6</v>
      </c>
      <c r="AP6" s="14">
        <v>17.863008</v>
      </c>
      <c r="AQ6" s="15">
        <v>13.100514</v>
      </c>
      <c r="AR6" s="13" t="s">
        <v>1830</v>
      </c>
      <c r="AS6" s="13">
        <v>6</v>
      </c>
      <c r="AT6" s="14">
        <v>21.837694</v>
      </c>
      <c r="AU6" s="15">
        <v>20.066269</v>
      </c>
      <c r="AV6" s="15" t="s">
        <v>1830</v>
      </c>
      <c r="AW6" s="16">
        <v>0.2898454</v>
      </c>
      <c r="AX6" s="17">
        <v>0.83356893</v>
      </c>
      <c r="AY6" s="17" t="s">
        <v>1831</v>
      </c>
      <c r="AZ6" s="18"/>
      <c r="BA6" s="19">
        <v>13.192457</v>
      </c>
      <c r="BB6" s="19">
        <v>21.837694</v>
      </c>
      <c r="BC6" s="6">
        <v>0.76</v>
      </c>
      <c r="BD6" s="6">
        <v>0.72</v>
      </c>
      <c r="BE6" s="6">
        <v>0.03</v>
      </c>
      <c r="BF6" s="6">
        <v>0.64</v>
      </c>
      <c r="BG6" s="6">
        <v>0.1519</v>
      </c>
      <c r="BH6" s="6">
        <v>-0.73</v>
      </c>
      <c r="BI6" s="12" t="s">
        <v>1827</v>
      </c>
      <c r="BJ6" s="12" t="s">
        <v>1827</v>
      </c>
      <c r="BK6" s="12" t="s">
        <v>1827</v>
      </c>
      <c r="BL6" s="12" t="s">
        <v>1827</v>
      </c>
      <c r="BM6" s="12" t="s">
        <v>1827</v>
      </c>
      <c r="BN6" s="12" t="e">
        <v>#VALUE!</v>
      </c>
      <c r="BO6" s="17" t="s">
        <v>1827</v>
      </c>
      <c r="BP6" s="17" t="s">
        <v>1827</v>
      </c>
      <c r="BQ6" s="17" t="s">
        <v>1827</v>
      </c>
      <c r="BR6" s="17" t="s">
        <v>1827</v>
      </c>
      <c r="BS6" s="17" t="s">
        <v>1827</v>
      </c>
      <c r="BT6" s="17" t="e">
        <v>#VALUE!</v>
      </c>
    </row>
    <row r="7" spans="1:72" ht="13.5">
      <c r="A7" s="26" t="s">
        <v>1630</v>
      </c>
      <c r="B7" s="19" t="s">
        <v>1631</v>
      </c>
      <c r="C7" s="27" t="s">
        <v>1665</v>
      </c>
      <c r="D7" s="26" t="s">
        <v>1632</v>
      </c>
      <c r="E7" s="31" t="s">
        <v>1827</v>
      </c>
      <c r="F7" s="31" t="s">
        <v>1827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1633</v>
      </c>
      <c r="L7" s="26">
        <v>436</v>
      </c>
      <c r="M7" s="2">
        <v>3</v>
      </c>
      <c r="N7" s="2" t="s">
        <v>1830</v>
      </c>
      <c r="O7" s="2">
        <v>6</v>
      </c>
      <c r="P7" s="3">
        <v>795.9816</v>
      </c>
      <c r="Q7" s="4">
        <v>215.09827</v>
      </c>
      <c r="R7" s="2" t="s">
        <v>1830</v>
      </c>
      <c r="S7" s="2">
        <v>6</v>
      </c>
      <c r="T7" s="3">
        <v>433.98373</v>
      </c>
      <c r="U7" s="4">
        <v>152.30315</v>
      </c>
      <c r="V7" s="4" t="s">
        <v>1830</v>
      </c>
      <c r="W7" s="5">
        <v>-0.8750941</v>
      </c>
      <c r="X7" s="6">
        <v>-8.398763</v>
      </c>
      <c r="Y7" s="7" t="s">
        <v>1828</v>
      </c>
      <c r="Z7" s="8">
        <v>8</v>
      </c>
      <c r="AA7" s="8" t="s">
        <v>1830</v>
      </c>
      <c r="AB7" s="8">
        <v>5</v>
      </c>
      <c r="AC7" s="9">
        <v>849.7118</v>
      </c>
      <c r="AD7" s="10">
        <v>285.52023</v>
      </c>
      <c r="AE7" s="8" t="s">
        <v>1830</v>
      </c>
      <c r="AF7" s="8">
        <v>5</v>
      </c>
      <c r="AG7" s="9">
        <v>364.89816</v>
      </c>
      <c r="AH7" s="10">
        <v>136.86832</v>
      </c>
      <c r="AI7" s="10" t="s">
        <v>1830</v>
      </c>
      <c r="AJ7" s="11">
        <v>-1.2194797</v>
      </c>
      <c r="AK7" s="12">
        <v>-7.0402536</v>
      </c>
      <c r="AL7" s="12" t="s">
        <v>1828</v>
      </c>
      <c r="AM7" s="13">
        <v>24</v>
      </c>
      <c r="AN7" s="13" t="s">
        <v>1830</v>
      </c>
      <c r="AO7" s="13">
        <v>6</v>
      </c>
      <c r="AP7" s="14">
        <v>875.08154</v>
      </c>
      <c r="AQ7" s="15">
        <v>365.43262</v>
      </c>
      <c r="AR7" s="13" t="s">
        <v>1830</v>
      </c>
      <c r="AS7" s="13">
        <v>6</v>
      </c>
      <c r="AT7" s="14">
        <v>774.66034</v>
      </c>
      <c r="AU7" s="15">
        <v>297.98434</v>
      </c>
      <c r="AV7" s="15" t="s">
        <v>1830</v>
      </c>
      <c r="AW7" s="16">
        <v>-0.1758536</v>
      </c>
      <c r="AX7" s="17">
        <v>-1.7428267</v>
      </c>
      <c r="AY7" s="17" t="s">
        <v>1831</v>
      </c>
      <c r="AZ7" s="18"/>
      <c r="BA7" s="19">
        <v>840.2583133333334</v>
      </c>
      <c r="BB7" s="19">
        <v>774.66034</v>
      </c>
      <c r="BC7" s="6">
        <v>-0.55</v>
      </c>
      <c r="BD7" s="6">
        <v>0.23</v>
      </c>
      <c r="BE7" s="6">
        <v>-0.27</v>
      </c>
      <c r="BF7" s="6">
        <v>0.4</v>
      </c>
      <c r="BG7" s="6">
        <v>0.1731</v>
      </c>
      <c r="BH7" s="6">
        <v>0.28</v>
      </c>
      <c r="BI7" s="12">
        <v>-0.94</v>
      </c>
      <c r="BJ7" s="12">
        <v>0.13</v>
      </c>
      <c r="BK7" s="12">
        <v>-0.63</v>
      </c>
      <c r="BL7" s="12">
        <v>0.22</v>
      </c>
      <c r="BM7" s="12">
        <v>0.0336</v>
      </c>
      <c r="BN7" s="12">
        <v>0.31</v>
      </c>
      <c r="BO7" s="17">
        <v>-0.08</v>
      </c>
      <c r="BP7" s="17">
        <v>0.25</v>
      </c>
      <c r="BQ7" s="17">
        <v>-1.1</v>
      </c>
      <c r="BR7" s="17">
        <v>0.59</v>
      </c>
      <c r="BS7" s="17">
        <v>0.0061</v>
      </c>
      <c r="BT7" s="17">
        <v>-1.02</v>
      </c>
    </row>
    <row r="8" spans="1:72" ht="13.5">
      <c r="A8" s="26" t="s">
        <v>1551</v>
      </c>
      <c r="B8" s="19" t="s">
        <v>1552</v>
      </c>
      <c r="C8" s="27" t="s">
        <v>1665</v>
      </c>
      <c r="D8" s="26" t="s">
        <v>1553</v>
      </c>
      <c r="E8" s="26" t="s">
        <v>1554</v>
      </c>
      <c r="F8" s="26" t="s">
        <v>1555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1556</v>
      </c>
      <c r="L8" s="26">
        <v>93</v>
      </c>
      <c r="M8" s="2">
        <v>3</v>
      </c>
      <c r="N8" s="2" t="s">
        <v>1830</v>
      </c>
      <c r="O8" s="2">
        <v>6</v>
      </c>
      <c r="P8" s="3">
        <v>276.53555</v>
      </c>
      <c r="Q8" s="4">
        <v>120.20863</v>
      </c>
      <c r="R8" s="2" t="s">
        <v>1830</v>
      </c>
      <c r="S8" s="2">
        <v>6</v>
      </c>
      <c r="T8" s="3">
        <v>180.6909</v>
      </c>
      <c r="U8" s="4">
        <v>79.30944</v>
      </c>
      <c r="V8" s="4" t="s">
        <v>1830</v>
      </c>
      <c r="W8" s="5">
        <v>-0.6139411</v>
      </c>
      <c r="X8" s="6">
        <v>-4.935964</v>
      </c>
      <c r="Y8" s="7" t="s">
        <v>1828</v>
      </c>
      <c r="Z8" s="8">
        <v>8</v>
      </c>
      <c r="AA8" s="8" t="s">
        <v>1830</v>
      </c>
      <c r="AB8" s="8">
        <v>5</v>
      </c>
      <c r="AC8" s="9">
        <v>380.9166</v>
      </c>
      <c r="AD8" s="10">
        <v>144.95413</v>
      </c>
      <c r="AE8" s="8" t="s">
        <v>1830</v>
      </c>
      <c r="AF8" s="8">
        <v>5</v>
      </c>
      <c r="AG8" s="9">
        <v>198.6536</v>
      </c>
      <c r="AH8" s="10">
        <v>75.03809</v>
      </c>
      <c r="AI8" s="10" t="s">
        <v>1830</v>
      </c>
      <c r="AJ8" s="11">
        <v>-0.9392203</v>
      </c>
      <c r="AK8" s="12">
        <v>-5.6002693</v>
      </c>
      <c r="AL8" s="12" t="s">
        <v>1828</v>
      </c>
      <c r="AM8" s="13">
        <v>24</v>
      </c>
      <c r="AN8" s="13" t="s">
        <v>1830</v>
      </c>
      <c r="AO8" s="13">
        <v>6</v>
      </c>
      <c r="AP8" s="14">
        <v>294.15112</v>
      </c>
      <c r="AQ8" s="15">
        <v>139.99086</v>
      </c>
      <c r="AR8" s="13" t="s">
        <v>1830</v>
      </c>
      <c r="AS8" s="13">
        <v>6</v>
      </c>
      <c r="AT8" s="14">
        <v>255.17957</v>
      </c>
      <c r="AU8" s="15">
        <v>178.22005</v>
      </c>
      <c r="AV8" s="15" t="s">
        <v>1830</v>
      </c>
      <c r="AW8" s="16">
        <v>-0.2050447</v>
      </c>
      <c r="AX8" s="17">
        <v>-2.1654766</v>
      </c>
      <c r="AY8" s="17" t="s">
        <v>1831</v>
      </c>
      <c r="AZ8" s="18"/>
      <c r="BA8" s="19">
        <v>317.20109</v>
      </c>
      <c r="BB8" s="19">
        <v>255.17957</v>
      </c>
      <c r="BC8" s="6">
        <v>-0.26</v>
      </c>
      <c r="BD8" s="6">
        <v>0.21</v>
      </c>
      <c r="BE8" s="6">
        <v>-0.06</v>
      </c>
      <c r="BF8" s="6">
        <v>0.1</v>
      </c>
      <c r="BG8" s="6">
        <v>0.083</v>
      </c>
      <c r="BH8" s="6">
        <v>0.2</v>
      </c>
      <c r="BI8" s="12">
        <v>-0.61</v>
      </c>
      <c r="BJ8" s="12">
        <v>0.11</v>
      </c>
      <c r="BK8" s="12">
        <v>-0.09</v>
      </c>
      <c r="BL8" s="12">
        <v>0.19</v>
      </c>
      <c r="BM8" s="12">
        <v>0.0005</v>
      </c>
      <c r="BN8" s="12">
        <v>0.52</v>
      </c>
      <c r="BO8" s="17">
        <v>-0.31</v>
      </c>
      <c r="BP8" s="17">
        <v>0.45</v>
      </c>
      <c r="BQ8" s="17">
        <v>-0.24</v>
      </c>
      <c r="BR8" s="17">
        <v>0.31</v>
      </c>
      <c r="BS8" s="17">
        <v>0.7502</v>
      </c>
      <c r="BT8" s="17">
        <v>0.07</v>
      </c>
    </row>
    <row r="9" spans="1:72" ht="13.5">
      <c r="A9" s="26" t="s">
        <v>1641</v>
      </c>
      <c r="B9" s="19" t="s">
        <v>1642</v>
      </c>
      <c r="C9" s="27" t="s">
        <v>1665</v>
      </c>
      <c r="D9" s="26" t="s">
        <v>1643</v>
      </c>
      <c r="E9" s="26" t="s">
        <v>1554</v>
      </c>
      <c r="F9" s="26" t="s">
        <v>1644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1645</v>
      </c>
      <c r="L9" s="26">
        <v>610</v>
      </c>
      <c r="M9" s="2">
        <v>3</v>
      </c>
      <c r="N9" s="2" t="s">
        <v>1830</v>
      </c>
      <c r="O9" s="2">
        <v>6</v>
      </c>
      <c r="P9" s="3">
        <v>58.693127</v>
      </c>
      <c r="Q9" s="4">
        <v>18.460043</v>
      </c>
      <c r="R9" s="2" t="s">
        <v>1830</v>
      </c>
      <c r="S9" s="2">
        <v>6</v>
      </c>
      <c r="T9" s="3">
        <v>62.93498</v>
      </c>
      <c r="U9" s="4">
        <v>27.921682</v>
      </c>
      <c r="V9" s="4" t="s">
        <v>1830</v>
      </c>
      <c r="W9" s="5">
        <v>0.10067052</v>
      </c>
      <c r="X9" s="6">
        <v>0.7036971</v>
      </c>
      <c r="Y9" s="7" t="s">
        <v>1831</v>
      </c>
      <c r="Z9" s="8">
        <v>8</v>
      </c>
      <c r="AA9" s="8" t="s">
        <v>1830</v>
      </c>
      <c r="AB9" s="8">
        <v>5</v>
      </c>
      <c r="AC9" s="9">
        <v>43.57287</v>
      </c>
      <c r="AD9" s="10">
        <v>13.699196</v>
      </c>
      <c r="AE9" s="8" t="s">
        <v>1830</v>
      </c>
      <c r="AF9" s="8">
        <v>5</v>
      </c>
      <c r="AG9" s="9">
        <v>50.354958</v>
      </c>
      <c r="AH9" s="10">
        <v>20.283749</v>
      </c>
      <c r="AI9" s="10" t="s">
        <v>1830</v>
      </c>
      <c r="AJ9" s="11">
        <v>0.20870367</v>
      </c>
      <c r="AK9" s="12">
        <v>1.4858546</v>
      </c>
      <c r="AL9" s="12" t="s">
        <v>1831</v>
      </c>
      <c r="AM9" s="13">
        <v>24</v>
      </c>
      <c r="AN9" s="13" t="s">
        <v>1830</v>
      </c>
      <c r="AO9" s="13">
        <v>6</v>
      </c>
      <c r="AP9" s="14">
        <v>48.741425</v>
      </c>
      <c r="AQ9" s="15">
        <v>22.865185</v>
      </c>
      <c r="AR9" s="13" t="s">
        <v>1830</v>
      </c>
      <c r="AS9" s="13">
        <v>6</v>
      </c>
      <c r="AT9" s="14">
        <v>74.84798</v>
      </c>
      <c r="AU9" s="15">
        <v>45.90259</v>
      </c>
      <c r="AV9" s="15" t="s">
        <v>1830</v>
      </c>
      <c r="AW9" s="16">
        <v>0.6188148</v>
      </c>
      <c r="AX9" s="17">
        <v>1.3394942</v>
      </c>
      <c r="AY9" s="17" t="s">
        <v>1831</v>
      </c>
      <c r="AZ9" s="18"/>
      <c r="BA9" s="19">
        <v>50.33580733333333</v>
      </c>
      <c r="BB9" s="19">
        <v>74.84798</v>
      </c>
      <c r="BC9" s="6">
        <v>0.38</v>
      </c>
      <c r="BD9" s="6">
        <v>0.31</v>
      </c>
      <c r="BE9" s="6">
        <v>-0.33</v>
      </c>
      <c r="BF9" s="6">
        <v>0.57</v>
      </c>
      <c r="BG9" s="6">
        <v>0.027</v>
      </c>
      <c r="BH9" s="6">
        <v>-0.71</v>
      </c>
      <c r="BI9" s="12">
        <v>0.56</v>
      </c>
      <c r="BJ9" s="12">
        <v>0.35</v>
      </c>
      <c r="BK9" s="12">
        <v>0.38</v>
      </c>
      <c r="BL9" s="12">
        <v>1.1</v>
      </c>
      <c r="BM9" s="12">
        <v>0.7147</v>
      </c>
      <c r="BN9" s="12">
        <v>-0.18</v>
      </c>
      <c r="BO9" s="17" t="s">
        <v>1827</v>
      </c>
      <c r="BP9" s="17" t="s">
        <v>1827</v>
      </c>
      <c r="BQ9" s="17" t="s">
        <v>1827</v>
      </c>
      <c r="BR9" s="17" t="s">
        <v>1827</v>
      </c>
      <c r="BS9" s="17" t="s">
        <v>1827</v>
      </c>
      <c r="BT9" s="17" t="e">
        <v>#VALUE!</v>
      </c>
    </row>
    <row r="10" spans="1:72" ht="13.5">
      <c r="A10" s="26" t="s">
        <v>1557</v>
      </c>
      <c r="B10" s="19" t="s">
        <v>1558</v>
      </c>
      <c r="C10" s="27" t="s">
        <v>1665</v>
      </c>
      <c r="D10" s="26" t="s">
        <v>1559</v>
      </c>
      <c r="E10" s="26" t="s">
        <v>1554</v>
      </c>
      <c r="F10" s="26" t="s">
        <v>1560</v>
      </c>
      <c r="G10" s="28" t="s">
        <v>1827</v>
      </c>
      <c r="H10" s="28" t="s">
        <v>1827</v>
      </c>
      <c r="I10" s="28" t="s">
        <v>1827</v>
      </c>
      <c r="J10" s="26" t="s">
        <v>1828</v>
      </c>
      <c r="K10" s="26" t="s">
        <v>1561</v>
      </c>
      <c r="L10" s="26">
        <v>94</v>
      </c>
      <c r="M10" s="2">
        <v>3</v>
      </c>
      <c r="N10" s="2" t="s">
        <v>1830</v>
      </c>
      <c r="O10" s="2">
        <v>6</v>
      </c>
      <c r="P10" s="3">
        <v>105.072365</v>
      </c>
      <c r="Q10" s="4">
        <v>27.693035</v>
      </c>
      <c r="R10" s="2" t="s">
        <v>1830</v>
      </c>
      <c r="S10" s="2">
        <v>6</v>
      </c>
      <c r="T10" s="3">
        <v>88.62998</v>
      </c>
      <c r="U10" s="4">
        <v>14.407608</v>
      </c>
      <c r="V10" s="4" t="s">
        <v>1830</v>
      </c>
      <c r="W10" s="5">
        <v>-0.24551655</v>
      </c>
      <c r="X10" s="6">
        <v>-1.8931711</v>
      </c>
      <c r="Y10" s="7" t="s">
        <v>1831</v>
      </c>
      <c r="Z10" s="8">
        <v>8</v>
      </c>
      <c r="AA10" s="8" t="s">
        <v>1830</v>
      </c>
      <c r="AB10" s="8">
        <v>5</v>
      </c>
      <c r="AC10" s="9">
        <v>100.11952</v>
      </c>
      <c r="AD10" s="10">
        <v>30.499372</v>
      </c>
      <c r="AE10" s="8" t="s">
        <v>1830</v>
      </c>
      <c r="AF10" s="8">
        <v>5</v>
      </c>
      <c r="AG10" s="9">
        <v>67.58937</v>
      </c>
      <c r="AH10" s="10">
        <v>14.443992</v>
      </c>
      <c r="AI10" s="10" t="s">
        <v>1830</v>
      </c>
      <c r="AJ10" s="11">
        <v>-0.56685495</v>
      </c>
      <c r="AK10" s="12">
        <v>-4.402371</v>
      </c>
      <c r="AL10" s="12" t="s">
        <v>1828</v>
      </c>
      <c r="AM10" s="13">
        <v>24</v>
      </c>
      <c r="AN10" s="13" t="s">
        <v>1830</v>
      </c>
      <c r="AO10" s="13">
        <v>6</v>
      </c>
      <c r="AP10" s="14">
        <v>87.72186</v>
      </c>
      <c r="AQ10" s="15">
        <v>34.736</v>
      </c>
      <c r="AR10" s="13" t="s">
        <v>1830</v>
      </c>
      <c r="AS10" s="13">
        <v>6</v>
      </c>
      <c r="AT10" s="14">
        <v>95.02276</v>
      </c>
      <c r="AU10" s="15">
        <v>31.747097</v>
      </c>
      <c r="AV10" s="15" t="s">
        <v>1830</v>
      </c>
      <c r="AW10" s="16">
        <v>0.115336604</v>
      </c>
      <c r="AX10" s="17">
        <v>1.1836805</v>
      </c>
      <c r="AY10" s="17" t="s">
        <v>1831</v>
      </c>
      <c r="AZ10" s="18"/>
      <c r="BA10" s="19">
        <v>97.637915</v>
      </c>
      <c r="BB10" s="19">
        <v>95.02276</v>
      </c>
      <c r="BC10" s="6">
        <v>0.13</v>
      </c>
      <c r="BD10" s="6">
        <v>0.35</v>
      </c>
      <c r="BE10" s="6">
        <v>0.24</v>
      </c>
      <c r="BF10" s="6">
        <v>0.45</v>
      </c>
      <c r="BG10" s="6">
        <v>0.6903</v>
      </c>
      <c r="BH10" s="6">
        <v>0.11</v>
      </c>
      <c r="BI10" s="12">
        <v>-0.14</v>
      </c>
      <c r="BJ10" s="12">
        <v>0.24</v>
      </c>
      <c r="BK10" s="12">
        <v>0.23</v>
      </c>
      <c r="BL10" s="12">
        <v>0.69</v>
      </c>
      <c r="BM10" s="12">
        <v>0.2645</v>
      </c>
      <c r="BN10" s="12">
        <v>0.37</v>
      </c>
      <c r="BO10" s="17" t="s">
        <v>1827</v>
      </c>
      <c r="BP10" s="17" t="s">
        <v>1827</v>
      </c>
      <c r="BQ10" s="17" t="s">
        <v>1827</v>
      </c>
      <c r="BR10" s="17" t="s">
        <v>1827</v>
      </c>
      <c r="BS10" s="17" t="s">
        <v>1827</v>
      </c>
      <c r="BT10" s="17" t="e">
        <v>#VALUE!</v>
      </c>
    </row>
    <row r="11" spans="1:72" ht="13.5">
      <c r="A11" s="26" t="s">
        <v>1562</v>
      </c>
      <c r="B11" s="19" t="s">
        <v>1563</v>
      </c>
      <c r="C11" s="27" t="s">
        <v>1665</v>
      </c>
      <c r="D11" s="26" t="s">
        <v>1564</v>
      </c>
      <c r="E11" s="26" t="s">
        <v>1565</v>
      </c>
      <c r="F11" s="26" t="s">
        <v>1566</v>
      </c>
      <c r="G11" s="28" t="s">
        <v>1827</v>
      </c>
      <c r="H11" s="28" t="s">
        <v>1827</v>
      </c>
      <c r="I11" s="28" t="s">
        <v>1827</v>
      </c>
      <c r="J11" s="26" t="s">
        <v>1828</v>
      </c>
      <c r="K11" s="26" t="s">
        <v>1567</v>
      </c>
      <c r="L11" s="26">
        <v>236</v>
      </c>
      <c r="M11" s="2">
        <v>3</v>
      </c>
      <c r="N11" s="2" t="s">
        <v>1830</v>
      </c>
      <c r="O11" s="2">
        <v>6</v>
      </c>
      <c r="P11" s="3">
        <v>88.98776</v>
      </c>
      <c r="Q11" s="4">
        <v>38.606255</v>
      </c>
      <c r="R11" s="2" t="s">
        <v>1828</v>
      </c>
      <c r="S11" s="2">
        <v>6</v>
      </c>
      <c r="T11" s="3">
        <v>27.553438</v>
      </c>
      <c r="U11" s="4">
        <v>17.671373</v>
      </c>
      <c r="V11" s="4" t="s">
        <v>1828</v>
      </c>
      <c r="W11" s="5">
        <v>-1.6913747</v>
      </c>
      <c r="X11" s="6">
        <v>-6.9510508</v>
      </c>
      <c r="Y11" s="7" t="s">
        <v>1828</v>
      </c>
      <c r="Z11" s="8">
        <v>8</v>
      </c>
      <c r="AA11" s="8" t="s">
        <v>1830</v>
      </c>
      <c r="AB11" s="8">
        <v>5</v>
      </c>
      <c r="AC11" s="9">
        <v>82.88051</v>
      </c>
      <c r="AD11" s="10">
        <v>20.53798</v>
      </c>
      <c r="AE11" s="8" t="s">
        <v>1830</v>
      </c>
      <c r="AF11" s="8">
        <v>5</v>
      </c>
      <c r="AG11" s="9">
        <v>34.83753</v>
      </c>
      <c r="AH11" s="10">
        <v>15.096939</v>
      </c>
      <c r="AI11" s="10" t="s">
        <v>1830</v>
      </c>
      <c r="AJ11" s="11">
        <v>-1.2503905</v>
      </c>
      <c r="AK11" s="12">
        <v>-4.693356</v>
      </c>
      <c r="AL11" s="12" t="s">
        <v>1828</v>
      </c>
      <c r="AM11" s="13">
        <v>24</v>
      </c>
      <c r="AN11" s="13" t="s">
        <v>1830</v>
      </c>
      <c r="AO11" s="13">
        <v>6</v>
      </c>
      <c r="AP11" s="14">
        <v>97.059395</v>
      </c>
      <c r="AQ11" s="15">
        <v>70.27479</v>
      </c>
      <c r="AR11" s="13" t="s">
        <v>1828</v>
      </c>
      <c r="AS11" s="13">
        <v>6</v>
      </c>
      <c r="AT11" s="14">
        <v>23.715528</v>
      </c>
      <c r="AU11" s="15">
        <v>16.533888</v>
      </c>
      <c r="AV11" s="15" t="s">
        <v>1828</v>
      </c>
      <c r="AW11" s="16">
        <v>-2.0330358</v>
      </c>
      <c r="AX11" s="17">
        <v>-3.045017</v>
      </c>
      <c r="AY11" s="17" t="s">
        <v>1831</v>
      </c>
      <c r="AZ11" s="18"/>
      <c r="BA11" s="19">
        <v>89.642555</v>
      </c>
      <c r="BB11" s="19">
        <v>34.83753</v>
      </c>
      <c r="BC11" s="6">
        <v>-1.57</v>
      </c>
      <c r="BD11" s="6">
        <v>0.52</v>
      </c>
      <c r="BE11" s="6">
        <v>-1.81</v>
      </c>
      <c r="BF11" s="6">
        <v>0.75</v>
      </c>
      <c r="BG11" s="6">
        <v>0.5357</v>
      </c>
      <c r="BH11" s="6">
        <v>-0.24</v>
      </c>
      <c r="BI11" s="12">
        <v>-1.05</v>
      </c>
      <c r="BJ11" s="12">
        <v>0.8</v>
      </c>
      <c r="BK11" s="12">
        <v>-1.06</v>
      </c>
      <c r="BL11" s="12">
        <v>0.54</v>
      </c>
      <c r="BM11" s="12">
        <v>0.9839</v>
      </c>
      <c r="BN11" s="12">
        <v>-0.01</v>
      </c>
      <c r="BO11" s="17">
        <v>-1.72</v>
      </c>
      <c r="BP11" s="17">
        <v>0.64</v>
      </c>
      <c r="BQ11" s="17">
        <v>-0.66</v>
      </c>
      <c r="BR11" s="17">
        <v>0.54</v>
      </c>
      <c r="BS11" s="17">
        <v>0.0315</v>
      </c>
      <c r="BT11" s="17">
        <v>1.06</v>
      </c>
    </row>
    <row r="12" spans="1:12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72" ht="13.5">
      <c r="A14" s="26" t="s">
        <v>1582</v>
      </c>
      <c r="B14" s="19" t="s">
        <v>1583</v>
      </c>
      <c r="C14" s="27" t="s">
        <v>1827</v>
      </c>
      <c r="D14" s="26" t="s">
        <v>1584</v>
      </c>
      <c r="E14" s="31" t="s">
        <v>1827</v>
      </c>
      <c r="F14" s="31" t="s">
        <v>1827</v>
      </c>
      <c r="G14" s="28" t="s">
        <v>1827</v>
      </c>
      <c r="H14" s="28" t="s">
        <v>1827</v>
      </c>
      <c r="I14" s="28" t="s">
        <v>1827</v>
      </c>
      <c r="J14" s="26" t="s">
        <v>1828</v>
      </c>
      <c r="K14" s="26" t="s">
        <v>1585</v>
      </c>
      <c r="L14" s="26">
        <v>369</v>
      </c>
      <c r="M14" s="2">
        <v>3</v>
      </c>
      <c r="N14" s="2" t="s">
        <v>1828</v>
      </c>
      <c r="O14" s="2">
        <v>6</v>
      </c>
      <c r="P14" s="3">
        <v>24.048233</v>
      </c>
      <c r="Q14" s="4">
        <v>16.403982</v>
      </c>
      <c r="R14" s="2" t="s">
        <v>1830</v>
      </c>
      <c r="S14" s="2">
        <v>6</v>
      </c>
      <c r="T14" s="3">
        <v>32.34933</v>
      </c>
      <c r="U14" s="4">
        <v>14.681829</v>
      </c>
      <c r="V14" s="4" t="s">
        <v>1828</v>
      </c>
      <c r="W14" s="5">
        <v>0.42780504</v>
      </c>
      <c r="X14" s="6">
        <v>1.4846525</v>
      </c>
      <c r="Y14" s="7" t="s">
        <v>1831</v>
      </c>
      <c r="Z14" s="8">
        <v>8</v>
      </c>
      <c r="AA14" s="8" t="s">
        <v>1830</v>
      </c>
      <c r="AB14" s="8">
        <v>5</v>
      </c>
      <c r="AC14" s="9">
        <v>18.399052</v>
      </c>
      <c r="AD14" s="10">
        <v>14.131802</v>
      </c>
      <c r="AE14" s="8" t="s">
        <v>1830</v>
      </c>
      <c r="AF14" s="8">
        <v>5</v>
      </c>
      <c r="AG14" s="9">
        <v>20.497158</v>
      </c>
      <c r="AH14" s="10">
        <v>4.480557</v>
      </c>
      <c r="AI14" s="10" t="s">
        <v>1830</v>
      </c>
      <c r="AJ14" s="11">
        <v>0.15579242</v>
      </c>
      <c r="AK14" s="12">
        <v>0.37790632</v>
      </c>
      <c r="AL14" s="12" t="s">
        <v>1831</v>
      </c>
      <c r="AM14" s="13">
        <v>24</v>
      </c>
      <c r="AN14" s="13" t="s">
        <v>1830</v>
      </c>
      <c r="AO14" s="13">
        <v>6</v>
      </c>
      <c r="AP14" s="14">
        <v>28.391485</v>
      </c>
      <c r="AQ14" s="15">
        <v>17.337955</v>
      </c>
      <c r="AR14" s="13" t="s">
        <v>1830</v>
      </c>
      <c r="AS14" s="13">
        <v>6</v>
      </c>
      <c r="AT14" s="14">
        <v>38.69244</v>
      </c>
      <c r="AU14" s="15">
        <v>26.363386</v>
      </c>
      <c r="AV14" s="15" t="s">
        <v>1830</v>
      </c>
      <c r="AW14" s="16">
        <v>0.4465934</v>
      </c>
      <c r="AX14" s="17">
        <v>1.4577862</v>
      </c>
      <c r="AY14" s="17" t="s">
        <v>1831</v>
      </c>
      <c r="AZ14" s="18"/>
      <c r="BA14" s="19">
        <v>23.61292333333333</v>
      </c>
      <c r="BB14" s="19">
        <v>38.69244</v>
      </c>
      <c r="BC14" s="6">
        <v>0.93</v>
      </c>
      <c r="BD14" s="6">
        <v>0.99</v>
      </c>
      <c r="BE14" s="6">
        <v>-0.25</v>
      </c>
      <c r="BF14" s="6">
        <v>0.44</v>
      </c>
      <c r="BG14" s="6">
        <v>0.0322</v>
      </c>
      <c r="BH14" s="6">
        <v>-1.18</v>
      </c>
      <c r="BI14" s="12">
        <v>0.73</v>
      </c>
      <c r="BJ14" s="12">
        <v>0.84</v>
      </c>
      <c r="BK14" s="12">
        <v>0.08</v>
      </c>
      <c r="BL14" s="12">
        <v>0.28</v>
      </c>
      <c r="BM14" s="12">
        <v>0.1198</v>
      </c>
      <c r="BN14" s="12">
        <v>-0.65</v>
      </c>
      <c r="BO14" s="17">
        <v>0.55</v>
      </c>
      <c r="BP14" s="17">
        <v>0.44</v>
      </c>
      <c r="BQ14" s="17">
        <v>0.17</v>
      </c>
      <c r="BR14" s="17">
        <v>0.7</v>
      </c>
      <c r="BS14" s="17">
        <v>0.33</v>
      </c>
      <c r="BT14" s="17">
        <v>-0.38</v>
      </c>
    </row>
    <row r="15" spans="1:72" ht="13.5">
      <c r="A15" s="26" t="s">
        <v>1610</v>
      </c>
      <c r="B15" s="19" t="s">
        <v>1611</v>
      </c>
      <c r="C15" s="27" t="s">
        <v>1827</v>
      </c>
      <c r="D15" s="26" t="s">
        <v>1612</v>
      </c>
      <c r="E15" s="26" t="s">
        <v>1356</v>
      </c>
      <c r="F15" s="26" t="s">
        <v>1613</v>
      </c>
      <c r="G15" s="28" t="s">
        <v>1827</v>
      </c>
      <c r="H15" s="28" t="s">
        <v>1827</v>
      </c>
      <c r="I15" s="28" t="s">
        <v>1827</v>
      </c>
      <c r="J15" s="26" t="s">
        <v>1828</v>
      </c>
      <c r="K15" s="26" t="s">
        <v>1614</v>
      </c>
      <c r="L15" s="26">
        <v>92</v>
      </c>
      <c r="M15" s="2">
        <v>3</v>
      </c>
      <c r="N15" s="2" t="s">
        <v>1830</v>
      </c>
      <c r="O15" s="2">
        <v>6</v>
      </c>
      <c r="P15" s="3">
        <v>225.95161</v>
      </c>
      <c r="Q15" s="4">
        <v>77.854805</v>
      </c>
      <c r="R15" s="2" t="s">
        <v>1830</v>
      </c>
      <c r="S15" s="2">
        <v>6</v>
      </c>
      <c r="T15" s="3">
        <v>205.43962</v>
      </c>
      <c r="U15" s="4">
        <v>79.77332</v>
      </c>
      <c r="V15" s="4" t="s">
        <v>1830</v>
      </c>
      <c r="W15" s="5">
        <v>-0.13729946</v>
      </c>
      <c r="X15" s="6">
        <v>-2.540944</v>
      </c>
      <c r="Y15" s="7" t="s">
        <v>1831</v>
      </c>
      <c r="Z15" s="8">
        <v>8</v>
      </c>
      <c r="AA15" s="8" t="s">
        <v>1830</v>
      </c>
      <c r="AB15" s="8">
        <v>5</v>
      </c>
      <c r="AC15" s="9">
        <v>230.75496</v>
      </c>
      <c r="AD15" s="10">
        <v>72.51845</v>
      </c>
      <c r="AE15" s="8" t="s">
        <v>1830</v>
      </c>
      <c r="AF15" s="8">
        <v>5</v>
      </c>
      <c r="AG15" s="9">
        <v>182.53406</v>
      </c>
      <c r="AH15" s="10">
        <v>52.72449</v>
      </c>
      <c r="AI15" s="10" t="s">
        <v>1830</v>
      </c>
      <c r="AJ15" s="11">
        <v>-0.33819604</v>
      </c>
      <c r="AK15" s="12">
        <v>-4.693671</v>
      </c>
      <c r="AL15" s="12" t="s">
        <v>1828</v>
      </c>
      <c r="AM15" s="13">
        <v>24</v>
      </c>
      <c r="AN15" s="13" t="s">
        <v>1830</v>
      </c>
      <c r="AO15" s="13">
        <v>6</v>
      </c>
      <c r="AP15" s="14">
        <v>237.02846</v>
      </c>
      <c r="AQ15" s="15">
        <v>75.654755</v>
      </c>
      <c r="AR15" s="13" t="s">
        <v>1830</v>
      </c>
      <c r="AS15" s="13">
        <v>6</v>
      </c>
      <c r="AT15" s="14">
        <v>187.82271</v>
      </c>
      <c r="AU15" s="15">
        <v>77.938034</v>
      </c>
      <c r="AV15" s="15" t="s">
        <v>1830</v>
      </c>
      <c r="AW15" s="16">
        <v>-0.3356888</v>
      </c>
      <c r="AX15" s="17">
        <v>-4.360585</v>
      </c>
      <c r="AY15" s="17" t="s">
        <v>1828</v>
      </c>
      <c r="AZ15" s="18"/>
      <c r="BA15" s="19">
        <v>231.24501</v>
      </c>
      <c r="BB15" s="19">
        <v>205.43962</v>
      </c>
      <c r="BC15" s="6">
        <v>0.19</v>
      </c>
      <c r="BD15" s="6">
        <v>0.15</v>
      </c>
      <c r="BE15" s="6">
        <v>0.61</v>
      </c>
      <c r="BF15" s="6">
        <v>0.32</v>
      </c>
      <c r="BG15" s="6">
        <v>0.0228</v>
      </c>
      <c r="BH15" s="6">
        <v>0.42</v>
      </c>
      <c r="BI15" s="12">
        <v>-0.03</v>
      </c>
      <c r="BJ15" s="12">
        <v>0.13</v>
      </c>
      <c r="BK15" s="12">
        <v>0.54</v>
      </c>
      <c r="BL15" s="12">
        <v>0.42</v>
      </c>
      <c r="BM15" s="12">
        <v>0.0185</v>
      </c>
      <c r="BN15" s="12">
        <v>0.57</v>
      </c>
      <c r="BO15" s="17">
        <v>-0.3</v>
      </c>
      <c r="BP15" s="17">
        <v>0.25</v>
      </c>
      <c r="BQ15" s="17">
        <v>-0.06</v>
      </c>
      <c r="BR15" s="17">
        <v>0.42</v>
      </c>
      <c r="BS15" s="17">
        <v>0.2576</v>
      </c>
      <c r="BT15" s="17">
        <v>0.24</v>
      </c>
    </row>
    <row r="16" spans="1:72" ht="13.5">
      <c r="A16" s="26" t="s">
        <v>1615</v>
      </c>
      <c r="B16" s="19" t="s">
        <v>1616</v>
      </c>
      <c r="C16" s="27" t="s">
        <v>1827</v>
      </c>
      <c r="D16" s="26" t="s">
        <v>1617</v>
      </c>
      <c r="E16" s="26" t="s">
        <v>1356</v>
      </c>
      <c r="F16" s="26" t="s">
        <v>1618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1619</v>
      </c>
      <c r="L16" s="26">
        <v>308</v>
      </c>
      <c r="M16" s="2">
        <v>3</v>
      </c>
      <c r="N16" s="2" t="s">
        <v>1830</v>
      </c>
      <c r="O16" s="2">
        <v>6</v>
      </c>
      <c r="P16" s="3">
        <v>122.328674</v>
      </c>
      <c r="Q16" s="4">
        <v>38.058426</v>
      </c>
      <c r="R16" s="2" t="s">
        <v>1830</v>
      </c>
      <c r="S16" s="2">
        <v>6</v>
      </c>
      <c r="T16" s="3">
        <v>110.43374</v>
      </c>
      <c r="U16" s="4">
        <v>32.665188</v>
      </c>
      <c r="V16" s="4" t="s">
        <v>1830</v>
      </c>
      <c r="W16" s="5">
        <v>-0.14758165</v>
      </c>
      <c r="X16" s="6">
        <v>-2.202809</v>
      </c>
      <c r="Y16" s="7" t="s">
        <v>1831</v>
      </c>
      <c r="Z16" s="8">
        <v>8</v>
      </c>
      <c r="AA16" s="8" t="s">
        <v>1830</v>
      </c>
      <c r="AB16" s="8">
        <v>5</v>
      </c>
      <c r="AC16" s="9">
        <v>111.22472</v>
      </c>
      <c r="AD16" s="10">
        <v>20.139088</v>
      </c>
      <c r="AE16" s="8" t="s">
        <v>1830</v>
      </c>
      <c r="AF16" s="8">
        <v>5</v>
      </c>
      <c r="AG16" s="9">
        <v>97.504005</v>
      </c>
      <c r="AH16" s="10">
        <v>17.977655</v>
      </c>
      <c r="AI16" s="10" t="s">
        <v>1830</v>
      </c>
      <c r="AJ16" s="11">
        <v>-0.18994404</v>
      </c>
      <c r="AK16" s="12">
        <v>-3.8304408</v>
      </c>
      <c r="AL16" s="12" t="s">
        <v>1828</v>
      </c>
      <c r="AM16" s="13">
        <v>24</v>
      </c>
      <c r="AN16" s="13" t="s">
        <v>1830</v>
      </c>
      <c r="AO16" s="13">
        <v>6</v>
      </c>
      <c r="AP16" s="14">
        <v>133.43288</v>
      </c>
      <c r="AQ16" s="15">
        <v>32.172386</v>
      </c>
      <c r="AR16" s="13" t="s">
        <v>1830</v>
      </c>
      <c r="AS16" s="13">
        <v>6</v>
      </c>
      <c r="AT16" s="14">
        <v>100.35851</v>
      </c>
      <c r="AU16" s="15">
        <v>38.925102</v>
      </c>
      <c r="AV16" s="15" t="s">
        <v>1830</v>
      </c>
      <c r="AW16" s="16">
        <v>-0.41095114</v>
      </c>
      <c r="AX16" s="17">
        <v>-3.421613</v>
      </c>
      <c r="AY16" s="17" t="s">
        <v>1828</v>
      </c>
      <c r="AZ16" s="18"/>
      <c r="BA16" s="19">
        <v>122.32875800000001</v>
      </c>
      <c r="BB16" s="19">
        <v>110.43374</v>
      </c>
      <c r="BC16" s="6">
        <v>0.21</v>
      </c>
      <c r="BD16" s="6">
        <v>0.24</v>
      </c>
      <c r="BE16" s="6">
        <v>0.77</v>
      </c>
      <c r="BF16" s="6">
        <v>0.77</v>
      </c>
      <c r="BG16" s="6">
        <v>0.1406</v>
      </c>
      <c r="BH16" s="6">
        <v>0.56</v>
      </c>
      <c r="BI16" s="12">
        <v>0.13</v>
      </c>
      <c r="BJ16" s="12">
        <v>0.11</v>
      </c>
      <c r="BK16" s="12">
        <v>0.58</v>
      </c>
      <c r="BL16" s="12">
        <v>0.34</v>
      </c>
      <c r="BM16" s="12">
        <v>0.0209</v>
      </c>
      <c r="BN16" s="12">
        <v>0.45</v>
      </c>
      <c r="BO16" s="17">
        <v>-0.37</v>
      </c>
      <c r="BP16" s="17">
        <v>0.35</v>
      </c>
      <c r="BQ16" s="17">
        <v>0.2</v>
      </c>
      <c r="BR16" s="17">
        <v>1.15</v>
      </c>
      <c r="BS16" s="17">
        <v>0.2882</v>
      </c>
      <c r="BT16" s="17">
        <v>0.57</v>
      </c>
    </row>
    <row r="17" spans="1:72" ht="13.5">
      <c r="A17" s="26" t="s">
        <v>1626</v>
      </c>
      <c r="B17" s="19" t="s">
        <v>1627</v>
      </c>
      <c r="C17" s="27" t="s">
        <v>1827</v>
      </c>
      <c r="D17" s="26" t="s">
        <v>1628</v>
      </c>
      <c r="E17" s="31" t="s">
        <v>1827</v>
      </c>
      <c r="F17" s="31" t="s">
        <v>1827</v>
      </c>
      <c r="G17" s="28" t="s">
        <v>1827</v>
      </c>
      <c r="H17" s="28" t="s">
        <v>1827</v>
      </c>
      <c r="I17" s="28" t="s">
        <v>1827</v>
      </c>
      <c r="J17" s="31" t="s">
        <v>1827</v>
      </c>
      <c r="K17" s="26" t="s">
        <v>1629</v>
      </c>
      <c r="L17" s="26">
        <v>417</v>
      </c>
      <c r="M17" s="2">
        <v>3</v>
      </c>
      <c r="N17" s="2" t="s">
        <v>1828</v>
      </c>
      <c r="O17" s="2">
        <v>6</v>
      </c>
      <c r="P17" s="3">
        <v>14.005615</v>
      </c>
      <c r="Q17" s="4">
        <v>20.509815</v>
      </c>
      <c r="R17" s="2" t="s">
        <v>1828</v>
      </c>
      <c r="S17" s="2">
        <v>6</v>
      </c>
      <c r="T17" s="3">
        <v>24.956896</v>
      </c>
      <c r="U17" s="4">
        <v>32.624905</v>
      </c>
      <c r="V17" s="4" t="s">
        <v>1828</v>
      </c>
      <c r="W17" s="5">
        <v>0.8334331</v>
      </c>
      <c r="X17" s="6">
        <v>1.9476267</v>
      </c>
      <c r="Y17" s="7" t="s">
        <v>1831</v>
      </c>
      <c r="Z17" s="8">
        <v>8</v>
      </c>
      <c r="AA17" s="8" t="s">
        <v>1830</v>
      </c>
      <c r="AB17" s="8">
        <v>5</v>
      </c>
      <c r="AC17" s="9">
        <v>22.064203</v>
      </c>
      <c r="AD17" s="10">
        <v>28.376167</v>
      </c>
      <c r="AE17" s="8" t="s">
        <v>1828</v>
      </c>
      <c r="AF17" s="8">
        <v>5</v>
      </c>
      <c r="AG17" s="9">
        <v>35.861824</v>
      </c>
      <c r="AH17" s="10">
        <v>43.524567</v>
      </c>
      <c r="AI17" s="10" t="s">
        <v>1828</v>
      </c>
      <c r="AJ17" s="11">
        <v>0.70074123</v>
      </c>
      <c r="AK17" s="12">
        <v>1.8487911</v>
      </c>
      <c r="AL17" s="12" t="s">
        <v>1831</v>
      </c>
      <c r="AM17" s="13">
        <v>24</v>
      </c>
      <c r="AN17" s="13" t="s">
        <v>1828</v>
      </c>
      <c r="AO17" s="13">
        <v>6</v>
      </c>
      <c r="AP17" s="14">
        <v>19.379517</v>
      </c>
      <c r="AQ17" s="15">
        <v>26.463232</v>
      </c>
      <c r="AR17" s="13" t="s">
        <v>1830</v>
      </c>
      <c r="AS17" s="13">
        <v>6</v>
      </c>
      <c r="AT17" s="14">
        <v>42.177906</v>
      </c>
      <c r="AU17" s="15">
        <v>50.889034</v>
      </c>
      <c r="AV17" s="15" t="s">
        <v>1828</v>
      </c>
      <c r="AW17" s="16">
        <v>1.1219549</v>
      </c>
      <c r="AX17" s="17">
        <v>1.7242053</v>
      </c>
      <c r="AY17" s="17" t="s">
        <v>1831</v>
      </c>
      <c r="AZ17" s="18"/>
      <c r="BA17" s="19">
        <v>18.483111666666666</v>
      </c>
      <c r="BB17" s="19">
        <v>42.177906</v>
      </c>
      <c r="BC17" s="6">
        <v>1.51</v>
      </c>
      <c r="BD17" s="6">
        <v>0.8</v>
      </c>
      <c r="BE17" s="6">
        <v>-1.08</v>
      </c>
      <c r="BF17" s="6">
        <v>0.79</v>
      </c>
      <c r="BG17" s="6">
        <v>0.0018</v>
      </c>
      <c r="BH17" s="6">
        <v>-2.59</v>
      </c>
      <c r="BI17" s="12" t="s">
        <v>1827</v>
      </c>
      <c r="BJ17" s="12" t="s">
        <v>1827</v>
      </c>
      <c r="BK17" s="12" t="s">
        <v>1827</v>
      </c>
      <c r="BL17" s="12" t="s">
        <v>1827</v>
      </c>
      <c r="BM17" s="12" t="s">
        <v>1827</v>
      </c>
      <c r="BN17" s="12" t="e">
        <v>#VALUE!</v>
      </c>
      <c r="BO17" s="17" t="s">
        <v>1827</v>
      </c>
      <c r="BP17" s="17" t="s">
        <v>1827</v>
      </c>
      <c r="BQ17" s="17" t="s">
        <v>1827</v>
      </c>
      <c r="BR17" s="17" t="s">
        <v>1827</v>
      </c>
      <c r="BS17" s="17" t="s">
        <v>1827</v>
      </c>
      <c r="BT17" s="17" t="e">
        <v>#VALUE!</v>
      </c>
    </row>
    <row r="18" spans="1:72" ht="13.5">
      <c r="A18" s="26" t="s">
        <v>1654</v>
      </c>
      <c r="B18" s="19" t="s">
        <v>1655</v>
      </c>
      <c r="C18" s="27" t="s">
        <v>1827</v>
      </c>
      <c r="D18" s="26" t="s">
        <v>1656</v>
      </c>
      <c r="E18" s="26" t="s">
        <v>1657</v>
      </c>
      <c r="F18" s="26" t="s">
        <v>1658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1659</v>
      </c>
      <c r="L18" s="26">
        <v>72</v>
      </c>
      <c r="M18" s="2">
        <v>3</v>
      </c>
      <c r="N18" s="2" t="s">
        <v>1830</v>
      </c>
      <c r="O18" s="2">
        <v>6</v>
      </c>
      <c r="P18" s="3">
        <v>25.072708</v>
      </c>
      <c r="Q18" s="4">
        <v>11.3744135</v>
      </c>
      <c r="R18" s="2" t="s">
        <v>1830</v>
      </c>
      <c r="S18" s="2">
        <v>6</v>
      </c>
      <c r="T18" s="3">
        <v>35.64461</v>
      </c>
      <c r="U18" s="4">
        <v>11.37176</v>
      </c>
      <c r="V18" s="4" t="s">
        <v>1830</v>
      </c>
      <c r="W18" s="5">
        <v>0.50756615</v>
      </c>
      <c r="X18" s="6">
        <v>2.3797135</v>
      </c>
      <c r="Y18" s="7" t="s">
        <v>1831</v>
      </c>
      <c r="Z18" s="8">
        <v>8</v>
      </c>
      <c r="AA18" s="8" t="s">
        <v>1830</v>
      </c>
      <c r="AB18" s="8">
        <v>5</v>
      </c>
      <c r="AC18" s="9">
        <v>21.680984</v>
      </c>
      <c r="AD18" s="10">
        <v>9.352097</v>
      </c>
      <c r="AE18" s="8" t="s">
        <v>1830</v>
      </c>
      <c r="AF18" s="8">
        <v>5</v>
      </c>
      <c r="AG18" s="9">
        <v>75.77861</v>
      </c>
      <c r="AH18" s="10">
        <v>19.64575</v>
      </c>
      <c r="AI18" s="10" t="s">
        <v>1830</v>
      </c>
      <c r="AJ18" s="11">
        <v>1.8053604</v>
      </c>
      <c r="AK18" s="12">
        <v>5.7525806</v>
      </c>
      <c r="AL18" s="12" t="s">
        <v>1828</v>
      </c>
      <c r="AM18" s="13">
        <v>24</v>
      </c>
      <c r="AN18" s="13" t="s">
        <v>1828</v>
      </c>
      <c r="AO18" s="13">
        <v>6</v>
      </c>
      <c r="AP18" s="14">
        <v>20.132442</v>
      </c>
      <c r="AQ18" s="15">
        <v>7.326129</v>
      </c>
      <c r="AR18" s="13" t="s">
        <v>1830</v>
      </c>
      <c r="AS18" s="13">
        <v>6</v>
      </c>
      <c r="AT18" s="14">
        <v>34.064415</v>
      </c>
      <c r="AU18" s="15">
        <v>16.01428</v>
      </c>
      <c r="AV18" s="15" t="s">
        <v>1828</v>
      </c>
      <c r="AW18" s="16">
        <v>0.7587432</v>
      </c>
      <c r="AX18" s="17">
        <v>2.5710046</v>
      </c>
      <c r="AY18" s="17" t="s">
        <v>1831</v>
      </c>
      <c r="AZ18" s="18"/>
      <c r="BA18" s="19">
        <v>22.295378</v>
      </c>
      <c r="BB18" s="19">
        <v>75.77861</v>
      </c>
      <c r="BC18" s="6">
        <v>0.91</v>
      </c>
      <c r="BD18" s="6">
        <v>0.5</v>
      </c>
      <c r="BE18" s="6">
        <v>0.3</v>
      </c>
      <c r="BF18" s="6">
        <v>0.63</v>
      </c>
      <c r="BG18" s="6">
        <v>0.1569</v>
      </c>
      <c r="BH18" s="6">
        <v>-0.61</v>
      </c>
      <c r="BI18" s="12">
        <v>2.23</v>
      </c>
      <c r="BJ18" s="12">
        <v>0.67</v>
      </c>
      <c r="BK18" s="12">
        <v>1.32</v>
      </c>
      <c r="BL18" s="12">
        <v>0.58</v>
      </c>
      <c r="BM18" s="12">
        <v>0.0549</v>
      </c>
      <c r="BN18" s="12">
        <v>-0.91</v>
      </c>
      <c r="BO18" s="17" t="s">
        <v>1827</v>
      </c>
      <c r="BP18" s="17" t="s">
        <v>1827</v>
      </c>
      <c r="BQ18" s="17" t="s">
        <v>1827</v>
      </c>
      <c r="BR18" s="17" t="s">
        <v>1827</v>
      </c>
      <c r="BS18" s="17" t="s">
        <v>1827</v>
      </c>
      <c r="BT18" s="17" t="e">
        <v>#VALUE!</v>
      </c>
    </row>
    <row r="19" spans="1:72" ht="13.5">
      <c r="A19" s="26" t="s">
        <v>1660</v>
      </c>
      <c r="B19" s="19" t="s">
        <v>1661</v>
      </c>
      <c r="C19" s="27" t="s">
        <v>1662</v>
      </c>
      <c r="D19" s="26" t="s">
        <v>1663</v>
      </c>
      <c r="E19" s="26" t="s">
        <v>1572</v>
      </c>
      <c r="F19" s="26" t="s">
        <v>1624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1664</v>
      </c>
      <c r="L19" s="26">
        <v>129</v>
      </c>
      <c r="M19" s="2">
        <v>3</v>
      </c>
      <c r="N19" s="2" t="s">
        <v>1830</v>
      </c>
      <c r="O19" s="2">
        <v>6</v>
      </c>
      <c r="P19" s="3">
        <v>121.04803</v>
      </c>
      <c r="Q19" s="4">
        <v>61.63035</v>
      </c>
      <c r="R19" s="2" t="s">
        <v>1830</v>
      </c>
      <c r="S19" s="2">
        <v>6</v>
      </c>
      <c r="T19" s="3">
        <v>92.04188</v>
      </c>
      <c r="U19" s="4">
        <v>29.710987</v>
      </c>
      <c r="V19" s="4" t="s">
        <v>1830</v>
      </c>
      <c r="W19" s="5">
        <v>-0.3952173</v>
      </c>
      <c r="X19" s="6">
        <v>-1.6964507</v>
      </c>
      <c r="Y19" s="7" t="s">
        <v>1831</v>
      </c>
      <c r="Z19" s="8">
        <v>8</v>
      </c>
      <c r="AA19" s="8" t="s">
        <v>1830</v>
      </c>
      <c r="AB19" s="8">
        <v>5</v>
      </c>
      <c r="AC19" s="9">
        <v>124.64366</v>
      </c>
      <c r="AD19" s="10">
        <v>70.170685</v>
      </c>
      <c r="AE19" s="8" t="s">
        <v>1830</v>
      </c>
      <c r="AF19" s="8">
        <v>5</v>
      </c>
      <c r="AG19" s="9">
        <v>81.27159</v>
      </c>
      <c r="AH19" s="10">
        <v>54.007595</v>
      </c>
      <c r="AI19" s="10" t="s">
        <v>1830</v>
      </c>
      <c r="AJ19" s="11">
        <v>-0.61698645</v>
      </c>
      <c r="AK19" s="12">
        <v>-2.0687397</v>
      </c>
      <c r="AL19" s="12" t="s">
        <v>1831</v>
      </c>
      <c r="AM19" s="13">
        <v>24</v>
      </c>
      <c r="AN19" s="13" t="s">
        <v>1830</v>
      </c>
      <c r="AO19" s="13">
        <v>6</v>
      </c>
      <c r="AP19" s="14">
        <v>167.67152</v>
      </c>
      <c r="AQ19" s="15">
        <v>63.194126</v>
      </c>
      <c r="AR19" s="13" t="s">
        <v>1830</v>
      </c>
      <c r="AS19" s="13">
        <v>6</v>
      </c>
      <c r="AT19" s="14">
        <v>90.565155</v>
      </c>
      <c r="AU19" s="15">
        <v>23.161795</v>
      </c>
      <c r="AV19" s="15" t="s">
        <v>1830</v>
      </c>
      <c r="AW19" s="16">
        <v>-0.88860977</v>
      </c>
      <c r="AX19" s="17">
        <v>-3.9563873</v>
      </c>
      <c r="AY19" s="17" t="s">
        <v>1828</v>
      </c>
      <c r="AZ19" s="18"/>
      <c r="BA19" s="19">
        <v>137.78773666666666</v>
      </c>
      <c r="BB19" s="19">
        <v>92.04188</v>
      </c>
      <c r="BC19" s="6">
        <v>0.02</v>
      </c>
      <c r="BD19" s="6">
        <v>0.39</v>
      </c>
      <c r="BE19" s="6">
        <v>0.24</v>
      </c>
      <c r="BF19" s="6">
        <v>0.31</v>
      </c>
      <c r="BG19" s="6">
        <v>0.3167</v>
      </c>
      <c r="BH19" s="6">
        <v>0.22</v>
      </c>
      <c r="BI19" s="12">
        <v>-0.33</v>
      </c>
      <c r="BJ19" s="12">
        <v>0.67</v>
      </c>
      <c r="BK19" s="12">
        <v>-0.5</v>
      </c>
      <c r="BL19" s="12">
        <v>0.27</v>
      </c>
      <c r="BM19" s="12">
        <v>0.5925</v>
      </c>
      <c r="BN19" s="12">
        <v>-0.17</v>
      </c>
      <c r="BO19" s="17">
        <v>-0.73</v>
      </c>
      <c r="BP19" s="17">
        <v>0.44</v>
      </c>
      <c r="BQ19" s="17">
        <v>-0.82</v>
      </c>
      <c r="BR19" s="17">
        <v>0.42</v>
      </c>
      <c r="BS19" s="17">
        <v>0.7426</v>
      </c>
      <c r="BT19" s="17">
        <v>-0.09</v>
      </c>
    </row>
    <row r="20" spans="1:72" ht="13.5">
      <c r="A20" s="26" t="s">
        <v>1649</v>
      </c>
      <c r="B20" s="19" t="s">
        <v>1650</v>
      </c>
      <c r="C20" s="27" t="s">
        <v>1651</v>
      </c>
      <c r="D20" s="26" t="s">
        <v>1652</v>
      </c>
      <c r="E20" s="26" t="s">
        <v>1572</v>
      </c>
      <c r="F20" s="26">
        <v>0</v>
      </c>
      <c r="G20" s="28" t="s">
        <v>1827</v>
      </c>
      <c r="H20" s="28" t="s">
        <v>1827</v>
      </c>
      <c r="I20" s="28" t="s">
        <v>1827</v>
      </c>
      <c r="J20" s="26" t="s">
        <v>1828</v>
      </c>
      <c r="K20" s="26" t="s">
        <v>1653</v>
      </c>
      <c r="L20" s="26">
        <v>199</v>
      </c>
      <c r="M20" s="2">
        <v>3</v>
      </c>
      <c r="N20" s="2" t="s">
        <v>1830</v>
      </c>
      <c r="O20" s="2">
        <v>6</v>
      </c>
      <c r="P20" s="3">
        <v>133.76222</v>
      </c>
      <c r="Q20" s="4">
        <v>53.40047</v>
      </c>
      <c r="R20" s="2" t="s">
        <v>1830</v>
      </c>
      <c r="S20" s="2">
        <v>6</v>
      </c>
      <c r="T20" s="3">
        <v>80.25124</v>
      </c>
      <c r="U20" s="4">
        <v>17.913202</v>
      </c>
      <c r="V20" s="4" t="s">
        <v>1830</v>
      </c>
      <c r="W20" s="5">
        <v>-0.73707503</v>
      </c>
      <c r="X20" s="6">
        <v>-3.110179</v>
      </c>
      <c r="Y20" s="7" t="s">
        <v>1831</v>
      </c>
      <c r="Z20" s="8">
        <v>8</v>
      </c>
      <c r="AA20" s="8" t="s">
        <v>1830</v>
      </c>
      <c r="AB20" s="8">
        <v>5</v>
      </c>
      <c r="AC20" s="9">
        <v>125.85211</v>
      </c>
      <c r="AD20" s="10">
        <v>59.859665</v>
      </c>
      <c r="AE20" s="8" t="s">
        <v>1830</v>
      </c>
      <c r="AF20" s="8">
        <v>5</v>
      </c>
      <c r="AG20" s="9">
        <v>174.47495</v>
      </c>
      <c r="AH20" s="10">
        <v>49.25638</v>
      </c>
      <c r="AI20" s="10" t="s">
        <v>1830</v>
      </c>
      <c r="AJ20" s="11">
        <v>0.47129044</v>
      </c>
      <c r="AK20" s="12">
        <v>5.1779737</v>
      </c>
      <c r="AL20" s="12" t="s">
        <v>1828</v>
      </c>
      <c r="AM20" s="13">
        <v>24</v>
      </c>
      <c r="AN20" s="13" t="s">
        <v>1830</v>
      </c>
      <c r="AO20" s="13">
        <v>6</v>
      </c>
      <c r="AP20" s="14">
        <v>172.73645</v>
      </c>
      <c r="AQ20" s="15">
        <v>68.78084</v>
      </c>
      <c r="AR20" s="13" t="s">
        <v>1830</v>
      </c>
      <c r="AS20" s="13">
        <v>6</v>
      </c>
      <c r="AT20" s="14">
        <v>180.59294</v>
      </c>
      <c r="AU20" s="15">
        <v>47.078613</v>
      </c>
      <c r="AV20" s="15" t="s">
        <v>1830</v>
      </c>
      <c r="AW20" s="16">
        <v>0.06416894</v>
      </c>
      <c r="AX20" s="17">
        <v>0.49665225</v>
      </c>
      <c r="AY20" s="17" t="s">
        <v>1831</v>
      </c>
      <c r="AZ20" s="18"/>
      <c r="BA20" s="19">
        <v>144.11692666666667</v>
      </c>
      <c r="BB20" s="19">
        <v>180.59294</v>
      </c>
      <c r="BC20" s="6">
        <v>-0.32</v>
      </c>
      <c r="BD20" s="6">
        <v>0.4</v>
      </c>
      <c r="BE20" s="6">
        <v>-0.42</v>
      </c>
      <c r="BF20" s="6">
        <v>0.25</v>
      </c>
      <c r="BG20" s="6">
        <v>0.6311</v>
      </c>
      <c r="BH20" s="6">
        <v>-0.1</v>
      </c>
      <c r="BI20" s="12">
        <v>0.95</v>
      </c>
      <c r="BJ20" s="12">
        <v>0.69</v>
      </c>
      <c r="BK20" s="12">
        <v>0.08</v>
      </c>
      <c r="BL20" s="12">
        <v>0.38</v>
      </c>
      <c r="BM20" s="12">
        <v>0.0271</v>
      </c>
      <c r="BN20" s="12">
        <v>-0.87</v>
      </c>
      <c r="BO20" s="17">
        <v>0.2</v>
      </c>
      <c r="BP20" s="17">
        <v>0.31</v>
      </c>
      <c r="BQ20" s="17">
        <v>0.23</v>
      </c>
      <c r="BR20" s="17">
        <v>0.41</v>
      </c>
      <c r="BS20" s="17">
        <v>0.8947</v>
      </c>
      <c r="BT20" s="17">
        <v>0.03</v>
      </c>
    </row>
    <row r="21" spans="1:72" ht="13.5">
      <c r="A21" s="26" t="s">
        <v>1568</v>
      </c>
      <c r="B21" s="19" t="s">
        <v>1569</v>
      </c>
      <c r="C21" s="27" t="s">
        <v>1570</v>
      </c>
      <c r="D21" s="26" t="s">
        <v>1571</v>
      </c>
      <c r="E21" s="26" t="s">
        <v>1572</v>
      </c>
      <c r="F21" s="26" t="s">
        <v>1573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26" t="s">
        <v>1574</v>
      </c>
      <c r="L21" s="26">
        <v>399</v>
      </c>
      <c r="M21" s="2">
        <v>3</v>
      </c>
      <c r="N21" s="2" t="s">
        <v>1828</v>
      </c>
      <c r="O21" s="2">
        <v>6</v>
      </c>
      <c r="P21" s="3">
        <v>44.02837</v>
      </c>
      <c r="Q21" s="4">
        <v>38.813873</v>
      </c>
      <c r="R21" s="2" t="s">
        <v>1830</v>
      </c>
      <c r="S21" s="2">
        <v>6</v>
      </c>
      <c r="T21" s="3">
        <v>54.81618</v>
      </c>
      <c r="U21" s="4">
        <v>12.424627</v>
      </c>
      <c r="V21" s="4" t="s">
        <v>1828</v>
      </c>
      <c r="W21" s="5">
        <v>0.3161684</v>
      </c>
      <c r="X21" s="6">
        <v>0.71347743</v>
      </c>
      <c r="Y21" s="7" t="s">
        <v>1831</v>
      </c>
      <c r="Z21" s="8">
        <v>8</v>
      </c>
      <c r="AA21" s="8" t="s">
        <v>1830</v>
      </c>
      <c r="AB21" s="8">
        <v>5</v>
      </c>
      <c r="AC21" s="9">
        <v>47.742767</v>
      </c>
      <c r="AD21" s="10">
        <v>29.331583</v>
      </c>
      <c r="AE21" s="8" t="s">
        <v>1830</v>
      </c>
      <c r="AF21" s="8">
        <v>5</v>
      </c>
      <c r="AG21" s="9">
        <v>68.98495</v>
      </c>
      <c r="AH21" s="10">
        <v>20.088263</v>
      </c>
      <c r="AI21" s="10" t="s">
        <v>1830</v>
      </c>
      <c r="AJ21" s="11">
        <v>0.5309994</v>
      </c>
      <c r="AK21" s="12">
        <v>2.8718543</v>
      </c>
      <c r="AL21" s="12" t="s">
        <v>1831</v>
      </c>
      <c r="AM21" s="13">
        <v>24</v>
      </c>
      <c r="AN21" s="13" t="s">
        <v>1830</v>
      </c>
      <c r="AO21" s="13">
        <v>6</v>
      </c>
      <c r="AP21" s="14">
        <v>51.308346</v>
      </c>
      <c r="AQ21" s="15">
        <v>10.525094</v>
      </c>
      <c r="AR21" s="13" t="s">
        <v>1828</v>
      </c>
      <c r="AS21" s="13">
        <v>6</v>
      </c>
      <c r="AT21" s="14">
        <v>51.55289</v>
      </c>
      <c r="AU21" s="15">
        <v>9.24441</v>
      </c>
      <c r="AV21" s="15" t="s">
        <v>1828</v>
      </c>
      <c r="AW21" s="16">
        <v>0.0068598753</v>
      </c>
      <c r="AX21" s="17">
        <v>0.08070037</v>
      </c>
      <c r="AY21" s="17" t="s">
        <v>1831</v>
      </c>
      <c r="AZ21" s="18"/>
      <c r="BA21" s="19">
        <v>47.693161</v>
      </c>
      <c r="BB21" s="19">
        <v>68.98495</v>
      </c>
      <c r="BC21" s="6">
        <v>0.28</v>
      </c>
      <c r="BD21" s="6">
        <v>0.25</v>
      </c>
      <c r="BE21" s="6">
        <v>-0.34</v>
      </c>
      <c r="BF21" s="6">
        <v>0.29</v>
      </c>
      <c r="BG21" s="6">
        <v>0.0042</v>
      </c>
      <c r="BH21" s="6">
        <v>-0.62</v>
      </c>
      <c r="BI21" s="12">
        <v>0.68</v>
      </c>
      <c r="BJ21" s="12">
        <v>0.25</v>
      </c>
      <c r="BK21" s="12">
        <v>0.41</v>
      </c>
      <c r="BL21" s="12">
        <v>0.76</v>
      </c>
      <c r="BM21" s="12">
        <v>0.4825</v>
      </c>
      <c r="BN21" s="12">
        <v>-0.27</v>
      </c>
      <c r="BO21" s="17" t="s">
        <v>1827</v>
      </c>
      <c r="BP21" s="17" t="s">
        <v>1827</v>
      </c>
      <c r="BQ21" s="17" t="s">
        <v>1827</v>
      </c>
      <c r="BR21" s="17" t="s">
        <v>1827</v>
      </c>
      <c r="BS21" s="17" t="s">
        <v>1827</v>
      </c>
      <c r="BT21" s="17" t="e">
        <v>#VALUE!</v>
      </c>
    </row>
    <row r="22" spans="1:72" ht="13.5">
      <c r="A22" s="26" t="s">
        <v>1620</v>
      </c>
      <c r="B22" s="19" t="s">
        <v>1621</v>
      </c>
      <c r="C22" s="27" t="s">
        <v>1622</v>
      </c>
      <c r="D22" s="26" t="s">
        <v>1623</v>
      </c>
      <c r="E22" s="26" t="s">
        <v>1572</v>
      </c>
      <c r="F22" s="26" t="s">
        <v>1624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26" t="s">
        <v>1625</v>
      </c>
      <c r="L22" s="26">
        <v>651</v>
      </c>
      <c r="M22" s="2">
        <v>3</v>
      </c>
      <c r="N22" s="2" t="s">
        <v>1830</v>
      </c>
      <c r="O22" s="2">
        <v>6</v>
      </c>
      <c r="P22" s="3">
        <v>173.56891</v>
      </c>
      <c r="Q22" s="4">
        <v>50.678726</v>
      </c>
      <c r="R22" s="2" t="s">
        <v>1830</v>
      </c>
      <c r="S22" s="2">
        <v>6</v>
      </c>
      <c r="T22" s="3">
        <v>314.77463</v>
      </c>
      <c r="U22" s="4">
        <v>99.82873</v>
      </c>
      <c r="V22" s="4" t="s">
        <v>1830</v>
      </c>
      <c r="W22" s="5">
        <v>0.8588107</v>
      </c>
      <c r="X22" s="6">
        <v>5.965067</v>
      </c>
      <c r="Y22" s="7" t="s">
        <v>1828</v>
      </c>
      <c r="Z22" s="8">
        <v>8</v>
      </c>
      <c r="AA22" s="8" t="s">
        <v>1830</v>
      </c>
      <c r="AB22" s="8">
        <v>5</v>
      </c>
      <c r="AC22" s="9">
        <v>164.37096</v>
      </c>
      <c r="AD22" s="10">
        <v>35.133053</v>
      </c>
      <c r="AE22" s="8" t="s">
        <v>1830</v>
      </c>
      <c r="AF22" s="8">
        <v>5</v>
      </c>
      <c r="AG22" s="9">
        <v>253.27957</v>
      </c>
      <c r="AH22" s="10">
        <v>61.034367</v>
      </c>
      <c r="AI22" s="10" t="s">
        <v>1830</v>
      </c>
      <c r="AJ22" s="11">
        <v>0.62377536</v>
      </c>
      <c r="AK22" s="12">
        <v>5.034594</v>
      </c>
      <c r="AL22" s="12" t="s">
        <v>1828</v>
      </c>
      <c r="AM22" s="13">
        <v>24</v>
      </c>
      <c r="AN22" s="13" t="s">
        <v>1830</v>
      </c>
      <c r="AO22" s="13">
        <v>6</v>
      </c>
      <c r="AP22" s="14">
        <v>193.41418</v>
      </c>
      <c r="AQ22" s="15">
        <v>37.646324</v>
      </c>
      <c r="AR22" s="13" t="s">
        <v>1830</v>
      </c>
      <c r="AS22" s="13">
        <v>6</v>
      </c>
      <c r="AT22" s="14">
        <v>160.53674</v>
      </c>
      <c r="AU22" s="15">
        <v>43.147133</v>
      </c>
      <c r="AV22" s="15" t="s">
        <v>1830</v>
      </c>
      <c r="AW22" s="16">
        <v>-0.26879007</v>
      </c>
      <c r="AX22" s="17">
        <v>-6.992299</v>
      </c>
      <c r="AY22" s="17" t="s">
        <v>1828</v>
      </c>
      <c r="AZ22" s="18"/>
      <c r="BA22" s="19">
        <v>177.11801666666665</v>
      </c>
      <c r="BB22" s="19">
        <v>314.77463</v>
      </c>
      <c r="BC22" s="6">
        <v>1.21</v>
      </c>
      <c r="BD22" s="6">
        <v>0.21</v>
      </c>
      <c r="BE22" s="6">
        <v>1.35</v>
      </c>
      <c r="BF22" s="6">
        <v>0.27</v>
      </c>
      <c r="BG22" s="6">
        <v>0.349</v>
      </c>
      <c r="BH22" s="6">
        <v>0.14</v>
      </c>
      <c r="BI22" s="12">
        <v>0.99</v>
      </c>
      <c r="BJ22" s="12">
        <v>0.23</v>
      </c>
      <c r="BK22" s="12">
        <v>0.88</v>
      </c>
      <c r="BL22" s="12">
        <v>0.4</v>
      </c>
      <c r="BM22" s="12">
        <v>0.5563</v>
      </c>
      <c r="BN22" s="12">
        <v>-0.11</v>
      </c>
      <c r="BO22" s="17">
        <v>-0.2</v>
      </c>
      <c r="BP22" s="17">
        <v>0.13</v>
      </c>
      <c r="BQ22" s="17">
        <v>1.32</v>
      </c>
      <c r="BR22" s="17">
        <v>1</v>
      </c>
      <c r="BS22" s="17">
        <v>0.0282</v>
      </c>
      <c r="BT22" s="17">
        <v>1.52</v>
      </c>
    </row>
    <row r="23" spans="1:72" ht="13.5">
      <c r="A23" s="26" t="s">
        <v>1603</v>
      </c>
      <c r="B23" s="19" t="s">
        <v>1604</v>
      </c>
      <c r="C23" s="27" t="s">
        <v>1605</v>
      </c>
      <c r="D23" s="26" t="s">
        <v>1606</v>
      </c>
      <c r="E23" s="26" t="s">
        <v>1607</v>
      </c>
      <c r="F23" s="26" t="s">
        <v>1608</v>
      </c>
      <c r="G23" s="27" t="s">
        <v>1828</v>
      </c>
      <c r="H23" s="28" t="s">
        <v>1827</v>
      </c>
      <c r="I23" s="28" t="s">
        <v>1827</v>
      </c>
      <c r="J23" s="26" t="s">
        <v>1828</v>
      </c>
      <c r="K23" s="26" t="s">
        <v>1609</v>
      </c>
      <c r="L23" s="26">
        <v>230</v>
      </c>
      <c r="M23" s="2">
        <v>3</v>
      </c>
      <c r="N23" s="2" t="s">
        <v>1828</v>
      </c>
      <c r="O23" s="2">
        <v>6</v>
      </c>
      <c r="P23" s="3">
        <v>11.046079</v>
      </c>
      <c r="Q23" s="4">
        <v>7.4388423</v>
      </c>
      <c r="R23" s="2" t="s">
        <v>1830</v>
      </c>
      <c r="S23" s="2">
        <v>6</v>
      </c>
      <c r="T23" s="3">
        <v>14.211581</v>
      </c>
      <c r="U23" s="4">
        <v>6.792774</v>
      </c>
      <c r="V23" s="4" t="s">
        <v>1828</v>
      </c>
      <c r="W23" s="5">
        <v>0.36353272</v>
      </c>
      <c r="X23" s="6">
        <v>0.8651805</v>
      </c>
      <c r="Y23" s="7" t="s">
        <v>1831</v>
      </c>
      <c r="Z23" s="8">
        <v>8</v>
      </c>
      <c r="AA23" s="8" t="s">
        <v>1830</v>
      </c>
      <c r="AB23" s="8">
        <v>5</v>
      </c>
      <c r="AC23" s="9">
        <v>13.375938</v>
      </c>
      <c r="AD23" s="10">
        <v>10.913661</v>
      </c>
      <c r="AE23" s="8" t="s">
        <v>1828</v>
      </c>
      <c r="AF23" s="8">
        <v>5</v>
      </c>
      <c r="AG23" s="9">
        <v>11.170109</v>
      </c>
      <c r="AH23" s="10">
        <v>11.21582</v>
      </c>
      <c r="AI23" s="10" t="s">
        <v>1828</v>
      </c>
      <c r="AJ23" s="11">
        <v>-0.25999686</v>
      </c>
      <c r="AK23" s="12">
        <v>-2.5223057</v>
      </c>
      <c r="AL23" s="12" t="s">
        <v>1831</v>
      </c>
      <c r="AM23" s="13">
        <v>24</v>
      </c>
      <c r="AN23" s="13" t="s">
        <v>1830</v>
      </c>
      <c r="AO23" s="13">
        <v>6</v>
      </c>
      <c r="AP23" s="14">
        <v>8.977247</v>
      </c>
      <c r="AQ23" s="15">
        <v>13.875546</v>
      </c>
      <c r="AR23" s="13" t="s">
        <v>1828</v>
      </c>
      <c r="AS23" s="13">
        <v>6</v>
      </c>
      <c r="AT23" s="14">
        <v>15.502178</v>
      </c>
      <c r="AU23" s="15">
        <v>12.520126</v>
      </c>
      <c r="AV23" s="15" t="s">
        <v>1828</v>
      </c>
      <c r="AW23" s="16">
        <v>0.7881259</v>
      </c>
      <c r="AX23" s="17">
        <v>1.09032</v>
      </c>
      <c r="AY23" s="17" t="s">
        <v>1831</v>
      </c>
      <c r="AZ23" s="18"/>
      <c r="BA23" s="19">
        <v>11.133088</v>
      </c>
      <c r="BB23" s="19">
        <v>14.211581</v>
      </c>
      <c r="BC23" s="6">
        <v>0.68</v>
      </c>
      <c r="BD23" s="6">
        <v>1.23</v>
      </c>
      <c r="BE23" s="6">
        <v>0.83</v>
      </c>
      <c r="BF23" s="6">
        <v>0.71</v>
      </c>
      <c r="BG23" s="6">
        <v>0.8223</v>
      </c>
      <c r="BH23" s="6">
        <v>0.15</v>
      </c>
      <c r="BI23" s="12">
        <v>0.06</v>
      </c>
      <c r="BJ23" s="12">
        <v>0.59</v>
      </c>
      <c r="BK23" s="12">
        <v>0.82</v>
      </c>
      <c r="BL23" s="12">
        <v>0.55</v>
      </c>
      <c r="BM23" s="12">
        <v>0.0859</v>
      </c>
      <c r="BN23" s="12">
        <v>0.76</v>
      </c>
      <c r="BO23" s="17" t="s">
        <v>1827</v>
      </c>
      <c r="BP23" s="17" t="s">
        <v>1827</v>
      </c>
      <c r="BQ23" s="17" t="s">
        <v>1827</v>
      </c>
      <c r="BR23" s="17" t="s">
        <v>1827</v>
      </c>
      <c r="BS23" s="17" t="s">
        <v>1827</v>
      </c>
      <c r="BT23" s="17" t="e">
        <v>#VALUE!</v>
      </c>
    </row>
    <row r="24" spans="1:72" ht="13.5">
      <c r="A24" s="26" t="s">
        <v>1586</v>
      </c>
      <c r="B24" s="19" t="s">
        <v>1587</v>
      </c>
      <c r="C24" s="27" t="s">
        <v>1588</v>
      </c>
      <c r="D24" s="26" t="s">
        <v>1589</v>
      </c>
      <c r="E24" s="26" t="s">
        <v>1590</v>
      </c>
      <c r="F24" s="26" t="s">
        <v>1591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26" t="s">
        <v>1592</v>
      </c>
      <c r="L24" s="26">
        <v>230</v>
      </c>
      <c r="M24" s="2">
        <v>3</v>
      </c>
      <c r="N24" s="2" t="s">
        <v>1830</v>
      </c>
      <c r="O24" s="2">
        <v>6</v>
      </c>
      <c r="P24" s="3">
        <v>28.097105</v>
      </c>
      <c r="Q24" s="4">
        <v>13.168544</v>
      </c>
      <c r="R24" s="2" t="s">
        <v>1830</v>
      </c>
      <c r="S24" s="2">
        <v>6</v>
      </c>
      <c r="T24" s="3">
        <v>26.680084</v>
      </c>
      <c r="U24" s="4">
        <v>10.138908</v>
      </c>
      <c r="V24" s="4" t="s">
        <v>1830</v>
      </c>
      <c r="W24" s="5">
        <v>-0.07465827</v>
      </c>
      <c r="X24" s="6">
        <v>-0.2906331</v>
      </c>
      <c r="Y24" s="7" t="s">
        <v>1831</v>
      </c>
      <c r="Z24" s="8">
        <v>8</v>
      </c>
      <c r="AA24" s="8" t="s">
        <v>1830</v>
      </c>
      <c r="AB24" s="8">
        <v>5</v>
      </c>
      <c r="AC24" s="9">
        <v>22.135723</v>
      </c>
      <c r="AD24" s="10">
        <v>12.067529</v>
      </c>
      <c r="AE24" s="8" t="s">
        <v>1830</v>
      </c>
      <c r="AF24" s="8">
        <v>5</v>
      </c>
      <c r="AG24" s="9">
        <v>21.801006</v>
      </c>
      <c r="AH24" s="10">
        <v>13.472429</v>
      </c>
      <c r="AI24" s="10" t="s">
        <v>1830</v>
      </c>
      <c r="AJ24" s="11">
        <v>-0.021981755</v>
      </c>
      <c r="AK24" s="12">
        <v>-0.059831105</v>
      </c>
      <c r="AL24" s="12" t="s">
        <v>1831</v>
      </c>
      <c r="AM24" s="13">
        <v>24</v>
      </c>
      <c r="AN24" s="13" t="s">
        <v>1828</v>
      </c>
      <c r="AO24" s="13">
        <v>5</v>
      </c>
      <c r="AP24" s="14">
        <v>26.335957</v>
      </c>
      <c r="AQ24" s="15">
        <v>6.1850057</v>
      </c>
      <c r="AR24" s="13" t="s">
        <v>1828</v>
      </c>
      <c r="AS24" s="13">
        <v>5</v>
      </c>
      <c r="AT24" s="14">
        <v>27.374857</v>
      </c>
      <c r="AU24" s="15">
        <v>7.9769564</v>
      </c>
      <c r="AV24" s="15" t="s">
        <v>1828</v>
      </c>
      <c r="AW24" s="16">
        <v>0.05581762</v>
      </c>
      <c r="AX24" s="17">
        <v>0.18192005</v>
      </c>
      <c r="AY24" s="17" t="s">
        <v>1831</v>
      </c>
      <c r="AZ24" s="18"/>
      <c r="BA24" s="19">
        <v>25.52292833333333</v>
      </c>
      <c r="BB24" s="19">
        <v>26.680084</v>
      </c>
      <c r="BC24" s="6">
        <v>0.32</v>
      </c>
      <c r="BD24" s="6">
        <v>0.57</v>
      </c>
      <c r="BE24" s="6">
        <v>-1.39</v>
      </c>
      <c r="BF24" s="6">
        <v>1.68</v>
      </c>
      <c r="BG24" s="6">
        <v>0.146</v>
      </c>
      <c r="BH24" s="6">
        <v>-1.71</v>
      </c>
      <c r="BI24" s="12">
        <v>0.47</v>
      </c>
      <c r="BJ24" s="12">
        <v>1.19</v>
      </c>
      <c r="BK24" s="12">
        <v>-0.03</v>
      </c>
      <c r="BL24" s="12">
        <v>0.71</v>
      </c>
      <c r="BM24" s="12">
        <v>0.4047</v>
      </c>
      <c r="BN24" s="12">
        <v>-0.5</v>
      </c>
      <c r="BO24" s="17">
        <v>0.12</v>
      </c>
      <c r="BP24" s="17">
        <v>0.76</v>
      </c>
      <c r="BQ24" s="17">
        <v>-0.67</v>
      </c>
      <c r="BR24" s="17">
        <v>0.86</v>
      </c>
      <c r="BS24" s="17">
        <v>0.1987</v>
      </c>
      <c r="BT24" s="17">
        <v>-0.79</v>
      </c>
    </row>
    <row r="25" spans="1:72" ht="13.5">
      <c r="A25" s="26" t="s">
        <v>1593</v>
      </c>
      <c r="B25" s="19" t="s">
        <v>1594</v>
      </c>
      <c r="C25" s="27" t="s">
        <v>1595</v>
      </c>
      <c r="D25" s="26" t="s">
        <v>1596</v>
      </c>
      <c r="E25" s="31" t="s">
        <v>1827</v>
      </c>
      <c r="F25" s="31" t="s">
        <v>1827</v>
      </c>
      <c r="G25" s="28" t="s">
        <v>1827</v>
      </c>
      <c r="H25" s="28" t="s">
        <v>1827</v>
      </c>
      <c r="I25" s="28" t="s">
        <v>1827</v>
      </c>
      <c r="J25" s="26" t="s">
        <v>1828</v>
      </c>
      <c r="K25" s="26" t="s">
        <v>1597</v>
      </c>
      <c r="L25" s="26">
        <v>35</v>
      </c>
      <c r="M25" s="2">
        <v>3</v>
      </c>
      <c r="N25" s="2" t="s">
        <v>1830</v>
      </c>
      <c r="O25" s="2">
        <v>6</v>
      </c>
      <c r="P25" s="3">
        <v>252.21173</v>
      </c>
      <c r="Q25" s="4">
        <v>88.5872</v>
      </c>
      <c r="R25" s="2" t="s">
        <v>1830</v>
      </c>
      <c r="S25" s="2">
        <v>6</v>
      </c>
      <c r="T25" s="3">
        <v>184.73375</v>
      </c>
      <c r="U25" s="4">
        <v>58.862267</v>
      </c>
      <c r="V25" s="4" t="s">
        <v>1830</v>
      </c>
      <c r="W25" s="5">
        <v>-0.44918793</v>
      </c>
      <c r="X25" s="6">
        <v>-4.1926756</v>
      </c>
      <c r="Y25" s="7" t="s">
        <v>1828</v>
      </c>
      <c r="Z25" s="8">
        <v>8</v>
      </c>
      <c r="AA25" s="8" t="s">
        <v>1830</v>
      </c>
      <c r="AB25" s="8">
        <v>5</v>
      </c>
      <c r="AC25" s="9">
        <v>208.41348</v>
      </c>
      <c r="AD25" s="10">
        <v>51.709766</v>
      </c>
      <c r="AE25" s="8" t="s">
        <v>1830</v>
      </c>
      <c r="AF25" s="8">
        <v>5</v>
      </c>
      <c r="AG25" s="9">
        <v>130.89311</v>
      </c>
      <c r="AH25" s="10">
        <v>39.363728</v>
      </c>
      <c r="AI25" s="10" t="s">
        <v>1830</v>
      </c>
      <c r="AJ25" s="11">
        <v>-0.6710594</v>
      </c>
      <c r="AK25" s="12">
        <v>-4.4082193</v>
      </c>
      <c r="AL25" s="12" t="s">
        <v>1828</v>
      </c>
      <c r="AM25" s="13">
        <v>24</v>
      </c>
      <c r="AN25" s="13" t="s">
        <v>1830</v>
      </c>
      <c r="AO25" s="13">
        <v>6</v>
      </c>
      <c r="AP25" s="14">
        <v>204.46062</v>
      </c>
      <c r="AQ25" s="15">
        <v>85.112526</v>
      </c>
      <c r="AR25" s="13" t="s">
        <v>1830</v>
      </c>
      <c r="AS25" s="13">
        <v>6</v>
      </c>
      <c r="AT25" s="14">
        <v>161.03021</v>
      </c>
      <c r="AU25" s="15">
        <v>43.26883</v>
      </c>
      <c r="AV25" s="15" t="s">
        <v>1830</v>
      </c>
      <c r="AW25" s="16">
        <v>-0.34449154</v>
      </c>
      <c r="AX25" s="17">
        <v>-1.2670592</v>
      </c>
      <c r="AY25" s="17" t="s">
        <v>1831</v>
      </c>
      <c r="AZ25" s="18"/>
      <c r="BA25" s="19">
        <v>221.69527666666667</v>
      </c>
      <c r="BB25" s="19">
        <v>184.73375</v>
      </c>
      <c r="BC25" s="6">
        <v>-0.08</v>
      </c>
      <c r="BD25" s="6">
        <v>0.21</v>
      </c>
      <c r="BE25" s="6">
        <v>-0.24</v>
      </c>
      <c r="BF25" s="6">
        <v>0.4</v>
      </c>
      <c r="BG25" s="6">
        <v>0.3975</v>
      </c>
      <c r="BH25" s="6">
        <v>-0.16</v>
      </c>
      <c r="BI25" s="12">
        <v>-0.32</v>
      </c>
      <c r="BJ25" s="12">
        <v>0.38</v>
      </c>
      <c r="BK25" s="12">
        <v>0.06</v>
      </c>
      <c r="BL25" s="12">
        <v>0.32</v>
      </c>
      <c r="BM25" s="12">
        <v>0.0955</v>
      </c>
      <c r="BN25" s="12">
        <v>0.38</v>
      </c>
      <c r="BO25" s="17">
        <v>-0.22</v>
      </c>
      <c r="BP25" s="17">
        <v>0.57</v>
      </c>
      <c r="BQ25" s="17">
        <v>-0.66</v>
      </c>
      <c r="BR25" s="17">
        <v>1.25</v>
      </c>
      <c r="BS25" s="17">
        <v>0.4591</v>
      </c>
      <c r="BT25" s="17">
        <v>-0.44</v>
      </c>
    </row>
    <row r="26" spans="1:72" ht="13.5">
      <c r="A26" s="26" t="s">
        <v>1646</v>
      </c>
      <c r="B26" s="19" t="s">
        <v>1647</v>
      </c>
      <c r="C26" s="27" t="s">
        <v>1595</v>
      </c>
      <c r="D26" s="26" t="s">
        <v>1596</v>
      </c>
      <c r="E26" s="31" t="s">
        <v>1827</v>
      </c>
      <c r="F26" s="31" t="s">
        <v>1827</v>
      </c>
      <c r="G26" s="28" t="s">
        <v>1827</v>
      </c>
      <c r="H26" s="28" t="s">
        <v>1827</v>
      </c>
      <c r="I26" s="28" t="s">
        <v>1827</v>
      </c>
      <c r="J26" s="26" t="s">
        <v>1828</v>
      </c>
      <c r="K26" s="26" t="s">
        <v>1648</v>
      </c>
      <c r="L26" s="26">
        <v>385</v>
      </c>
      <c r="M26" s="2">
        <v>3</v>
      </c>
      <c r="N26" s="2" t="s">
        <v>1830</v>
      </c>
      <c r="O26" s="2">
        <v>6</v>
      </c>
      <c r="P26" s="3">
        <v>233.0733</v>
      </c>
      <c r="Q26" s="4">
        <v>56.70707</v>
      </c>
      <c r="R26" s="2" t="s">
        <v>1830</v>
      </c>
      <c r="S26" s="2">
        <v>6</v>
      </c>
      <c r="T26" s="3">
        <v>189.97095</v>
      </c>
      <c r="U26" s="4">
        <v>68.79235</v>
      </c>
      <c r="V26" s="4" t="s">
        <v>1830</v>
      </c>
      <c r="W26" s="5">
        <v>-0.2950049</v>
      </c>
      <c r="X26" s="6">
        <v>-2.5090687</v>
      </c>
      <c r="Y26" s="7" t="s">
        <v>1831</v>
      </c>
      <c r="Z26" s="8">
        <v>8</v>
      </c>
      <c r="AA26" s="8" t="s">
        <v>1830</v>
      </c>
      <c r="AB26" s="8">
        <v>5</v>
      </c>
      <c r="AC26" s="9">
        <v>262.15338</v>
      </c>
      <c r="AD26" s="10">
        <v>162.07683</v>
      </c>
      <c r="AE26" s="8" t="s">
        <v>1830</v>
      </c>
      <c r="AF26" s="8">
        <v>5</v>
      </c>
      <c r="AG26" s="9">
        <v>128.56339</v>
      </c>
      <c r="AH26" s="10">
        <v>78.829666</v>
      </c>
      <c r="AI26" s="10" t="s">
        <v>1830</v>
      </c>
      <c r="AJ26" s="11">
        <v>-1.0279313</v>
      </c>
      <c r="AK26" s="12">
        <v>-3.3153627</v>
      </c>
      <c r="AL26" s="12" t="s">
        <v>1831</v>
      </c>
      <c r="AM26" s="13">
        <v>24</v>
      </c>
      <c r="AN26" s="13" t="s">
        <v>1830</v>
      </c>
      <c r="AO26" s="13">
        <v>6</v>
      </c>
      <c r="AP26" s="14">
        <v>235.89302</v>
      </c>
      <c r="AQ26" s="15">
        <v>152.09567</v>
      </c>
      <c r="AR26" s="13" t="s">
        <v>1830</v>
      </c>
      <c r="AS26" s="13">
        <v>6</v>
      </c>
      <c r="AT26" s="14">
        <v>110.181206</v>
      </c>
      <c r="AU26" s="15">
        <v>50.520725</v>
      </c>
      <c r="AV26" s="15" t="s">
        <v>1830</v>
      </c>
      <c r="AW26" s="16">
        <v>-1.0982546</v>
      </c>
      <c r="AX26" s="17">
        <v>-2.8932896</v>
      </c>
      <c r="AY26" s="17" t="s">
        <v>1831</v>
      </c>
      <c r="AZ26" s="18"/>
      <c r="BA26" s="19">
        <v>243.70656666666665</v>
      </c>
      <c r="BB26" s="19">
        <v>189.97095</v>
      </c>
      <c r="BC26" s="6">
        <v>0.02</v>
      </c>
      <c r="BD26" s="6">
        <v>0.29</v>
      </c>
      <c r="BE26" s="6">
        <v>-0.13</v>
      </c>
      <c r="BF26" s="6">
        <v>0.3</v>
      </c>
      <c r="BG26" s="6">
        <v>0.4085</v>
      </c>
      <c r="BH26" s="6">
        <v>-0.15</v>
      </c>
      <c r="BI26" s="12">
        <v>-0.59</v>
      </c>
      <c r="BJ26" s="12">
        <v>0.38</v>
      </c>
      <c r="BK26" s="12">
        <v>-0.19</v>
      </c>
      <c r="BL26" s="12">
        <v>0.72</v>
      </c>
      <c r="BM26" s="12">
        <v>0.2644</v>
      </c>
      <c r="BN26" s="12">
        <v>0.4</v>
      </c>
      <c r="BO26" s="17">
        <v>-0.86</v>
      </c>
      <c r="BP26" s="17">
        <v>0.48</v>
      </c>
      <c r="BQ26" s="17">
        <v>-1.01</v>
      </c>
      <c r="BR26" s="17">
        <v>0.24</v>
      </c>
      <c r="BS26" s="17">
        <v>0.5076</v>
      </c>
      <c r="BT26" s="17">
        <v>-0.15</v>
      </c>
    </row>
    <row r="27" spans="1:12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72" ht="13.5">
      <c r="A29" s="26" t="s">
        <v>1482</v>
      </c>
      <c r="B29" s="19" t="s">
        <v>1483</v>
      </c>
      <c r="C29" s="27" t="s">
        <v>1494</v>
      </c>
      <c r="D29" s="26" t="s">
        <v>1209</v>
      </c>
      <c r="E29" s="31" t="s">
        <v>1827</v>
      </c>
      <c r="F29" s="31" t="s">
        <v>1827</v>
      </c>
      <c r="G29" s="28" t="s">
        <v>1827</v>
      </c>
      <c r="H29" s="27" t="s">
        <v>1828</v>
      </c>
      <c r="I29" s="28" t="s">
        <v>1827</v>
      </c>
      <c r="J29" s="26" t="s">
        <v>1828</v>
      </c>
      <c r="K29" s="26" t="s">
        <v>1484</v>
      </c>
      <c r="L29" s="26">
        <v>143</v>
      </c>
      <c r="M29" s="2">
        <v>3</v>
      </c>
      <c r="N29" s="2" t="s">
        <v>1828</v>
      </c>
      <c r="O29" s="2">
        <v>6</v>
      </c>
      <c r="P29" s="3">
        <v>5.7857018</v>
      </c>
      <c r="Q29" s="4">
        <v>5.272568</v>
      </c>
      <c r="R29" s="2" t="s">
        <v>1828</v>
      </c>
      <c r="S29" s="2">
        <v>6</v>
      </c>
      <c r="T29" s="3">
        <v>9.822328</v>
      </c>
      <c r="U29" s="4">
        <v>7.7273498</v>
      </c>
      <c r="V29" s="4" t="s">
        <v>1828</v>
      </c>
      <c r="W29" s="5">
        <v>0.76357293</v>
      </c>
      <c r="X29" s="6">
        <v>1.6749287</v>
      </c>
      <c r="Y29" s="7" t="s">
        <v>1831</v>
      </c>
      <c r="Z29" s="8">
        <v>8</v>
      </c>
      <c r="AA29" s="8" t="s">
        <v>1828</v>
      </c>
      <c r="AB29" s="8">
        <v>5</v>
      </c>
      <c r="AC29" s="9">
        <v>3.4902923</v>
      </c>
      <c r="AD29" s="10">
        <v>3.948079</v>
      </c>
      <c r="AE29" s="8" t="s">
        <v>1830</v>
      </c>
      <c r="AF29" s="8">
        <v>5</v>
      </c>
      <c r="AG29" s="9">
        <v>12.304546</v>
      </c>
      <c r="AH29" s="10">
        <v>9.232519</v>
      </c>
      <c r="AI29" s="10" t="s">
        <v>1828</v>
      </c>
      <c r="AJ29" s="11">
        <v>1.8177717</v>
      </c>
      <c r="AK29" s="12">
        <v>2.5765295</v>
      </c>
      <c r="AL29" s="12" t="s">
        <v>1831</v>
      </c>
      <c r="AM29" s="13">
        <v>24</v>
      </c>
      <c r="AN29" s="13" t="s">
        <v>1828</v>
      </c>
      <c r="AO29" s="13">
        <v>6</v>
      </c>
      <c r="AP29" s="14">
        <v>10.416936</v>
      </c>
      <c r="AQ29" s="15">
        <v>15.127692</v>
      </c>
      <c r="AR29" s="13" t="s">
        <v>1828</v>
      </c>
      <c r="AS29" s="13">
        <v>6</v>
      </c>
      <c r="AT29" s="14">
        <v>20.204222</v>
      </c>
      <c r="AU29" s="15">
        <v>24.899376</v>
      </c>
      <c r="AV29" s="15" t="s">
        <v>1828</v>
      </c>
      <c r="AW29" s="16">
        <v>0.9557258</v>
      </c>
      <c r="AX29" s="17">
        <v>1.8643465</v>
      </c>
      <c r="AY29" s="17" t="s">
        <v>1831</v>
      </c>
      <c r="AZ29" s="18">
        <v>1.632268215499513</v>
      </c>
      <c r="BA29" s="19">
        <v>6.564310033333332</v>
      </c>
      <c r="BB29" s="19">
        <v>12.304546</v>
      </c>
      <c r="BC29" s="6" t="s">
        <v>1827</v>
      </c>
      <c r="BD29" s="6" t="s">
        <v>1827</v>
      </c>
      <c r="BE29" s="6" t="s">
        <v>1827</v>
      </c>
      <c r="BF29" s="6" t="s">
        <v>1827</v>
      </c>
      <c r="BG29" s="6" t="s">
        <v>1827</v>
      </c>
      <c r="BH29" s="6">
        <v>0</v>
      </c>
      <c r="BI29" s="12">
        <v>1.84</v>
      </c>
      <c r="BJ29" s="12">
        <v>0.68</v>
      </c>
      <c r="BK29" s="12">
        <v>1.02</v>
      </c>
      <c r="BL29" s="12">
        <v>2.71</v>
      </c>
      <c r="BM29" s="12">
        <v>0.5966</v>
      </c>
      <c r="BN29" s="12">
        <v>-0.82</v>
      </c>
      <c r="BO29" s="17" t="s">
        <v>1827</v>
      </c>
      <c r="BP29" s="17" t="s">
        <v>1827</v>
      </c>
      <c r="BQ29" s="17" t="s">
        <v>1827</v>
      </c>
      <c r="BR29" s="17" t="s">
        <v>1827</v>
      </c>
      <c r="BS29" s="17" t="s">
        <v>1827</v>
      </c>
      <c r="BT29" s="17" t="e">
        <v>#VALUE!</v>
      </c>
    </row>
    <row r="30" spans="1:72" ht="13.5">
      <c r="A30" s="26" t="s">
        <v>1521</v>
      </c>
      <c r="B30" s="19" t="s">
        <v>1522</v>
      </c>
      <c r="C30" s="27" t="s">
        <v>1531</v>
      </c>
      <c r="D30" s="26" t="s">
        <v>1523</v>
      </c>
      <c r="E30" s="31" t="s">
        <v>1827</v>
      </c>
      <c r="F30" s="31" t="s">
        <v>1827</v>
      </c>
      <c r="G30" s="27" t="s">
        <v>1828</v>
      </c>
      <c r="H30" s="28" t="s">
        <v>1827</v>
      </c>
      <c r="I30" s="28" t="s">
        <v>1827</v>
      </c>
      <c r="J30" s="26" t="s">
        <v>1828</v>
      </c>
      <c r="K30" s="26" t="s">
        <v>1524</v>
      </c>
      <c r="L30" s="26">
        <v>66</v>
      </c>
      <c r="M30" s="2">
        <v>3</v>
      </c>
      <c r="N30" s="2" t="s">
        <v>1828</v>
      </c>
      <c r="O30" s="2">
        <v>6</v>
      </c>
      <c r="P30" s="3">
        <v>8.58174</v>
      </c>
      <c r="Q30" s="4">
        <v>10.032557</v>
      </c>
      <c r="R30" s="2" t="s">
        <v>1828</v>
      </c>
      <c r="S30" s="2">
        <v>6</v>
      </c>
      <c r="T30" s="3">
        <v>17.83068</v>
      </c>
      <c r="U30" s="4">
        <v>20.733334</v>
      </c>
      <c r="V30" s="4" t="s">
        <v>1828</v>
      </c>
      <c r="W30" s="5">
        <v>1.0550196</v>
      </c>
      <c r="X30" s="6">
        <v>1.7089356</v>
      </c>
      <c r="Y30" s="7">
        <f aca="true" t="shared" si="0" ref="Y30:Y40">IF((O30+S30-2)=10,IF(ABS(X30)&gt;3.17,"T",""),IF((O30+S30-2)=9,IF(ABS(X30)&gt;3.25,"T",""),IF((O30+S30-2)=8,IF(ABS(X30)&gt;3.36,"T",""),IF((O30+S30-2)=7,IF(ABS(X30)&gt;3.5,"T",""),IF((O30+S30-2)=6,IF(ABS(X30)&gt;3.71,"T",""),"")))))</f>
      </c>
      <c r="Z30" s="8">
        <v>8</v>
      </c>
      <c r="AA30" s="8" t="s">
        <v>1828</v>
      </c>
      <c r="AB30" s="8">
        <v>5</v>
      </c>
      <c r="AC30" s="9">
        <v>1.4096043</v>
      </c>
      <c r="AD30" s="10">
        <v>6.301651</v>
      </c>
      <c r="AE30" s="8" t="s">
        <v>1828</v>
      </c>
      <c r="AF30" s="8">
        <v>5</v>
      </c>
      <c r="AG30" s="9">
        <v>5.9596577</v>
      </c>
      <c r="AH30" s="10">
        <v>5.0172153</v>
      </c>
      <c r="AI30" s="10" t="s">
        <v>1828</v>
      </c>
      <c r="AJ30" s="11">
        <v>2.0799391</v>
      </c>
      <c r="AK30" s="12">
        <v>1.0344801</v>
      </c>
      <c r="AL30" s="12">
        <f aca="true" t="shared" si="1" ref="AL30:AL40">IF((AB30+AF30-2)=10,IF(ABS(AK30)&gt;3.17,"T",""),IF((AB30+AF30-2)=9,IF(ABS(AK30)&gt;3.25,"T",""),IF((AB30+AF30-2)=8,IF(ABS(AK30)&gt;3.36,"T",""),IF((AB30+AF30-2)=7,IF(ABS(AK30)&gt;3.5,"T",""),IF((AB30+AF30-2)=6,IF(ABS(AK30)&gt;3.71,"T",""),"")))))</f>
      </c>
      <c r="AM30" s="13">
        <v>24</v>
      </c>
      <c r="AN30" s="13" t="s">
        <v>1828</v>
      </c>
      <c r="AO30" s="13">
        <v>6</v>
      </c>
      <c r="AP30" s="14">
        <v>-0.19775884</v>
      </c>
      <c r="AQ30" s="15">
        <v>10.378424</v>
      </c>
      <c r="AR30" s="13" t="s">
        <v>1828</v>
      </c>
      <c r="AS30" s="13">
        <v>6</v>
      </c>
      <c r="AT30" s="14">
        <v>22.088058</v>
      </c>
      <c r="AU30" s="15">
        <v>25.268229</v>
      </c>
      <c r="AV30" s="15" t="s">
        <v>1828</v>
      </c>
      <c r="AW30" s="16" t="s">
        <v>1827</v>
      </c>
      <c r="AX30" s="17">
        <v>1.7054725</v>
      </c>
      <c r="AY30" s="17">
        <f aca="true" t="shared" si="2" ref="AY30:AY40">IF((AO30+AS30-2)=10,IF(ABS(AX30)&gt;3.17,"T",""),IF((AO30+AS30-2)=9,IF(ABS(AX30)&gt;3.25,"T",""),IF((AO30+AS30-2)=8,IF(ABS(AX30)&gt;3.36,"T",""),IF((AO30+AS30-2)=7,IF(ABS(AX30)&gt;3.5,"T",""),IF((AO30+AS30-2)=6,IF(ABS(AX30)&gt;3.71,"T",""),"")))))</f>
      </c>
      <c r="AZ30" s="18">
        <v>2.232660756790275</v>
      </c>
      <c r="BA30" s="19">
        <f aca="true" t="shared" si="3" ref="BA30:BA40">AVERAGE(P30,AC30,AP30)</f>
        <v>3.2645284866666664</v>
      </c>
      <c r="BB30" s="19">
        <f aca="true" t="shared" si="4" ref="BB30:BB40">MAX(IF(AR30="OK",AT30,-999),IF(AE30="OK",AG30,-99),IF(R30="OK",T30,0))</f>
        <v>0</v>
      </c>
      <c r="BC30" s="6" t="s">
        <v>1827</v>
      </c>
      <c r="BD30" s="6" t="s">
        <v>1827</v>
      </c>
      <c r="BE30" s="6" t="s">
        <v>1827</v>
      </c>
      <c r="BF30" s="6" t="s">
        <v>1827</v>
      </c>
      <c r="BG30" s="6" t="s">
        <v>1827</v>
      </c>
      <c r="BH30" s="6">
        <v>0</v>
      </c>
      <c r="BI30" s="12" t="s">
        <v>1827</v>
      </c>
      <c r="BJ30" s="12" t="s">
        <v>1827</v>
      </c>
      <c r="BK30" s="12" t="s">
        <v>1827</v>
      </c>
      <c r="BL30" s="12" t="s">
        <v>1827</v>
      </c>
      <c r="BM30" s="12" t="s">
        <v>1827</v>
      </c>
      <c r="BN30" s="12" t="e">
        <f aca="true" t="shared" si="5" ref="BN30:BN40">BK30-BI30</f>
        <v>#VALUE!</v>
      </c>
      <c r="BO30" s="17" t="s">
        <v>1827</v>
      </c>
      <c r="BP30" s="17" t="s">
        <v>1827</v>
      </c>
      <c r="BQ30" s="17" t="s">
        <v>1827</v>
      </c>
      <c r="BR30" s="17" t="s">
        <v>1827</v>
      </c>
      <c r="BS30" s="17" t="s">
        <v>1827</v>
      </c>
      <c r="BT30" s="17" t="e">
        <f aca="true" t="shared" si="6" ref="BT30:BT40">BQ30-BO30</f>
        <v>#VALUE!</v>
      </c>
    </row>
    <row r="31" spans="1:72" ht="13.5">
      <c r="A31" s="26" t="s">
        <v>1525</v>
      </c>
      <c r="B31" s="19" t="s">
        <v>1526</v>
      </c>
      <c r="C31" s="27" t="s">
        <v>1532</v>
      </c>
      <c r="D31" s="26" t="s">
        <v>1780</v>
      </c>
      <c r="E31" s="26" t="s">
        <v>2018</v>
      </c>
      <c r="F31" s="26">
        <v>0</v>
      </c>
      <c r="G31" s="27" t="s">
        <v>1828</v>
      </c>
      <c r="H31" s="28" t="s">
        <v>1827</v>
      </c>
      <c r="I31" s="28" t="s">
        <v>1827</v>
      </c>
      <c r="J31" s="26" t="s">
        <v>1828</v>
      </c>
      <c r="K31" s="26" t="s">
        <v>1527</v>
      </c>
      <c r="L31" s="26">
        <v>56</v>
      </c>
      <c r="M31" s="2">
        <v>3</v>
      </c>
      <c r="N31" s="2" t="s">
        <v>1828</v>
      </c>
      <c r="O31" s="2">
        <v>6</v>
      </c>
      <c r="P31" s="3">
        <v>7.48443</v>
      </c>
      <c r="Q31" s="4">
        <v>7.469302</v>
      </c>
      <c r="R31" s="2" t="s">
        <v>1828</v>
      </c>
      <c r="S31" s="2">
        <v>6</v>
      </c>
      <c r="T31" s="3">
        <v>15.919498</v>
      </c>
      <c r="U31" s="4">
        <v>17.936615</v>
      </c>
      <c r="V31" s="4" t="s">
        <v>1828</v>
      </c>
      <c r="W31" s="5">
        <v>1.0888306</v>
      </c>
      <c r="X31" s="6">
        <v>1.710215</v>
      </c>
      <c r="Y31" s="7">
        <f t="shared" si="0"/>
      </c>
      <c r="Z31" s="8">
        <v>8</v>
      </c>
      <c r="AA31" s="8" t="s">
        <v>1830</v>
      </c>
      <c r="AB31" s="8">
        <v>5</v>
      </c>
      <c r="AC31" s="9">
        <v>4.7233567</v>
      </c>
      <c r="AD31" s="10">
        <v>3.8121462</v>
      </c>
      <c r="AE31" s="8" t="s">
        <v>1828</v>
      </c>
      <c r="AF31" s="8">
        <v>5</v>
      </c>
      <c r="AG31" s="9">
        <v>8.047125</v>
      </c>
      <c r="AH31" s="10">
        <v>5.937853</v>
      </c>
      <c r="AI31" s="10" t="s">
        <v>1828</v>
      </c>
      <c r="AJ31" s="11">
        <v>0.7686609</v>
      </c>
      <c r="AK31" s="12">
        <v>2.115722</v>
      </c>
      <c r="AL31" s="12">
        <f t="shared" si="1"/>
      </c>
      <c r="AM31" s="13">
        <v>24</v>
      </c>
      <c r="AN31" s="13" t="s">
        <v>1828</v>
      </c>
      <c r="AO31" s="13">
        <v>6</v>
      </c>
      <c r="AP31" s="14">
        <v>5.558146</v>
      </c>
      <c r="AQ31" s="15">
        <v>10.457141</v>
      </c>
      <c r="AR31" s="13" t="s">
        <v>1828</v>
      </c>
      <c r="AS31" s="13">
        <v>6</v>
      </c>
      <c r="AT31" s="14">
        <v>18.574821</v>
      </c>
      <c r="AU31" s="15">
        <v>17.575542</v>
      </c>
      <c r="AV31" s="15" t="s">
        <v>1828</v>
      </c>
      <c r="AW31" s="16">
        <v>1.7406727</v>
      </c>
      <c r="AX31" s="17">
        <v>2.8231227</v>
      </c>
      <c r="AY31" s="17">
        <f t="shared" si="2"/>
      </c>
      <c r="AZ31" s="18">
        <v>2.232660756790275</v>
      </c>
      <c r="BA31" s="19">
        <f t="shared" si="3"/>
        <v>5.9219775666666665</v>
      </c>
      <c r="BB31" s="19">
        <f t="shared" si="4"/>
        <v>0</v>
      </c>
      <c r="BC31" s="6">
        <v>0.85</v>
      </c>
      <c r="BD31" s="6">
        <v>0.67</v>
      </c>
      <c r="BE31" s="6">
        <v>1.15</v>
      </c>
      <c r="BF31" s="6">
        <v>0.85</v>
      </c>
      <c r="BG31" s="6">
        <v>0.5738</v>
      </c>
      <c r="BH31" s="6">
        <f>BE31-BC31</f>
        <v>0.29999999999999993</v>
      </c>
      <c r="BI31" s="12">
        <v>0.67</v>
      </c>
      <c r="BJ31" s="12">
        <v>0.66</v>
      </c>
      <c r="BK31" s="12">
        <v>1.19</v>
      </c>
      <c r="BL31" s="12">
        <v>0.95</v>
      </c>
      <c r="BM31" s="12">
        <v>0.394</v>
      </c>
      <c r="BN31" s="12">
        <f t="shared" si="5"/>
        <v>0.5199999999999999</v>
      </c>
      <c r="BO31" s="17" t="s">
        <v>1827</v>
      </c>
      <c r="BP31" s="17" t="s">
        <v>1827</v>
      </c>
      <c r="BQ31" s="17" t="s">
        <v>1827</v>
      </c>
      <c r="BR31" s="17" t="s">
        <v>1827</v>
      </c>
      <c r="BS31" s="17" t="s">
        <v>1827</v>
      </c>
      <c r="BT31" s="17" t="e">
        <f t="shared" si="6"/>
        <v>#VALUE!</v>
      </c>
    </row>
    <row r="32" spans="1:72" ht="13.5">
      <c r="A32" s="26" t="s">
        <v>1528</v>
      </c>
      <c r="B32" s="19" t="s">
        <v>1529</v>
      </c>
      <c r="C32" s="27" t="s">
        <v>1533</v>
      </c>
      <c r="D32" s="26" t="s">
        <v>1780</v>
      </c>
      <c r="E32" s="26" t="s">
        <v>2018</v>
      </c>
      <c r="F32" s="26">
        <v>0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26" t="s">
        <v>1530</v>
      </c>
      <c r="L32" s="26">
        <v>621</v>
      </c>
      <c r="M32" s="2">
        <v>3</v>
      </c>
      <c r="N32" s="2" t="s">
        <v>1828</v>
      </c>
      <c r="O32" s="2">
        <v>6</v>
      </c>
      <c r="P32" s="3">
        <v>16.540668</v>
      </c>
      <c r="Q32" s="4">
        <v>14.471798</v>
      </c>
      <c r="R32" s="2" t="s">
        <v>1828</v>
      </c>
      <c r="S32" s="2">
        <v>6</v>
      </c>
      <c r="T32" s="3">
        <v>17.22762</v>
      </c>
      <c r="U32" s="4">
        <v>18.79549</v>
      </c>
      <c r="V32" s="4" t="s">
        <v>1828</v>
      </c>
      <c r="W32" s="5">
        <v>0.058705736</v>
      </c>
      <c r="X32" s="6">
        <v>0.19585998</v>
      </c>
      <c r="Y32" s="7">
        <f t="shared" si="0"/>
      </c>
      <c r="Z32" s="8">
        <v>8</v>
      </c>
      <c r="AA32" s="8" t="s">
        <v>1828</v>
      </c>
      <c r="AB32" s="8">
        <v>5</v>
      </c>
      <c r="AC32" s="9">
        <v>5.85356</v>
      </c>
      <c r="AD32" s="10">
        <v>3.7959623</v>
      </c>
      <c r="AE32" s="8" t="s">
        <v>1828</v>
      </c>
      <c r="AF32" s="8">
        <v>5</v>
      </c>
      <c r="AG32" s="9">
        <v>8.709219</v>
      </c>
      <c r="AH32" s="10">
        <v>5.075026</v>
      </c>
      <c r="AI32" s="10" t="s">
        <v>1828</v>
      </c>
      <c r="AJ32" s="11">
        <v>0.573229</v>
      </c>
      <c r="AK32" s="12">
        <v>0.8348507</v>
      </c>
      <c r="AL32" s="12">
        <f t="shared" si="1"/>
      </c>
      <c r="AM32" s="13">
        <v>24</v>
      </c>
      <c r="AN32" s="13" t="s">
        <v>1828</v>
      </c>
      <c r="AO32" s="13">
        <v>6</v>
      </c>
      <c r="AP32" s="14">
        <v>5.5342865</v>
      </c>
      <c r="AQ32" s="15">
        <v>13.274675</v>
      </c>
      <c r="AR32" s="13" t="s">
        <v>1830</v>
      </c>
      <c r="AS32" s="13">
        <v>6</v>
      </c>
      <c r="AT32" s="14">
        <v>42.423767</v>
      </c>
      <c r="AU32" s="15">
        <v>35.46806</v>
      </c>
      <c r="AV32" s="15" t="s">
        <v>1828</v>
      </c>
      <c r="AW32" s="16">
        <v>2.9384036</v>
      </c>
      <c r="AX32" s="17">
        <v>3.3984401</v>
      </c>
      <c r="AY32" s="17" t="str">
        <f t="shared" si="2"/>
        <v>T</v>
      </c>
      <c r="AZ32" s="18">
        <v>2.070389327891398</v>
      </c>
      <c r="BA32" s="19">
        <f t="shared" si="3"/>
        <v>9.309504833333333</v>
      </c>
      <c r="BB32" s="19">
        <f t="shared" si="4"/>
        <v>42.423767</v>
      </c>
      <c r="BC32" s="6" t="s">
        <v>1827</v>
      </c>
      <c r="BD32" s="6" t="s">
        <v>1827</v>
      </c>
      <c r="BE32" s="6" t="s">
        <v>1827</v>
      </c>
      <c r="BF32" s="6" t="s">
        <v>1827</v>
      </c>
      <c r="BG32" s="6" t="s">
        <v>1827</v>
      </c>
      <c r="BH32" s="6">
        <v>0</v>
      </c>
      <c r="BI32" s="12" t="s">
        <v>1827</v>
      </c>
      <c r="BJ32" s="12" t="s">
        <v>1827</v>
      </c>
      <c r="BK32" s="12" t="s">
        <v>1827</v>
      </c>
      <c r="BL32" s="12" t="s">
        <v>1827</v>
      </c>
      <c r="BM32" s="12" t="s">
        <v>1827</v>
      </c>
      <c r="BN32" s="12" t="e">
        <f t="shared" si="5"/>
        <v>#VALUE!</v>
      </c>
      <c r="BO32" s="17" t="s">
        <v>1827</v>
      </c>
      <c r="BP32" s="17" t="s">
        <v>1827</v>
      </c>
      <c r="BQ32" s="17" t="s">
        <v>1827</v>
      </c>
      <c r="BR32" s="17" t="s">
        <v>1827</v>
      </c>
      <c r="BS32" s="17" t="s">
        <v>1827</v>
      </c>
      <c r="BT32" s="17" t="e">
        <f t="shared" si="6"/>
        <v>#VALUE!</v>
      </c>
    </row>
    <row r="33" spans="1:72" ht="13.5">
      <c r="A33" s="26" t="s">
        <v>1495</v>
      </c>
      <c r="B33" s="19" t="s">
        <v>1496</v>
      </c>
      <c r="C33" s="27" t="s">
        <v>1497</v>
      </c>
      <c r="D33" s="26" t="s">
        <v>1498</v>
      </c>
      <c r="E33" s="31" t="s">
        <v>1827</v>
      </c>
      <c r="F33" s="31" t="s">
        <v>1827</v>
      </c>
      <c r="G33" s="28" t="s">
        <v>1827</v>
      </c>
      <c r="H33" s="28" t="s">
        <v>1827</v>
      </c>
      <c r="I33" s="28" t="s">
        <v>1827</v>
      </c>
      <c r="J33" s="31" t="s">
        <v>1827</v>
      </c>
      <c r="K33" s="26" t="s">
        <v>1499</v>
      </c>
      <c r="L33" s="26">
        <v>394</v>
      </c>
      <c r="M33" s="2">
        <v>3</v>
      </c>
      <c r="N33" s="2" t="s">
        <v>1828</v>
      </c>
      <c r="O33" s="2">
        <v>6</v>
      </c>
      <c r="P33" s="3">
        <v>5.3738685</v>
      </c>
      <c r="Q33" s="4">
        <v>11.587231</v>
      </c>
      <c r="R33" s="2" t="s">
        <v>1828</v>
      </c>
      <c r="S33" s="2">
        <v>6</v>
      </c>
      <c r="T33" s="3">
        <v>16.34185</v>
      </c>
      <c r="U33" s="4">
        <v>11.254678</v>
      </c>
      <c r="V33" s="4" t="s">
        <v>1828</v>
      </c>
      <c r="W33" s="5">
        <v>1.6045384</v>
      </c>
      <c r="X33" s="6">
        <v>1.9451051</v>
      </c>
      <c r="Y33" s="7">
        <f t="shared" si="0"/>
      </c>
      <c r="Z33" s="8">
        <v>8</v>
      </c>
      <c r="AA33" s="8" t="s">
        <v>1828</v>
      </c>
      <c r="AB33" s="8">
        <v>5</v>
      </c>
      <c r="AC33" s="9">
        <v>5.5178638</v>
      </c>
      <c r="AD33" s="10">
        <v>4.6145997</v>
      </c>
      <c r="AE33" s="8" t="s">
        <v>1828</v>
      </c>
      <c r="AF33" s="8">
        <v>5</v>
      </c>
      <c r="AG33" s="9">
        <v>8.982115</v>
      </c>
      <c r="AH33" s="10">
        <v>5.819533</v>
      </c>
      <c r="AI33" s="10" t="s">
        <v>1828</v>
      </c>
      <c r="AJ33" s="11">
        <v>0.7029453</v>
      </c>
      <c r="AK33" s="12">
        <v>1.2166417</v>
      </c>
      <c r="AL33" s="12">
        <f t="shared" si="1"/>
      </c>
      <c r="AM33" s="13">
        <v>24</v>
      </c>
      <c r="AN33" s="13" t="s">
        <v>1828</v>
      </c>
      <c r="AO33" s="13">
        <v>6</v>
      </c>
      <c r="AP33" s="14">
        <v>6.475019</v>
      </c>
      <c r="AQ33" s="15">
        <v>6.3697658</v>
      </c>
      <c r="AR33" s="13" t="s">
        <v>1830</v>
      </c>
      <c r="AS33" s="13">
        <v>6</v>
      </c>
      <c r="AT33" s="14">
        <v>76.12963</v>
      </c>
      <c r="AU33" s="15">
        <v>50.966724</v>
      </c>
      <c r="AV33" s="15" t="s">
        <v>1828</v>
      </c>
      <c r="AW33" s="16">
        <v>3.5555017</v>
      </c>
      <c r="AX33" s="17">
        <v>3.629354</v>
      </c>
      <c r="AY33" s="17" t="str">
        <f t="shared" si="2"/>
        <v>T</v>
      </c>
      <c r="AZ33" s="18">
        <v>2.185866545311334</v>
      </c>
      <c r="BA33" s="19">
        <f t="shared" si="3"/>
        <v>5.7889171</v>
      </c>
      <c r="BB33" s="19">
        <f t="shared" si="4"/>
        <v>76.12963</v>
      </c>
      <c r="BC33" s="6" t="s">
        <v>1827</v>
      </c>
      <c r="BD33" s="6" t="s">
        <v>1827</v>
      </c>
      <c r="BE33" s="6" t="s">
        <v>1827</v>
      </c>
      <c r="BF33" s="6" t="s">
        <v>1827</v>
      </c>
      <c r="BG33" s="6" t="s">
        <v>1827</v>
      </c>
      <c r="BH33" s="6">
        <v>0</v>
      </c>
      <c r="BI33" s="12" t="s">
        <v>1827</v>
      </c>
      <c r="BJ33" s="12" t="s">
        <v>1827</v>
      </c>
      <c r="BK33" s="12" t="s">
        <v>1827</v>
      </c>
      <c r="BL33" s="12" t="s">
        <v>1827</v>
      </c>
      <c r="BM33" s="12" t="s">
        <v>1827</v>
      </c>
      <c r="BN33" s="12" t="e">
        <f t="shared" si="5"/>
        <v>#VALUE!</v>
      </c>
      <c r="BO33" s="17" t="s">
        <v>1827</v>
      </c>
      <c r="BP33" s="17" t="s">
        <v>1827</v>
      </c>
      <c r="BQ33" s="17" t="s">
        <v>1827</v>
      </c>
      <c r="BR33" s="17" t="s">
        <v>1827</v>
      </c>
      <c r="BS33" s="17" t="s">
        <v>1827</v>
      </c>
      <c r="BT33" s="17" t="e">
        <f t="shared" si="6"/>
        <v>#VALUE!</v>
      </c>
    </row>
    <row r="34" spans="1:72" ht="13.5">
      <c r="A34" s="26" t="s">
        <v>1500</v>
      </c>
      <c r="B34" s="19" t="s">
        <v>1501</v>
      </c>
      <c r="C34" s="27" t="s">
        <v>1534</v>
      </c>
      <c r="D34" s="26" t="s">
        <v>822</v>
      </c>
      <c r="E34" s="31" t="s">
        <v>1827</v>
      </c>
      <c r="F34" s="31" t="s">
        <v>1827</v>
      </c>
      <c r="G34" s="28" t="s">
        <v>1827</v>
      </c>
      <c r="H34" s="28" t="s">
        <v>1827</v>
      </c>
      <c r="I34" s="28" t="s">
        <v>1827</v>
      </c>
      <c r="J34" s="31" t="s">
        <v>1827</v>
      </c>
      <c r="K34" s="31" t="s">
        <v>1827</v>
      </c>
      <c r="L34" s="26">
        <v>218</v>
      </c>
      <c r="M34" s="2">
        <v>3</v>
      </c>
      <c r="N34" s="2" t="s">
        <v>1828</v>
      </c>
      <c r="O34" s="2">
        <v>6</v>
      </c>
      <c r="P34" s="3">
        <v>4.4786696</v>
      </c>
      <c r="Q34" s="4">
        <v>3.2215707</v>
      </c>
      <c r="R34" s="2" t="s">
        <v>1828</v>
      </c>
      <c r="S34" s="2">
        <v>6</v>
      </c>
      <c r="T34" s="3">
        <v>7.4433503</v>
      </c>
      <c r="U34" s="4">
        <v>7.058775</v>
      </c>
      <c r="V34" s="4" t="s">
        <v>1828</v>
      </c>
      <c r="W34" s="5">
        <v>0.73288184</v>
      </c>
      <c r="X34" s="6">
        <v>1.3720574</v>
      </c>
      <c r="Y34" s="7">
        <f t="shared" si="0"/>
      </c>
      <c r="Z34" s="8">
        <v>8</v>
      </c>
      <c r="AA34" s="8" t="s">
        <v>1828</v>
      </c>
      <c r="AB34" s="8">
        <v>5</v>
      </c>
      <c r="AC34" s="9">
        <v>4.5572867</v>
      </c>
      <c r="AD34" s="10">
        <v>6.603247</v>
      </c>
      <c r="AE34" s="8" t="s">
        <v>1828</v>
      </c>
      <c r="AF34" s="8">
        <v>5</v>
      </c>
      <c r="AG34" s="9">
        <v>4.905938</v>
      </c>
      <c r="AH34" s="10">
        <v>4.8960514</v>
      </c>
      <c r="AI34" s="10" t="s">
        <v>1828</v>
      </c>
      <c r="AJ34" s="11">
        <v>0.10635383</v>
      </c>
      <c r="AK34" s="12">
        <v>0.08171294</v>
      </c>
      <c r="AL34" s="12">
        <f t="shared" si="1"/>
      </c>
      <c r="AM34" s="13">
        <v>24</v>
      </c>
      <c r="AN34" s="13" t="s">
        <v>1828</v>
      </c>
      <c r="AO34" s="13">
        <v>6</v>
      </c>
      <c r="AP34" s="14">
        <v>1.0092652</v>
      </c>
      <c r="AQ34" s="15">
        <v>6.9455085</v>
      </c>
      <c r="AR34" s="13" t="s">
        <v>1828</v>
      </c>
      <c r="AS34" s="13">
        <v>6</v>
      </c>
      <c r="AT34" s="14">
        <v>44.24872</v>
      </c>
      <c r="AU34" s="15">
        <v>29.450289</v>
      </c>
      <c r="AV34" s="15" t="s">
        <v>1828</v>
      </c>
      <c r="AW34" s="16">
        <v>5.4542584</v>
      </c>
      <c r="AX34" s="17">
        <v>3.089957</v>
      </c>
      <c r="AY34" s="17">
        <f t="shared" si="2"/>
      </c>
      <c r="AZ34" s="18">
        <v>1.8875252707415877</v>
      </c>
      <c r="BA34" s="19">
        <f t="shared" si="3"/>
        <v>3.348407166666666</v>
      </c>
      <c r="BB34" s="19">
        <f t="shared" si="4"/>
        <v>0</v>
      </c>
      <c r="BC34" s="6" t="s">
        <v>1827</v>
      </c>
      <c r="BD34" s="6" t="s">
        <v>1827</v>
      </c>
      <c r="BE34" s="6" t="s">
        <v>1827</v>
      </c>
      <c r="BF34" s="6" t="s">
        <v>1827</v>
      </c>
      <c r="BG34" s="6" t="s">
        <v>1827</v>
      </c>
      <c r="BH34" s="6">
        <v>0</v>
      </c>
      <c r="BI34" s="12" t="s">
        <v>1827</v>
      </c>
      <c r="BJ34" s="12" t="s">
        <v>1827</v>
      </c>
      <c r="BK34" s="12" t="s">
        <v>1827</v>
      </c>
      <c r="BL34" s="12" t="s">
        <v>1827</v>
      </c>
      <c r="BM34" s="12" t="s">
        <v>1827</v>
      </c>
      <c r="BN34" s="12" t="e">
        <f t="shared" si="5"/>
        <v>#VALUE!</v>
      </c>
      <c r="BO34" s="17" t="s">
        <v>1827</v>
      </c>
      <c r="BP34" s="17" t="s">
        <v>1827</v>
      </c>
      <c r="BQ34" s="17" t="s">
        <v>1827</v>
      </c>
      <c r="BR34" s="17" t="s">
        <v>1827</v>
      </c>
      <c r="BS34" s="17" t="s">
        <v>1827</v>
      </c>
      <c r="BT34" s="17" t="e">
        <f t="shared" si="6"/>
        <v>#VALUE!</v>
      </c>
    </row>
    <row r="35" spans="1:72" ht="13.5">
      <c r="A35" s="26" t="s">
        <v>1502</v>
      </c>
      <c r="B35" s="19" t="s">
        <v>1503</v>
      </c>
      <c r="C35" s="27" t="s">
        <v>1504</v>
      </c>
      <c r="D35" s="26" t="s">
        <v>1197</v>
      </c>
      <c r="E35" s="31" t="s">
        <v>1827</v>
      </c>
      <c r="F35" s="31" t="s">
        <v>1827</v>
      </c>
      <c r="G35" s="28" t="s">
        <v>1827</v>
      </c>
      <c r="H35" s="28" t="s">
        <v>1827</v>
      </c>
      <c r="I35" s="28" t="s">
        <v>1827</v>
      </c>
      <c r="J35" s="26" t="s">
        <v>1828</v>
      </c>
      <c r="K35" s="26" t="s">
        <v>1505</v>
      </c>
      <c r="L35" s="26">
        <v>114</v>
      </c>
      <c r="M35" s="2">
        <v>3</v>
      </c>
      <c r="N35" s="2" t="s">
        <v>1828</v>
      </c>
      <c r="O35" s="2">
        <v>6</v>
      </c>
      <c r="P35" s="3">
        <v>6.333421</v>
      </c>
      <c r="Q35" s="4">
        <v>11.426769</v>
      </c>
      <c r="R35" s="2" t="s">
        <v>1828</v>
      </c>
      <c r="S35" s="2">
        <v>6</v>
      </c>
      <c r="T35" s="3">
        <v>12.674508</v>
      </c>
      <c r="U35" s="4">
        <v>11.999224</v>
      </c>
      <c r="V35" s="4" t="s">
        <v>1828</v>
      </c>
      <c r="W35" s="5">
        <v>1.0008729</v>
      </c>
      <c r="X35" s="6">
        <v>8.180735</v>
      </c>
      <c r="Y35" s="7" t="str">
        <f t="shared" si="0"/>
        <v>T</v>
      </c>
      <c r="Z35" s="8">
        <v>8</v>
      </c>
      <c r="AA35" s="8" t="s">
        <v>1828</v>
      </c>
      <c r="AB35" s="8">
        <v>5</v>
      </c>
      <c r="AC35" s="9">
        <v>6.560159</v>
      </c>
      <c r="AD35" s="10">
        <v>8.090933</v>
      </c>
      <c r="AE35" s="8" t="s">
        <v>1828</v>
      </c>
      <c r="AF35" s="8">
        <v>5</v>
      </c>
      <c r="AG35" s="9">
        <v>10.46982</v>
      </c>
      <c r="AH35" s="10">
        <v>4.373338</v>
      </c>
      <c r="AI35" s="10" t="s">
        <v>1828</v>
      </c>
      <c r="AJ35" s="11">
        <v>0.6744339</v>
      </c>
      <c r="AK35" s="12">
        <v>0.9664402</v>
      </c>
      <c r="AL35" s="12">
        <f t="shared" si="1"/>
      </c>
      <c r="AM35" s="13">
        <v>24</v>
      </c>
      <c r="AN35" s="13" t="s">
        <v>1828</v>
      </c>
      <c r="AO35" s="13">
        <v>6</v>
      </c>
      <c r="AP35" s="14">
        <v>9.401945</v>
      </c>
      <c r="AQ35" s="15">
        <v>9.717274</v>
      </c>
      <c r="AR35" s="13" t="s">
        <v>1830</v>
      </c>
      <c r="AS35" s="13">
        <v>6</v>
      </c>
      <c r="AT35" s="14">
        <v>26.852425</v>
      </c>
      <c r="AU35" s="15">
        <v>17.336569</v>
      </c>
      <c r="AV35" s="15" t="s">
        <v>1828</v>
      </c>
      <c r="AW35" s="16">
        <v>1.5140213</v>
      </c>
      <c r="AX35" s="17">
        <v>1.8576746</v>
      </c>
      <c r="AY35" s="17">
        <f t="shared" si="2"/>
      </c>
      <c r="AZ35" s="18">
        <v>1.8875252707415877</v>
      </c>
      <c r="BA35" s="19">
        <f t="shared" si="3"/>
        <v>7.431841666666666</v>
      </c>
      <c r="BB35" s="19">
        <f t="shared" si="4"/>
        <v>26.852425</v>
      </c>
      <c r="BC35" s="6" t="s">
        <v>1827</v>
      </c>
      <c r="BD35" s="6" t="s">
        <v>1827</v>
      </c>
      <c r="BE35" s="6" t="s">
        <v>1827</v>
      </c>
      <c r="BF35" s="6" t="s">
        <v>1827</v>
      </c>
      <c r="BG35" s="6" t="s">
        <v>1827</v>
      </c>
      <c r="BH35" s="6">
        <v>0</v>
      </c>
      <c r="BI35" s="12">
        <v>-0.08</v>
      </c>
      <c r="BJ35" s="12">
        <v>0.88</v>
      </c>
      <c r="BK35" s="12">
        <v>0.72</v>
      </c>
      <c r="BL35" s="12">
        <v>0.79</v>
      </c>
      <c r="BM35" s="12">
        <v>0.2047</v>
      </c>
      <c r="BN35" s="12">
        <f t="shared" si="5"/>
        <v>0.7999999999999999</v>
      </c>
      <c r="BO35" s="17">
        <v>1.47</v>
      </c>
      <c r="BP35" s="17">
        <v>1.78</v>
      </c>
      <c r="BQ35" s="17">
        <v>2.68</v>
      </c>
      <c r="BR35" s="17">
        <v>1.21</v>
      </c>
      <c r="BS35" s="17">
        <v>0.2508</v>
      </c>
      <c r="BT35" s="17">
        <f t="shared" si="6"/>
        <v>1.2100000000000002</v>
      </c>
    </row>
    <row r="36" spans="1:72" ht="13.5">
      <c r="A36" s="26" t="s">
        <v>1506</v>
      </c>
      <c r="B36" s="19" t="s">
        <v>1507</v>
      </c>
      <c r="C36" s="27" t="s">
        <v>1508</v>
      </c>
      <c r="D36" s="26" t="s">
        <v>1498</v>
      </c>
      <c r="E36" s="31" t="s">
        <v>1827</v>
      </c>
      <c r="F36" s="31" t="s">
        <v>1827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31" t="s">
        <v>1827</v>
      </c>
      <c r="L36" s="26">
        <v>523</v>
      </c>
      <c r="M36" s="2">
        <v>3</v>
      </c>
      <c r="N36" s="2" t="s">
        <v>1828</v>
      </c>
      <c r="O36" s="2">
        <v>6</v>
      </c>
      <c r="P36" s="3">
        <v>21.463394</v>
      </c>
      <c r="Q36" s="4">
        <v>9.309878</v>
      </c>
      <c r="R36" s="2" t="s">
        <v>1830</v>
      </c>
      <c r="S36" s="2">
        <v>6</v>
      </c>
      <c r="T36" s="3">
        <v>30.556421</v>
      </c>
      <c r="U36" s="4">
        <v>15.834948</v>
      </c>
      <c r="V36" s="4" t="s">
        <v>1828</v>
      </c>
      <c r="W36" s="5">
        <v>0.5095973</v>
      </c>
      <c r="X36" s="6">
        <v>2.0911512</v>
      </c>
      <c r="Y36" s="7">
        <f t="shared" si="0"/>
      </c>
      <c r="Z36" s="8">
        <v>8</v>
      </c>
      <c r="AA36" s="8" t="s">
        <v>1830</v>
      </c>
      <c r="AB36" s="8">
        <v>5</v>
      </c>
      <c r="AC36" s="9">
        <v>16.62814</v>
      </c>
      <c r="AD36" s="10">
        <v>8.663031</v>
      </c>
      <c r="AE36" s="8" t="s">
        <v>1830</v>
      </c>
      <c r="AF36" s="8">
        <v>5</v>
      </c>
      <c r="AG36" s="9">
        <v>16.468554</v>
      </c>
      <c r="AH36" s="10">
        <v>7.232657</v>
      </c>
      <c r="AI36" s="10" t="s">
        <v>1830</v>
      </c>
      <c r="AJ36" s="11">
        <v>-0.013912937</v>
      </c>
      <c r="AK36" s="12">
        <v>-0.029960545</v>
      </c>
      <c r="AL36" s="12">
        <f t="shared" si="1"/>
      </c>
      <c r="AM36" s="13">
        <v>24</v>
      </c>
      <c r="AN36" s="13" t="s">
        <v>1830</v>
      </c>
      <c r="AO36" s="13">
        <v>6</v>
      </c>
      <c r="AP36" s="14">
        <v>30.136011</v>
      </c>
      <c r="AQ36" s="15">
        <v>19.291058</v>
      </c>
      <c r="AR36" s="13" t="s">
        <v>1830</v>
      </c>
      <c r="AS36" s="13">
        <v>6</v>
      </c>
      <c r="AT36" s="14">
        <v>45.124573</v>
      </c>
      <c r="AU36" s="15">
        <v>21.294243</v>
      </c>
      <c r="AV36" s="15" t="s">
        <v>1830</v>
      </c>
      <c r="AW36" s="16">
        <v>0.58242476</v>
      </c>
      <c r="AX36" s="17">
        <v>2.1746275</v>
      </c>
      <c r="AY36" s="17">
        <f t="shared" si="2"/>
      </c>
      <c r="AZ36" s="18">
        <v>2.84799690655495</v>
      </c>
      <c r="BA36" s="19">
        <f t="shared" si="3"/>
        <v>22.742514999999997</v>
      </c>
      <c r="BB36" s="19">
        <f t="shared" si="4"/>
        <v>45.124573</v>
      </c>
      <c r="BC36" s="6">
        <v>0.78</v>
      </c>
      <c r="BD36" s="6">
        <v>0.48</v>
      </c>
      <c r="BE36" s="6">
        <v>-0.44</v>
      </c>
      <c r="BF36" s="6">
        <v>0.36</v>
      </c>
      <c r="BG36" s="6">
        <v>0.0009</v>
      </c>
      <c r="BH36" s="6">
        <f>BE36-BC36</f>
        <v>-1.22</v>
      </c>
      <c r="BI36" s="12">
        <v>0.36</v>
      </c>
      <c r="BJ36" s="12">
        <v>0.82</v>
      </c>
      <c r="BK36" s="12">
        <v>0.1</v>
      </c>
      <c r="BL36" s="12">
        <v>0.8</v>
      </c>
      <c r="BM36" s="12">
        <v>0.598</v>
      </c>
      <c r="BN36" s="12">
        <f t="shared" si="5"/>
        <v>-0.26</v>
      </c>
      <c r="BO36" s="17">
        <v>0.8</v>
      </c>
      <c r="BP36" s="17">
        <v>0.8</v>
      </c>
      <c r="BQ36" s="17">
        <v>2.25</v>
      </c>
      <c r="BR36" s="17">
        <v>0.75</v>
      </c>
      <c r="BS36" s="17">
        <v>0.0127</v>
      </c>
      <c r="BT36" s="17">
        <f t="shared" si="6"/>
        <v>1.45</v>
      </c>
    </row>
    <row r="37" spans="1:72" ht="13.5">
      <c r="A37" s="26" t="s">
        <v>1509</v>
      </c>
      <c r="B37" s="19" t="s">
        <v>1510</v>
      </c>
      <c r="C37" s="27" t="s">
        <v>1511</v>
      </c>
      <c r="D37" s="26" t="s">
        <v>1498</v>
      </c>
      <c r="E37" s="31" t="s">
        <v>1827</v>
      </c>
      <c r="F37" s="31" t="s">
        <v>1827</v>
      </c>
      <c r="G37" s="28" t="s">
        <v>1827</v>
      </c>
      <c r="H37" s="28" t="s">
        <v>1827</v>
      </c>
      <c r="I37" s="28" t="s">
        <v>1827</v>
      </c>
      <c r="J37" s="31" t="s">
        <v>1827</v>
      </c>
      <c r="K37" s="26" t="s">
        <v>1512</v>
      </c>
      <c r="L37" s="26">
        <v>243</v>
      </c>
      <c r="M37" s="2">
        <v>3</v>
      </c>
      <c r="N37" s="2" t="s">
        <v>1828</v>
      </c>
      <c r="O37" s="2">
        <v>6</v>
      </c>
      <c r="P37" s="3">
        <v>-5.4236836</v>
      </c>
      <c r="Q37" s="4">
        <v>12.962982</v>
      </c>
      <c r="R37" s="2" t="s">
        <v>1828</v>
      </c>
      <c r="S37" s="2">
        <v>6</v>
      </c>
      <c r="T37" s="3">
        <v>15.658802</v>
      </c>
      <c r="U37" s="4">
        <v>14.693954</v>
      </c>
      <c r="V37" s="4" t="s">
        <v>1828</v>
      </c>
      <c r="W37" s="5" t="s">
        <v>1827</v>
      </c>
      <c r="X37" s="6">
        <v>2.3643851</v>
      </c>
      <c r="Y37" s="7">
        <f t="shared" si="0"/>
      </c>
      <c r="Z37" s="8">
        <v>8</v>
      </c>
      <c r="AA37" s="8" t="s">
        <v>1828</v>
      </c>
      <c r="AB37" s="8">
        <v>5</v>
      </c>
      <c r="AC37" s="9">
        <v>0.6125075</v>
      </c>
      <c r="AD37" s="10">
        <v>9.45607</v>
      </c>
      <c r="AE37" s="8" t="s">
        <v>1828</v>
      </c>
      <c r="AF37" s="8">
        <v>5</v>
      </c>
      <c r="AG37" s="9">
        <v>9.631553</v>
      </c>
      <c r="AH37" s="10">
        <v>10.244394</v>
      </c>
      <c r="AI37" s="10" t="s">
        <v>1828</v>
      </c>
      <c r="AJ37" s="11">
        <v>3.974969</v>
      </c>
      <c r="AK37" s="12">
        <v>2.138295</v>
      </c>
      <c r="AL37" s="12">
        <f t="shared" si="1"/>
      </c>
      <c r="AM37" s="13">
        <v>24</v>
      </c>
      <c r="AN37" s="13" t="s">
        <v>1828</v>
      </c>
      <c r="AO37" s="13">
        <v>6</v>
      </c>
      <c r="AP37" s="14">
        <v>-6.649958</v>
      </c>
      <c r="AQ37" s="15">
        <v>25.547678</v>
      </c>
      <c r="AR37" s="13" t="s">
        <v>1828</v>
      </c>
      <c r="AS37" s="13">
        <v>6</v>
      </c>
      <c r="AT37" s="14">
        <v>12.721467</v>
      </c>
      <c r="AU37" s="15">
        <v>23.052046</v>
      </c>
      <c r="AV37" s="15" t="s">
        <v>1828</v>
      </c>
      <c r="AW37" s="16" t="s">
        <v>1827</v>
      </c>
      <c r="AX37" s="17">
        <v>3.724658</v>
      </c>
      <c r="AY37" s="17" t="str">
        <f t="shared" si="2"/>
        <v>T</v>
      </c>
      <c r="AZ37" s="18">
        <v>2.4982508675278257</v>
      </c>
      <c r="BA37" s="19">
        <f t="shared" si="3"/>
        <v>-3.8203780333333337</v>
      </c>
      <c r="BB37" s="19">
        <f t="shared" si="4"/>
        <v>0</v>
      </c>
      <c r="BC37" s="6" t="s">
        <v>1827</v>
      </c>
      <c r="BD37" s="6" t="s">
        <v>1827</v>
      </c>
      <c r="BE37" s="6" t="s">
        <v>1827</v>
      </c>
      <c r="BF37" s="6" t="s">
        <v>1827</v>
      </c>
      <c r="BG37" s="6" t="s">
        <v>1827</v>
      </c>
      <c r="BH37" s="6">
        <v>0</v>
      </c>
      <c r="BI37" s="12" t="s">
        <v>1827</v>
      </c>
      <c r="BJ37" s="12" t="s">
        <v>1827</v>
      </c>
      <c r="BK37" s="12" t="s">
        <v>1827</v>
      </c>
      <c r="BL37" s="12" t="s">
        <v>1827</v>
      </c>
      <c r="BM37" s="12" t="s">
        <v>1827</v>
      </c>
      <c r="BN37" s="12" t="e">
        <f t="shared" si="5"/>
        <v>#VALUE!</v>
      </c>
      <c r="BO37" s="17" t="s">
        <v>1827</v>
      </c>
      <c r="BP37" s="17" t="s">
        <v>1827</v>
      </c>
      <c r="BQ37" s="17" t="s">
        <v>1827</v>
      </c>
      <c r="BR37" s="17" t="s">
        <v>1827</v>
      </c>
      <c r="BS37" s="17" t="s">
        <v>1827</v>
      </c>
      <c r="BT37" s="17" t="e">
        <f t="shared" si="6"/>
        <v>#VALUE!</v>
      </c>
    </row>
    <row r="38" spans="1:72" ht="13.5">
      <c r="A38" s="26" t="s">
        <v>1513</v>
      </c>
      <c r="B38" s="19" t="s">
        <v>1514</v>
      </c>
      <c r="C38" s="27" t="s">
        <v>1534</v>
      </c>
      <c r="D38" s="26" t="s">
        <v>1197</v>
      </c>
      <c r="E38" s="31" t="s">
        <v>1827</v>
      </c>
      <c r="F38" s="31" t="s">
        <v>1827</v>
      </c>
      <c r="G38" s="27" t="s">
        <v>1828</v>
      </c>
      <c r="H38" s="28" t="s">
        <v>1827</v>
      </c>
      <c r="I38" s="28" t="s">
        <v>1827</v>
      </c>
      <c r="J38" s="26" t="s">
        <v>1828</v>
      </c>
      <c r="K38" s="26" t="s">
        <v>1515</v>
      </c>
      <c r="L38" s="26">
        <v>586</v>
      </c>
      <c r="M38" s="2">
        <v>3</v>
      </c>
      <c r="N38" s="2" t="s">
        <v>1828</v>
      </c>
      <c r="O38" s="2">
        <v>6</v>
      </c>
      <c r="P38" s="3">
        <v>6.713406</v>
      </c>
      <c r="Q38" s="4">
        <v>5.524305</v>
      </c>
      <c r="R38" s="2" t="s">
        <v>1828</v>
      </c>
      <c r="S38" s="2">
        <v>6</v>
      </c>
      <c r="T38" s="3">
        <v>10.460053</v>
      </c>
      <c r="U38" s="4">
        <v>13.745212</v>
      </c>
      <c r="V38" s="4" t="s">
        <v>1828</v>
      </c>
      <c r="W38" s="5">
        <v>0.63977337</v>
      </c>
      <c r="X38" s="6">
        <v>1.0806534</v>
      </c>
      <c r="Y38" s="7">
        <f t="shared" si="0"/>
      </c>
      <c r="Z38" s="8">
        <v>8</v>
      </c>
      <c r="AA38" s="8" t="s">
        <v>1828</v>
      </c>
      <c r="AB38" s="8">
        <v>5</v>
      </c>
      <c r="AC38" s="9">
        <v>4.2308893</v>
      </c>
      <c r="AD38" s="10">
        <v>4.053762</v>
      </c>
      <c r="AE38" s="8" t="s">
        <v>1828</v>
      </c>
      <c r="AF38" s="8">
        <v>5</v>
      </c>
      <c r="AG38" s="9">
        <v>4.7337666</v>
      </c>
      <c r="AH38" s="10">
        <v>7.2630305</v>
      </c>
      <c r="AI38" s="10" t="s">
        <v>1828</v>
      </c>
      <c r="AJ38" s="11">
        <v>0.16202769</v>
      </c>
      <c r="AK38" s="12">
        <v>0.17719005</v>
      </c>
      <c r="AL38" s="12">
        <f t="shared" si="1"/>
      </c>
      <c r="AM38" s="13">
        <v>24</v>
      </c>
      <c r="AN38" s="13" t="s">
        <v>1828</v>
      </c>
      <c r="AO38" s="13">
        <v>6</v>
      </c>
      <c r="AP38" s="14">
        <v>4.7580385</v>
      </c>
      <c r="AQ38" s="15">
        <v>4.857621</v>
      </c>
      <c r="AR38" s="13" t="s">
        <v>1830</v>
      </c>
      <c r="AS38" s="13">
        <v>6</v>
      </c>
      <c r="AT38" s="14">
        <v>22.447866</v>
      </c>
      <c r="AU38" s="15">
        <v>24.31874</v>
      </c>
      <c r="AV38" s="15" t="s">
        <v>1828</v>
      </c>
      <c r="AW38" s="16">
        <v>2.2381396</v>
      </c>
      <c r="AX38" s="17">
        <v>2.0064952</v>
      </c>
      <c r="AY38" s="17">
        <f t="shared" si="2"/>
      </c>
      <c r="AZ38" s="18">
        <v>1.9634741239748859</v>
      </c>
      <c r="BA38" s="19">
        <f t="shared" si="3"/>
        <v>5.234111266666667</v>
      </c>
      <c r="BB38" s="19">
        <f t="shared" si="4"/>
        <v>22.447866</v>
      </c>
      <c r="BC38" s="6">
        <v>0.87</v>
      </c>
      <c r="BD38" s="6">
        <v>0.63</v>
      </c>
      <c r="BE38" s="6">
        <v>0.14</v>
      </c>
      <c r="BF38" s="6">
        <v>0.7</v>
      </c>
      <c r="BG38" s="6">
        <v>0.1429</v>
      </c>
      <c r="BH38" s="6">
        <f>BE38-BC38</f>
        <v>-0.73</v>
      </c>
      <c r="BI38" s="12" t="s">
        <v>1827</v>
      </c>
      <c r="BJ38" s="12" t="s">
        <v>1827</v>
      </c>
      <c r="BK38" s="12" t="s">
        <v>1827</v>
      </c>
      <c r="BL38" s="12" t="s">
        <v>1827</v>
      </c>
      <c r="BM38" s="12" t="s">
        <v>1827</v>
      </c>
      <c r="BN38" s="12" t="e">
        <f t="shared" si="5"/>
        <v>#VALUE!</v>
      </c>
      <c r="BO38" s="17" t="s">
        <v>1827</v>
      </c>
      <c r="BP38" s="17" t="s">
        <v>1827</v>
      </c>
      <c r="BQ38" s="17" t="s">
        <v>1827</v>
      </c>
      <c r="BR38" s="17" t="s">
        <v>1827</v>
      </c>
      <c r="BS38" s="17" t="s">
        <v>1827</v>
      </c>
      <c r="BT38" s="17" t="e">
        <f t="shared" si="6"/>
        <v>#VALUE!</v>
      </c>
    </row>
    <row r="39" spans="1:72" ht="13.5">
      <c r="A39" s="26" t="s">
        <v>1516</v>
      </c>
      <c r="B39" s="19" t="s">
        <v>1517</v>
      </c>
      <c r="C39" s="27" t="s">
        <v>1518</v>
      </c>
      <c r="D39" s="26" t="s">
        <v>1519</v>
      </c>
      <c r="E39" s="31" t="s">
        <v>1827</v>
      </c>
      <c r="F39" s="31" t="s">
        <v>1827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1520</v>
      </c>
      <c r="L39" s="26">
        <v>103</v>
      </c>
      <c r="M39" s="2">
        <v>3</v>
      </c>
      <c r="N39" s="2" t="s">
        <v>1830</v>
      </c>
      <c r="O39" s="2">
        <v>6</v>
      </c>
      <c r="P39" s="3">
        <v>9.459666</v>
      </c>
      <c r="Q39" s="4">
        <v>10.339854</v>
      </c>
      <c r="R39" s="2" t="s">
        <v>1830</v>
      </c>
      <c r="S39" s="2">
        <v>6</v>
      </c>
      <c r="T39" s="3">
        <v>11.888295</v>
      </c>
      <c r="U39" s="4">
        <v>8.182507</v>
      </c>
      <c r="V39" s="4" t="s">
        <v>1830</v>
      </c>
      <c r="W39" s="5">
        <v>0.3296807</v>
      </c>
      <c r="X39" s="6">
        <v>1.3621207</v>
      </c>
      <c r="Y39" s="7">
        <f t="shared" si="0"/>
      </c>
      <c r="Z39" s="8">
        <v>8</v>
      </c>
      <c r="AA39" s="8" t="s">
        <v>1830</v>
      </c>
      <c r="AB39" s="8">
        <v>5</v>
      </c>
      <c r="AC39" s="9">
        <v>3.9953911</v>
      </c>
      <c r="AD39" s="10">
        <v>4.915144</v>
      </c>
      <c r="AE39" s="8" t="s">
        <v>1828</v>
      </c>
      <c r="AF39" s="8">
        <v>5</v>
      </c>
      <c r="AG39" s="9">
        <v>9.588651</v>
      </c>
      <c r="AH39" s="10">
        <v>8.477496</v>
      </c>
      <c r="AI39" s="10" t="s">
        <v>1828</v>
      </c>
      <c r="AJ39" s="11">
        <v>1.2629911</v>
      </c>
      <c r="AK39" s="12">
        <v>1.4879961</v>
      </c>
      <c r="AL39" s="12">
        <f t="shared" si="1"/>
      </c>
      <c r="AM39" s="13">
        <v>24</v>
      </c>
      <c r="AN39" s="13" t="s">
        <v>1828</v>
      </c>
      <c r="AO39" s="13">
        <v>6</v>
      </c>
      <c r="AP39" s="14">
        <v>7.6424747</v>
      </c>
      <c r="AQ39" s="15">
        <v>7.8788495</v>
      </c>
      <c r="AR39" s="13" t="s">
        <v>1830</v>
      </c>
      <c r="AS39" s="13">
        <v>6</v>
      </c>
      <c r="AT39" s="14">
        <v>31.10885</v>
      </c>
      <c r="AU39" s="15">
        <v>15.377083</v>
      </c>
      <c r="AV39" s="15" t="s">
        <v>1828</v>
      </c>
      <c r="AW39" s="16">
        <v>2.0252132</v>
      </c>
      <c r="AX39" s="17">
        <v>3.6039205</v>
      </c>
      <c r="AY39" s="17" t="str">
        <f t="shared" si="2"/>
        <v>T</v>
      </c>
      <c r="AZ39" s="18">
        <v>2.0531113364595623</v>
      </c>
      <c r="BA39" s="19">
        <f t="shared" si="3"/>
        <v>7.032510600000001</v>
      </c>
      <c r="BB39" s="19">
        <f t="shared" si="4"/>
        <v>31.10885</v>
      </c>
      <c r="BC39" s="6">
        <v>0.76</v>
      </c>
      <c r="BD39" s="6">
        <v>0.78</v>
      </c>
      <c r="BE39" s="6">
        <v>1.03</v>
      </c>
      <c r="BF39" s="6">
        <v>0.38</v>
      </c>
      <c r="BG39" s="6">
        <v>0.5155</v>
      </c>
      <c r="BH39" s="6">
        <f>BE39-BC39</f>
        <v>0.27</v>
      </c>
      <c r="BI39" s="12" t="s">
        <v>1827</v>
      </c>
      <c r="BJ39" s="12" t="s">
        <v>1827</v>
      </c>
      <c r="BK39" s="12" t="s">
        <v>1827</v>
      </c>
      <c r="BL39" s="12" t="s">
        <v>1827</v>
      </c>
      <c r="BM39" s="12" t="s">
        <v>1827</v>
      </c>
      <c r="BN39" s="12" t="e">
        <f t="shared" si="5"/>
        <v>#VALUE!</v>
      </c>
      <c r="BO39" s="17">
        <v>2.12</v>
      </c>
      <c r="BP39" s="17">
        <v>1.6</v>
      </c>
      <c r="BQ39" s="17">
        <v>2.16</v>
      </c>
      <c r="BR39" s="17">
        <v>1.47</v>
      </c>
      <c r="BS39" s="17">
        <v>0.9678</v>
      </c>
      <c r="BT39" s="17">
        <f t="shared" si="6"/>
        <v>0.040000000000000036</v>
      </c>
    </row>
    <row r="40" spans="1:72" ht="13.5">
      <c r="A40" s="26" t="s">
        <v>1535</v>
      </c>
      <c r="B40" s="19" t="s">
        <v>1536</v>
      </c>
      <c r="C40" s="27" t="s">
        <v>1537</v>
      </c>
      <c r="D40" s="26" t="s">
        <v>1538</v>
      </c>
      <c r="E40" s="31" t="s">
        <v>1827</v>
      </c>
      <c r="F40" s="31" t="s">
        <v>1827</v>
      </c>
      <c r="G40" s="28" t="s">
        <v>1827</v>
      </c>
      <c r="H40" s="27" t="s">
        <v>1828</v>
      </c>
      <c r="I40" s="28" t="s">
        <v>1827</v>
      </c>
      <c r="J40" s="26" t="s">
        <v>1828</v>
      </c>
      <c r="K40" s="26" t="s">
        <v>1539</v>
      </c>
      <c r="L40" s="26">
        <v>66</v>
      </c>
      <c r="M40" s="2">
        <v>3</v>
      </c>
      <c r="N40" s="2" t="s">
        <v>1830</v>
      </c>
      <c r="O40" s="2">
        <v>6</v>
      </c>
      <c r="P40" s="3">
        <v>29.88671</v>
      </c>
      <c r="Q40" s="4">
        <v>15.118497</v>
      </c>
      <c r="R40" s="2" t="s">
        <v>1830</v>
      </c>
      <c r="S40" s="2">
        <v>6</v>
      </c>
      <c r="T40" s="3">
        <v>50.172016</v>
      </c>
      <c r="U40" s="4">
        <v>22.420658</v>
      </c>
      <c r="V40" s="4" t="s">
        <v>1830</v>
      </c>
      <c r="W40" s="5">
        <v>0.7473788</v>
      </c>
      <c r="X40" s="6">
        <v>2.5262303</v>
      </c>
      <c r="Y40" s="7">
        <f t="shared" si="0"/>
      </c>
      <c r="Z40" s="8">
        <v>8</v>
      </c>
      <c r="AA40" s="8" t="s">
        <v>1830</v>
      </c>
      <c r="AB40" s="8">
        <v>5</v>
      </c>
      <c r="AC40" s="9">
        <v>46.9514</v>
      </c>
      <c r="AD40" s="10">
        <v>26.21035</v>
      </c>
      <c r="AE40" s="8" t="s">
        <v>1830</v>
      </c>
      <c r="AF40" s="8">
        <v>5</v>
      </c>
      <c r="AG40" s="9">
        <v>135.36198</v>
      </c>
      <c r="AH40" s="10">
        <v>79.89667</v>
      </c>
      <c r="AI40" s="10" t="s">
        <v>1830</v>
      </c>
      <c r="AJ40" s="11">
        <v>1.5275825</v>
      </c>
      <c r="AK40" s="12">
        <v>3.4822793</v>
      </c>
      <c r="AL40" s="12" t="str">
        <f t="shared" si="1"/>
        <v>T</v>
      </c>
      <c r="AM40" s="13">
        <v>24</v>
      </c>
      <c r="AN40" s="13" t="s">
        <v>1828</v>
      </c>
      <c r="AO40" s="13">
        <v>6</v>
      </c>
      <c r="AP40" s="14">
        <v>36.343124</v>
      </c>
      <c r="AQ40" s="15">
        <v>24.052568</v>
      </c>
      <c r="AR40" s="13" t="s">
        <v>1828</v>
      </c>
      <c r="AS40" s="13">
        <v>6</v>
      </c>
      <c r="AT40" s="14">
        <v>29.097387</v>
      </c>
      <c r="AU40" s="15">
        <v>18.530231</v>
      </c>
      <c r="AV40" s="15" t="s">
        <v>1828</v>
      </c>
      <c r="AW40" s="16">
        <v>-0.3207928</v>
      </c>
      <c r="AX40" s="17">
        <v>-1.5492221</v>
      </c>
      <c r="AY40" s="17">
        <f t="shared" si="2"/>
      </c>
      <c r="AZ40" s="18"/>
      <c r="BA40" s="19">
        <f t="shared" si="3"/>
        <v>37.727078</v>
      </c>
      <c r="BB40" s="19">
        <f t="shared" si="4"/>
        <v>135.36198</v>
      </c>
      <c r="BC40" s="6">
        <v>1.2</v>
      </c>
      <c r="BD40" s="6">
        <v>0.8</v>
      </c>
      <c r="BE40" s="6">
        <v>1.05</v>
      </c>
      <c r="BF40" s="6">
        <v>0.46</v>
      </c>
      <c r="BG40" s="6">
        <v>0.7066</v>
      </c>
      <c r="BH40" s="6">
        <f>BE40-BC40</f>
        <v>-0.1499999999999999</v>
      </c>
      <c r="BI40" s="12">
        <v>1.75</v>
      </c>
      <c r="BJ40" s="12">
        <v>0.63</v>
      </c>
      <c r="BK40" s="12">
        <v>1.23</v>
      </c>
      <c r="BL40" s="12">
        <v>0.1</v>
      </c>
      <c r="BM40" s="12">
        <v>0.1026</v>
      </c>
      <c r="BN40" s="12">
        <f t="shared" si="5"/>
        <v>-0.52</v>
      </c>
      <c r="BO40" s="17" t="s">
        <v>1827</v>
      </c>
      <c r="BP40" s="17" t="s">
        <v>1827</v>
      </c>
      <c r="BQ40" s="17" t="s">
        <v>1827</v>
      </c>
      <c r="BR40" s="17" t="s">
        <v>1827</v>
      </c>
      <c r="BS40" s="17" t="s">
        <v>1827</v>
      </c>
      <c r="BT40" s="17" t="e">
        <f t="shared" si="6"/>
        <v>#VALUE!</v>
      </c>
    </row>
    <row r="41" spans="1:12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72" ht="13.5">
      <c r="A43" s="26" t="s">
        <v>1778</v>
      </c>
      <c r="B43" s="19" t="s">
        <v>1779</v>
      </c>
      <c r="C43" s="27" t="s">
        <v>223</v>
      </c>
      <c r="D43" s="26" t="s">
        <v>1780</v>
      </c>
      <c r="E43" s="26" t="s">
        <v>2018</v>
      </c>
      <c r="F43" s="26">
        <v>0</v>
      </c>
      <c r="G43" s="27" t="s">
        <v>1828</v>
      </c>
      <c r="H43" s="28" t="s">
        <v>1827</v>
      </c>
      <c r="I43" s="28" t="s">
        <v>1827</v>
      </c>
      <c r="J43" s="26" t="s">
        <v>1828</v>
      </c>
      <c r="K43" s="26" t="s">
        <v>1781</v>
      </c>
      <c r="L43" s="26">
        <v>31</v>
      </c>
      <c r="M43" s="2">
        <v>3</v>
      </c>
      <c r="N43" s="2" t="s">
        <v>1828</v>
      </c>
      <c r="O43" s="2">
        <v>6</v>
      </c>
      <c r="P43" s="3">
        <v>8.514107</v>
      </c>
      <c r="Q43" s="4">
        <v>15.066752</v>
      </c>
      <c r="R43" s="2" t="s">
        <v>1828</v>
      </c>
      <c r="S43" s="2">
        <v>6</v>
      </c>
      <c r="T43" s="3">
        <v>24.859346</v>
      </c>
      <c r="U43" s="4">
        <v>20.162138</v>
      </c>
      <c r="V43" s="4" t="s">
        <v>1828</v>
      </c>
      <c r="W43" s="5">
        <v>1.5458614</v>
      </c>
      <c r="X43" s="6">
        <v>3.7810588</v>
      </c>
      <c r="Y43" s="7" t="str">
        <f>IF((O43+S43-2)=10,IF(ABS(X43)&gt;3.17,"T",""),IF((O43+S43-2)=9,IF(ABS(X43)&gt;3.25,"T",""),IF((O43+S43-2)=8,IF(ABS(X43)&gt;3.36,"T",""),IF((O43+S43-2)=7,IF(ABS(X43)&gt;3.5,"T",""),IF((O43+S43-2)=6,IF(ABS(X43)&gt;3.71,"T",""),"")))))</f>
        <v>T</v>
      </c>
      <c r="Z43" s="8">
        <v>8</v>
      </c>
      <c r="AA43" s="8" t="s">
        <v>1828</v>
      </c>
      <c r="AB43" s="8">
        <v>5</v>
      </c>
      <c r="AC43" s="9">
        <v>2.782056</v>
      </c>
      <c r="AD43" s="10">
        <v>15.063065</v>
      </c>
      <c r="AE43" s="8" t="s">
        <v>1830</v>
      </c>
      <c r="AF43" s="8">
        <v>5</v>
      </c>
      <c r="AG43" s="9">
        <v>126.293045</v>
      </c>
      <c r="AH43" s="10">
        <v>58.94245</v>
      </c>
      <c r="AI43" s="10" t="s">
        <v>1828</v>
      </c>
      <c r="AJ43" s="11">
        <v>5.50448</v>
      </c>
      <c r="AK43" s="12">
        <v>5.395079</v>
      </c>
      <c r="AL43" s="12" t="str">
        <f>IF((AB43+AF43-2)=10,IF(ABS(AK43)&gt;3.17,"T",""),IF((AB43+AF43-2)=9,IF(ABS(AK43)&gt;3.25,"T",""),IF((AB43+AF43-2)=8,IF(ABS(AK43)&gt;3.36,"T",""),IF((AB43+AF43-2)=7,IF(ABS(AK43)&gt;3.5,"T",""),IF((AB43+AF43-2)=6,IF(ABS(AK43)&gt;3.71,"T",""),"")))))</f>
        <v>T</v>
      </c>
      <c r="AM43" s="13">
        <v>24</v>
      </c>
      <c r="AN43" s="13" t="s">
        <v>1828</v>
      </c>
      <c r="AO43" s="13">
        <v>6</v>
      </c>
      <c r="AP43" s="14">
        <v>-0.73715717</v>
      </c>
      <c r="AQ43" s="15">
        <v>18.642607</v>
      </c>
      <c r="AR43" s="13" t="s">
        <v>1828</v>
      </c>
      <c r="AS43" s="13">
        <v>6</v>
      </c>
      <c r="AT43" s="14">
        <v>34.295406</v>
      </c>
      <c r="AU43" s="15">
        <v>51.892906</v>
      </c>
      <c r="AV43" s="15" t="s">
        <v>1828</v>
      </c>
      <c r="AW43" s="16" t="s">
        <v>1827</v>
      </c>
      <c r="AX43" s="17">
        <v>1.9074414</v>
      </c>
      <c r="AY43" s="17">
        <f>IF((AO43+AS43-2)=10,IF(ABS(AX43)&gt;3.17,"T",""),IF((AO43+AS43-2)=9,IF(ABS(AX43)&gt;3.25,"T",""),IF((AO43+AS43-2)=8,IF(ABS(AX43)&gt;3.36,"T",""),IF((AO43+AS43-2)=7,IF(ABS(AX43)&gt;3.5,"T",""),IF((AO43+AS43-2)=6,IF(ABS(AX43)&gt;3.71,"T",""),"")))))</f>
      </c>
      <c r="AZ43" s="18"/>
      <c r="BA43" s="19">
        <f>AVERAGE(P43,AC43,AP43)</f>
        <v>3.51966861</v>
      </c>
      <c r="BB43" s="19">
        <f>MAX(IF(AR43="OK",AT43,-999),IF(AE43="OK",AG43,-99),IF(R43="OK",T43,0))</f>
        <v>126.293045</v>
      </c>
      <c r="BC43" s="6" t="s">
        <v>1827</v>
      </c>
      <c r="BD43" s="6" t="s">
        <v>1827</v>
      </c>
      <c r="BE43" s="6" t="s">
        <v>1827</v>
      </c>
      <c r="BF43" s="6" t="s">
        <v>1827</v>
      </c>
      <c r="BG43" s="6" t="s">
        <v>1827</v>
      </c>
      <c r="BH43" s="6">
        <v>0</v>
      </c>
      <c r="BI43" s="12" t="s">
        <v>1827</v>
      </c>
      <c r="BJ43" s="12" t="s">
        <v>1827</v>
      </c>
      <c r="BK43" s="12" t="s">
        <v>1827</v>
      </c>
      <c r="BL43" s="12" t="s">
        <v>1827</v>
      </c>
      <c r="BM43" s="12" t="s">
        <v>1827</v>
      </c>
      <c r="BN43" s="12" t="e">
        <f>BK43-BI43</f>
        <v>#VALUE!</v>
      </c>
      <c r="BO43" s="17" t="s">
        <v>1827</v>
      </c>
      <c r="BP43" s="17" t="s">
        <v>1827</v>
      </c>
      <c r="BQ43" s="17" t="s">
        <v>1827</v>
      </c>
      <c r="BR43" s="17" t="s">
        <v>1827</v>
      </c>
      <c r="BS43" s="17" t="s">
        <v>1827</v>
      </c>
      <c r="BT43" s="17" t="e">
        <f>BQ43-BO43</f>
        <v>#VALUE!</v>
      </c>
    </row>
    <row r="44" spans="1:72" ht="13.5">
      <c r="A44" s="26" t="s">
        <v>1782</v>
      </c>
      <c r="B44" s="19" t="s">
        <v>1783</v>
      </c>
      <c r="C44" s="27" t="s">
        <v>1784</v>
      </c>
      <c r="D44" s="26" t="s">
        <v>1780</v>
      </c>
      <c r="E44" s="26" t="s">
        <v>2018</v>
      </c>
      <c r="F44" s="26">
        <v>0</v>
      </c>
      <c r="G44" s="28" t="s">
        <v>1827</v>
      </c>
      <c r="H44" s="28" t="s">
        <v>1827</v>
      </c>
      <c r="I44" s="28" t="s">
        <v>1827</v>
      </c>
      <c r="J44" s="26" t="s">
        <v>1828</v>
      </c>
      <c r="K44" s="26" t="s">
        <v>1785</v>
      </c>
      <c r="L44" s="26">
        <v>40</v>
      </c>
      <c r="M44" s="2">
        <v>3</v>
      </c>
      <c r="N44" s="2" t="s">
        <v>1828</v>
      </c>
      <c r="O44" s="2">
        <v>6</v>
      </c>
      <c r="P44" s="3">
        <v>4.2812595</v>
      </c>
      <c r="Q44" s="4">
        <v>5.6980886</v>
      </c>
      <c r="R44" s="2" t="s">
        <v>1828</v>
      </c>
      <c r="S44" s="2">
        <v>6</v>
      </c>
      <c r="T44" s="3">
        <v>5.3433156</v>
      </c>
      <c r="U44" s="4">
        <v>3.6765091</v>
      </c>
      <c r="V44" s="4" t="s">
        <v>1828</v>
      </c>
      <c r="W44" s="5">
        <v>0.31969994</v>
      </c>
      <c r="X44" s="6">
        <v>0.5673303</v>
      </c>
      <c r="Y44" s="7">
        <f>IF((O44+S44-2)=10,IF(ABS(X44)&gt;3.17,"T",""),IF((O44+S44-2)=9,IF(ABS(X44)&gt;3.25,"T",""),IF((O44+S44-2)=8,IF(ABS(X44)&gt;3.36,"T",""),IF((O44+S44-2)=7,IF(ABS(X44)&gt;3.5,"T",""),IF((O44+S44-2)=6,IF(ABS(X44)&gt;3.71,"T",""),"")))))</f>
      </c>
      <c r="Z44" s="8">
        <v>8</v>
      </c>
      <c r="AA44" s="8" t="s">
        <v>1828</v>
      </c>
      <c r="AB44" s="8">
        <v>5</v>
      </c>
      <c r="AC44" s="9">
        <v>1.346299</v>
      </c>
      <c r="AD44" s="10">
        <v>2.0966337</v>
      </c>
      <c r="AE44" s="8" t="s">
        <v>1830</v>
      </c>
      <c r="AF44" s="8">
        <v>5</v>
      </c>
      <c r="AG44" s="9">
        <v>24.244776</v>
      </c>
      <c r="AH44" s="10">
        <v>13.558043</v>
      </c>
      <c r="AI44" s="10" t="s">
        <v>1828</v>
      </c>
      <c r="AJ44" s="11">
        <v>4.1706033</v>
      </c>
      <c r="AK44" s="12">
        <v>3.5988836</v>
      </c>
      <c r="AL44" s="12" t="str">
        <f>IF((AB44+AF44-2)=10,IF(ABS(AK44)&gt;3.17,"T",""),IF((AB44+AF44-2)=9,IF(ABS(AK44)&gt;3.25,"T",""),IF((AB44+AF44-2)=8,IF(ABS(AK44)&gt;3.36,"T",""),IF((AB44+AF44-2)=7,IF(ABS(AK44)&gt;3.5,"T",""),IF((AB44+AF44-2)=6,IF(ABS(AK44)&gt;3.71,"T",""),"")))))</f>
        <v>T</v>
      </c>
      <c r="AM44" s="13">
        <v>24</v>
      </c>
      <c r="AN44" s="13" t="s">
        <v>1828</v>
      </c>
      <c r="AO44" s="13">
        <v>6</v>
      </c>
      <c r="AP44" s="14">
        <v>1.442361</v>
      </c>
      <c r="AQ44" s="15">
        <v>3.196562</v>
      </c>
      <c r="AR44" s="13" t="s">
        <v>1828</v>
      </c>
      <c r="AS44" s="13">
        <v>6</v>
      </c>
      <c r="AT44" s="14">
        <v>11.37386</v>
      </c>
      <c r="AU44" s="15">
        <v>8.517674</v>
      </c>
      <c r="AV44" s="15" t="s">
        <v>1828</v>
      </c>
      <c r="AW44" s="16">
        <v>2.9792178</v>
      </c>
      <c r="AX44" s="17">
        <v>2.9616954</v>
      </c>
      <c r="AY44" s="17">
        <f>IF((AO44+AS44-2)=10,IF(ABS(AX44)&gt;3.17,"T",""),IF((AO44+AS44-2)=9,IF(ABS(AX44)&gt;3.25,"T",""),IF((AO44+AS44-2)=8,IF(ABS(AX44)&gt;3.36,"T",""),IF((AO44+AS44-2)=7,IF(ABS(AX44)&gt;3.5,"T",""),IF((AO44+AS44-2)=6,IF(ABS(AX44)&gt;3.71,"T",""),"")))))</f>
      </c>
      <c r="AZ44" s="18"/>
      <c r="BA44" s="19">
        <f>AVERAGE(P44,AC44,AP44)</f>
        <v>2.3566398333333334</v>
      </c>
      <c r="BB44" s="19">
        <f>MAX(IF(AR44="OK",AT44,-999),IF(AE44="OK",AG44,-99),IF(R44="OK",T44,0))</f>
        <v>24.244776</v>
      </c>
      <c r="BC44" s="6" t="s">
        <v>1827</v>
      </c>
      <c r="BD44" s="6" t="s">
        <v>1827</v>
      </c>
      <c r="BE44" s="6" t="s">
        <v>1827</v>
      </c>
      <c r="BF44" s="6" t="s">
        <v>1827</v>
      </c>
      <c r="BG44" s="6" t="s">
        <v>1827</v>
      </c>
      <c r="BH44" s="6">
        <v>0</v>
      </c>
      <c r="BI44" s="12" t="s">
        <v>1827</v>
      </c>
      <c r="BJ44" s="12" t="s">
        <v>1827</v>
      </c>
      <c r="BK44" s="12" t="s">
        <v>1827</v>
      </c>
      <c r="BL44" s="12" t="s">
        <v>1827</v>
      </c>
      <c r="BM44" s="12" t="s">
        <v>1827</v>
      </c>
      <c r="BN44" s="12" t="e">
        <f>BK44-BI44</f>
        <v>#VALUE!</v>
      </c>
      <c r="BO44" s="17" t="s">
        <v>1827</v>
      </c>
      <c r="BP44" s="17" t="s">
        <v>1827</v>
      </c>
      <c r="BQ44" s="17" t="s">
        <v>1827</v>
      </c>
      <c r="BR44" s="17" t="s">
        <v>1827</v>
      </c>
      <c r="BS44" s="17" t="s">
        <v>1827</v>
      </c>
      <c r="BT44" s="17" t="e">
        <f>BQ44-BO44</f>
        <v>#VALUE!</v>
      </c>
    </row>
    <row r="45" spans="1:72" ht="13.5">
      <c r="A45" s="26" t="s">
        <v>1786</v>
      </c>
      <c r="B45" s="19" t="s">
        <v>1787</v>
      </c>
      <c r="C45" s="27" t="s">
        <v>1788</v>
      </c>
      <c r="D45" s="26" t="s">
        <v>1780</v>
      </c>
      <c r="E45" s="26" t="s">
        <v>2018</v>
      </c>
      <c r="F45" s="26">
        <v>0</v>
      </c>
      <c r="G45" s="28" t="s">
        <v>1827</v>
      </c>
      <c r="H45" s="28" t="s">
        <v>1827</v>
      </c>
      <c r="I45" s="28" t="s">
        <v>1827</v>
      </c>
      <c r="J45" s="26" t="s">
        <v>1828</v>
      </c>
      <c r="K45" s="26" t="s">
        <v>1789</v>
      </c>
      <c r="L45" s="26">
        <v>183</v>
      </c>
      <c r="M45" s="2">
        <v>3</v>
      </c>
      <c r="N45" s="2" t="s">
        <v>1828</v>
      </c>
      <c r="O45" s="2">
        <v>6</v>
      </c>
      <c r="P45" s="3">
        <v>9.563065</v>
      </c>
      <c r="Q45" s="4">
        <v>10.432911</v>
      </c>
      <c r="R45" s="2" t="s">
        <v>1830</v>
      </c>
      <c r="S45" s="2">
        <v>6</v>
      </c>
      <c r="T45" s="3">
        <v>18.874664</v>
      </c>
      <c r="U45" s="4">
        <v>13.328562</v>
      </c>
      <c r="V45" s="4" t="s">
        <v>1828</v>
      </c>
      <c r="W45" s="5">
        <v>0.98090607</v>
      </c>
      <c r="X45" s="6">
        <v>3.8740351</v>
      </c>
      <c r="Y45" s="7" t="str">
        <f>IF((O45+S45-2)=10,IF(ABS(X45)&gt;3.17,"T",""),IF((O45+S45-2)=9,IF(ABS(X45)&gt;3.25,"T",""),IF((O45+S45-2)=8,IF(ABS(X45)&gt;3.36,"T",""),IF((O45+S45-2)=7,IF(ABS(X45)&gt;3.5,"T",""),IF((O45+S45-2)=6,IF(ABS(X45)&gt;3.71,"T",""),"")))))</f>
        <v>T</v>
      </c>
      <c r="Z45" s="8">
        <v>8</v>
      </c>
      <c r="AA45" s="8" t="s">
        <v>1828</v>
      </c>
      <c r="AB45" s="8">
        <v>4</v>
      </c>
      <c r="AC45" s="9">
        <v>2.3109894</v>
      </c>
      <c r="AD45" s="10">
        <v>3.758024</v>
      </c>
      <c r="AE45" s="8" t="s">
        <v>1830</v>
      </c>
      <c r="AF45" s="8">
        <v>4</v>
      </c>
      <c r="AG45" s="9">
        <v>63.27212</v>
      </c>
      <c r="AH45" s="10">
        <v>28.476164</v>
      </c>
      <c r="AI45" s="10" t="s">
        <v>1828</v>
      </c>
      <c r="AJ45" s="11">
        <v>4.7749877</v>
      </c>
      <c r="AK45" s="12">
        <v>4.66683</v>
      </c>
      <c r="AL45" s="12" t="str">
        <f>IF((AB45+AF45-2)=10,IF(ABS(AK45)&gt;3.17,"T",""),IF((AB45+AF45-2)=9,IF(ABS(AK45)&gt;3.25,"T",""),IF((AB45+AF45-2)=8,IF(ABS(AK45)&gt;3.36,"T",""),IF((AB45+AF45-2)=7,IF(ABS(AK45)&gt;3.5,"T",""),IF((AB45+AF45-2)=6,IF(ABS(AK45)&gt;3.71,"T",""),"")))))</f>
        <v>T</v>
      </c>
      <c r="AM45" s="13">
        <v>24</v>
      </c>
      <c r="AN45" s="13" t="s">
        <v>1828</v>
      </c>
      <c r="AO45" s="13">
        <v>6</v>
      </c>
      <c r="AP45" s="14">
        <v>4.4499335</v>
      </c>
      <c r="AQ45" s="15">
        <v>6.340598</v>
      </c>
      <c r="AR45" s="13" t="s">
        <v>1830</v>
      </c>
      <c r="AS45" s="13">
        <v>6</v>
      </c>
      <c r="AT45" s="14">
        <v>36.819683</v>
      </c>
      <c r="AU45" s="15">
        <v>23.749117</v>
      </c>
      <c r="AV45" s="15" t="s">
        <v>1828</v>
      </c>
      <c r="AW45" s="16">
        <v>3.0486217</v>
      </c>
      <c r="AX45" s="17">
        <v>4.29016</v>
      </c>
      <c r="AY45" s="17" t="str">
        <f>IF((AO45+AS45-2)=10,IF(ABS(AX45)&gt;3.17,"T",""),IF((AO45+AS45-2)=9,IF(ABS(AX45)&gt;3.25,"T",""),IF((AO45+AS45-2)=8,IF(ABS(AX45)&gt;3.36,"T",""),IF((AO45+AS45-2)=7,IF(ABS(AX45)&gt;3.5,"T",""),IF((AO45+AS45-2)=6,IF(ABS(AX45)&gt;3.71,"T",""),"")))))</f>
        <v>T</v>
      </c>
      <c r="AZ45" s="18"/>
      <c r="BA45" s="19">
        <f>AVERAGE(P45,AC45,AP45)</f>
        <v>5.4413293</v>
      </c>
      <c r="BB45" s="19">
        <f>MAX(IF(AR45="OK",AT45,-999),IF(AE45="OK",AG45,-99),IF(R45="OK",T45,0))</f>
        <v>63.27212</v>
      </c>
      <c r="BC45" s="6" t="s">
        <v>1827</v>
      </c>
      <c r="BD45" s="6" t="s">
        <v>1827</v>
      </c>
      <c r="BE45" s="6" t="s">
        <v>1827</v>
      </c>
      <c r="BF45" s="6" t="s">
        <v>1827</v>
      </c>
      <c r="BG45" s="6" t="s">
        <v>1827</v>
      </c>
      <c r="BH45" s="6">
        <v>0</v>
      </c>
      <c r="BI45" s="12" t="s">
        <v>1827</v>
      </c>
      <c r="BJ45" s="12" t="s">
        <v>1827</v>
      </c>
      <c r="BK45" s="12" t="s">
        <v>1827</v>
      </c>
      <c r="BL45" s="12" t="s">
        <v>1827</v>
      </c>
      <c r="BM45" s="12" t="s">
        <v>1827</v>
      </c>
      <c r="BN45" s="12" t="e">
        <f>BK45-BI45</f>
        <v>#VALUE!</v>
      </c>
      <c r="BO45" s="17">
        <v>2.88</v>
      </c>
      <c r="BP45" s="17">
        <v>0.78</v>
      </c>
      <c r="BQ45" s="17">
        <v>2.79</v>
      </c>
      <c r="BR45" s="17">
        <v>1.63</v>
      </c>
      <c r="BS45" s="17">
        <v>0.9231</v>
      </c>
      <c r="BT45" s="17">
        <f>BQ45-BO45</f>
        <v>-0.08999999999999986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T41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72" ht="13.5">
      <c r="A3" s="26" t="s">
        <v>1348</v>
      </c>
      <c r="B3" s="19" t="s">
        <v>1349</v>
      </c>
      <c r="C3" s="27" t="s">
        <v>1827</v>
      </c>
      <c r="D3" s="26" t="s">
        <v>1350</v>
      </c>
      <c r="E3" s="31" t="s">
        <v>1827</v>
      </c>
      <c r="F3" s="31" t="s">
        <v>1827</v>
      </c>
      <c r="G3" s="28" t="s">
        <v>1827</v>
      </c>
      <c r="H3" s="28" t="s">
        <v>1827</v>
      </c>
      <c r="I3" s="28" t="s">
        <v>1827</v>
      </c>
      <c r="J3" s="26" t="s">
        <v>1828</v>
      </c>
      <c r="K3" s="31" t="s">
        <v>1827</v>
      </c>
      <c r="L3" s="26">
        <v>53</v>
      </c>
      <c r="M3" s="2">
        <v>3</v>
      </c>
      <c r="N3" s="2" t="s">
        <v>1828</v>
      </c>
      <c r="O3" s="2">
        <v>6</v>
      </c>
      <c r="P3" s="3">
        <v>0.6535794</v>
      </c>
      <c r="Q3" s="4">
        <v>6.325451</v>
      </c>
      <c r="R3" s="2" t="s">
        <v>1830</v>
      </c>
      <c r="S3" s="2">
        <v>6</v>
      </c>
      <c r="T3" s="3">
        <v>21.21813</v>
      </c>
      <c r="U3" s="4">
        <v>18.355776</v>
      </c>
      <c r="V3" s="4" t="s">
        <v>1828</v>
      </c>
      <c r="W3" s="5">
        <v>5.020791</v>
      </c>
      <c r="X3" s="6">
        <v>2.5291228</v>
      </c>
      <c r="Y3" s="7" t="s">
        <v>1831</v>
      </c>
      <c r="Z3" s="8">
        <v>8</v>
      </c>
      <c r="AA3" s="8" t="s">
        <v>1828</v>
      </c>
      <c r="AB3" s="8">
        <v>5</v>
      </c>
      <c r="AC3" s="9">
        <v>3.1862197</v>
      </c>
      <c r="AD3" s="10">
        <v>4.859157</v>
      </c>
      <c r="AE3" s="8" t="s">
        <v>1830</v>
      </c>
      <c r="AF3" s="8">
        <v>5</v>
      </c>
      <c r="AG3" s="9">
        <v>38.039146</v>
      </c>
      <c r="AH3" s="10">
        <v>42.05217</v>
      </c>
      <c r="AI3" s="10" t="s">
        <v>1828</v>
      </c>
      <c r="AJ3" s="11">
        <v>3.5775673</v>
      </c>
      <c r="AK3" s="12">
        <v>2.0499501</v>
      </c>
      <c r="AL3" s="12" t="s">
        <v>1831</v>
      </c>
      <c r="AM3" s="13">
        <v>24</v>
      </c>
      <c r="AN3" s="13" t="s">
        <v>1828</v>
      </c>
      <c r="AO3" s="13">
        <v>6</v>
      </c>
      <c r="AP3" s="14">
        <v>5.1186767</v>
      </c>
      <c r="AQ3" s="15">
        <v>10.559856</v>
      </c>
      <c r="AR3" s="13" t="s">
        <v>1828</v>
      </c>
      <c r="AS3" s="13">
        <v>6</v>
      </c>
      <c r="AT3" s="14">
        <v>3.8832643</v>
      </c>
      <c r="AU3" s="15">
        <v>2.450849</v>
      </c>
      <c r="AV3" s="15" t="s">
        <v>1828</v>
      </c>
      <c r="AW3" s="16">
        <v>-0.398501</v>
      </c>
      <c r="AX3" s="17">
        <v>-0.34002772</v>
      </c>
      <c r="AY3" s="17" t="s">
        <v>1831</v>
      </c>
      <c r="AZ3" s="18"/>
      <c r="BA3" s="19">
        <v>2.9861586</v>
      </c>
      <c r="BB3" s="19">
        <v>38.039146</v>
      </c>
      <c r="BC3" s="6" t="s">
        <v>1827</v>
      </c>
      <c r="BD3" s="6" t="s">
        <v>1827</v>
      </c>
      <c r="BE3" s="6" t="s">
        <v>1827</v>
      </c>
      <c r="BF3" s="6" t="s">
        <v>1827</v>
      </c>
      <c r="BG3" s="6" t="s">
        <v>1827</v>
      </c>
      <c r="BH3" s="6">
        <v>0</v>
      </c>
      <c r="BI3" s="12">
        <v>2.92</v>
      </c>
      <c r="BJ3" s="12">
        <v>0.61</v>
      </c>
      <c r="BK3" s="12">
        <v>3.93</v>
      </c>
      <c r="BL3" s="12">
        <v>2.08</v>
      </c>
      <c r="BM3" s="12">
        <v>0.4028</v>
      </c>
      <c r="BN3" s="12">
        <v>1.01</v>
      </c>
      <c r="BO3" s="17" t="s">
        <v>1827</v>
      </c>
      <c r="BP3" s="17" t="s">
        <v>1827</v>
      </c>
      <c r="BQ3" s="17" t="s">
        <v>1827</v>
      </c>
      <c r="BR3" s="17" t="s">
        <v>1827</v>
      </c>
      <c r="BS3" s="17" t="s">
        <v>1827</v>
      </c>
      <c r="BT3" s="17" t="e">
        <v>#VALUE!</v>
      </c>
    </row>
    <row r="4" spans="1:72" ht="13.5">
      <c r="A4" s="26" t="s">
        <v>1332</v>
      </c>
      <c r="B4" s="19" t="s">
        <v>1333</v>
      </c>
      <c r="C4" s="27" t="s">
        <v>1827</v>
      </c>
      <c r="D4" s="26" t="s">
        <v>1334</v>
      </c>
      <c r="E4" s="31" t="s">
        <v>1827</v>
      </c>
      <c r="F4" s="31" t="s">
        <v>1827</v>
      </c>
      <c r="G4" s="28" t="s">
        <v>1827</v>
      </c>
      <c r="H4" s="28" t="s">
        <v>1827</v>
      </c>
      <c r="I4" s="28" t="s">
        <v>1827</v>
      </c>
      <c r="J4" s="26" t="s">
        <v>1828</v>
      </c>
      <c r="K4" s="31" t="s">
        <v>1827</v>
      </c>
      <c r="L4" s="26">
        <v>0</v>
      </c>
      <c r="M4" s="2">
        <v>3</v>
      </c>
      <c r="N4" s="2" t="s">
        <v>1828</v>
      </c>
      <c r="O4" s="2">
        <v>6</v>
      </c>
      <c r="P4" s="3">
        <v>18.958338</v>
      </c>
      <c r="Q4" s="4">
        <v>18.803667</v>
      </c>
      <c r="R4" s="2" t="s">
        <v>1830</v>
      </c>
      <c r="S4" s="2">
        <v>6</v>
      </c>
      <c r="T4" s="3">
        <v>151.37505</v>
      </c>
      <c r="U4" s="4">
        <v>80.82287</v>
      </c>
      <c r="V4" s="4" t="s">
        <v>1828</v>
      </c>
      <c r="W4" s="5">
        <v>2.997223</v>
      </c>
      <c r="X4" s="6">
        <v>5.0151224</v>
      </c>
      <c r="Y4" s="7" t="s">
        <v>1828</v>
      </c>
      <c r="Z4" s="8">
        <v>8</v>
      </c>
      <c r="AA4" s="8" t="s">
        <v>1830</v>
      </c>
      <c r="AB4" s="8">
        <v>5</v>
      </c>
      <c r="AC4" s="9">
        <v>31.56689</v>
      </c>
      <c r="AD4" s="10">
        <v>7.629065</v>
      </c>
      <c r="AE4" s="8" t="s">
        <v>1830</v>
      </c>
      <c r="AF4" s="8">
        <v>5</v>
      </c>
      <c r="AG4" s="9">
        <v>148.04556</v>
      </c>
      <c r="AH4" s="10">
        <v>26.98767</v>
      </c>
      <c r="AI4" s="10" t="s">
        <v>1830</v>
      </c>
      <c r="AJ4" s="11">
        <v>2.229557</v>
      </c>
      <c r="AK4" s="12">
        <v>11.028444</v>
      </c>
      <c r="AL4" s="12" t="s">
        <v>1828</v>
      </c>
      <c r="AM4" s="13">
        <v>24</v>
      </c>
      <c r="AN4" s="13" t="s">
        <v>1828</v>
      </c>
      <c r="AO4" s="13">
        <v>6</v>
      </c>
      <c r="AP4" s="14">
        <v>17.643524</v>
      </c>
      <c r="AQ4" s="15">
        <v>13.02495</v>
      </c>
      <c r="AR4" s="13" t="s">
        <v>1828</v>
      </c>
      <c r="AS4" s="13">
        <v>6</v>
      </c>
      <c r="AT4" s="14">
        <v>19.923056</v>
      </c>
      <c r="AU4" s="15">
        <v>13.766652</v>
      </c>
      <c r="AV4" s="15" t="s">
        <v>1828</v>
      </c>
      <c r="AW4" s="16">
        <v>0.17530026</v>
      </c>
      <c r="AX4" s="17">
        <v>0.27939063</v>
      </c>
      <c r="AY4" s="17" t="s">
        <v>1831</v>
      </c>
      <c r="AZ4" s="18"/>
      <c r="BA4" s="19">
        <v>22.72291733333333</v>
      </c>
      <c r="BB4" s="19">
        <v>151.37505</v>
      </c>
      <c r="BC4" s="6">
        <v>3.24</v>
      </c>
      <c r="BD4" s="6">
        <v>0.44</v>
      </c>
      <c r="BE4" s="6">
        <v>3.37</v>
      </c>
      <c r="BF4" s="6">
        <v>1.4</v>
      </c>
      <c r="BG4" s="6">
        <v>0.8543</v>
      </c>
      <c r="BH4" s="6">
        <v>0.13</v>
      </c>
      <c r="BI4" s="12">
        <v>2.5</v>
      </c>
      <c r="BJ4" s="12">
        <v>0.28</v>
      </c>
      <c r="BK4" s="12">
        <v>2.91</v>
      </c>
      <c r="BL4" s="12">
        <v>0.93</v>
      </c>
      <c r="BM4" s="12">
        <v>0.3853</v>
      </c>
      <c r="BN4" s="12">
        <v>0.41</v>
      </c>
      <c r="BO4" s="17">
        <v>0.22</v>
      </c>
      <c r="BP4" s="17">
        <v>1.97</v>
      </c>
      <c r="BQ4" s="17">
        <v>1.74</v>
      </c>
      <c r="BR4" s="17">
        <v>1.56</v>
      </c>
      <c r="BS4" s="17">
        <v>0.2146</v>
      </c>
      <c r="BT4" s="17">
        <v>1.52</v>
      </c>
    </row>
    <row r="5" spans="1:72" ht="13.5">
      <c r="A5" s="26" t="s">
        <v>1335</v>
      </c>
      <c r="B5" s="19" t="s">
        <v>1336</v>
      </c>
      <c r="C5" s="27" t="s">
        <v>1827</v>
      </c>
      <c r="D5" s="26" t="s">
        <v>1337</v>
      </c>
      <c r="E5" s="31" t="s">
        <v>1827</v>
      </c>
      <c r="F5" s="31" t="s">
        <v>1827</v>
      </c>
      <c r="G5" s="28" t="s">
        <v>1827</v>
      </c>
      <c r="H5" s="28" t="s">
        <v>1827</v>
      </c>
      <c r="I5" s="28" t="s">
        <v>1827</v>
      </c>
      <c r="J5" s="26" t="s">
        <v>1828</v>
      </c>
      <c r="K5" s="31" t="s">
        <v>1827</v>
      </c>
      <c r="L5" s="26">
        <v>10</v>
      </c>
      <c r="M5" s="2">
        <v>3</v>
      </c>
      <c r="N5" s="2" t="s">
        <v>1830</v>
      </c>
      <c r="O5" s="2">
        <v>6</v>
      </c>
      <c r="P5" s="3">
        <v>66.170876</v>
      </c>
      <c r="Q5" s="4">
        <v>22.863476</v>
      </c>
      <c r="R5" s="2" t="s">
        <v>1830</v>
      </c>
      <c r="S5" s="2">
        <v>6</v>
      </c>
      <c r="T5" s="3">
        <v>249.84776</v>
      </c>
      <c r="U5" s="4">
        <v>120.63464</v>
      </c>
      <c r="V5" s="4" t="s">
        <v>1830</v>
      </c>
      <c r="W5" s="5">
        <v>1.9167811</v>
      </c>
      <c r="X5" s="6">
        <v>4.385631</v>
      </c>
      <c r="Y5" s="7" t="s">
        <v>1828</v>
      </c>
      <c r="Z5" s="8">
        <v>8</v>
      </c>
      <c r="AA5" s="8" t="s">
        <v>1830</v>
      </c>
      <c r="AB5" s="8">
        <v>5</v>
      </c>
      <c r="AC5" s="9">
        <v>65.57216</v>
      </c>
      <c r="AD5" s="10">
        <v>23.820421</v>
      </c>
      <c r="AE5" s="8" t="s">
        <v>1830</v>
      </c>
      <c r="AF5" s="8">
        <v>5</v>
      </c>
      <c r="AG5" s="9">
        <v>253.3044</v>
      </c>
      <c r="AH5" s="10">
        <v>127.6281</v>
      </c>
      <c r="AI5" s="10" t="s">
        <v>1830</v>
      </c>
      <c r="AJ5" s="11">
        <v>1.9497168</v>
      </c>
      <c r="AK5" s="12">
        <v>3.9975576</v>
      </c>
      <c r="AL5" s="12" t="s">
        <v>1828</v>
      </c>
      <c r="AM5" s="13">
        <v>24</v>
      </c>
      <c r="AN5" s="13" t="s">
        <v>1828</v>
      </c>
      <c r="AO5" s="13">
        <v>6</v>
      </c>
      <c r="AP5" s="14">
        <v>59.165394</v>
      </c>
      <c r="AQ5" s="15">
        <v>32.505356</v>
      </c>
      <c r="AR5" s="13" t="s">
        <v>1830</v>
      </c>
      <c r="AS5" s="13">
        <v>6</v>
      </c>
      <c r="AT5" s="14">
        <v>55.85709</v>
      </c>
      <c r="AU5" s="15">
        <v>46.721584</v>
      </c>
      <c r="AV5" s="15" t="s">
        <v>1828</v>
      </c>
      <c r="AW5" s="16">
        <v>-0.083013155</v>
      </c>
      <c r="AX5" s="17">
        <v>-0.22963677</v>
      </c>
      <c r="AY5" s="17" t="s">
        <v>1831</v>
      </c>
      <c r="AZ5" s="18"/>
      <c r="BA5" s="19">
        <v>63.63614333333334</v>
      </c>
      <c r="BB5" s="19">
        <v>253.3044</v>
      </c>
      <c r="BC5" s="6">
        <v>2.22</v>
      </c>
      <c r="BD5" s="6">
        <v>0.44</v>
      </c>
      <c r="BE5" s="6">
        <v>2.83</v>
      </c>
      <c r="BF5" s="6">
        <v>0.88</v>
      </c>
      <c r="BG5" s="6">
        <v>0.1755</v>
      </c>
      <c r="BH5" s="6">
        <v>0.61</v>
      </c>
      <c r="BI5" s="12">
        <v>2.1</v>
      </c>
      <c r="BJ5" s="12">
        <v>0.38</v>
      </c>
      <c r="BK5" s="12">
        <v>2.6</v>
      </c>
      <c r="BL5" s="12">
        <v>0.89</v>
      </c>
      <c r="BM5" s="12">
        <v>0.2958</v>
      </c>
      <c r="BN5" s="12">
        <v>0.5</v>
      </c>
      <c r="BO5" s="17">
        <v>-0.23</v>
      </c>
      <c r="BP5" s="17">
        <v>1.14</v>
      </c>
      <c r="BQ5" s="17">
        <v>2.3</v>
      </c>
      <c r="BR5" s="17">
        <v>2.21</v>
      </c>
      <c r="BS5" s="17">
        <v>0.1031</v>
      </c>
      <c r="BT5" s="17">
        <v>2.53</v>
      </c>
    </row>
    <row r="6" spans="1:12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72" ht="13.5">
      <c r="A8" s="26" t="s">
        <v>1289</v>
      </c>
      <c r="B8" s="19" t="s">
        <v>1290</v>
      </c>
      <c r="C8" s="27" t="s">
        <v>1827</v>
      </c>
      <c r="D8" s="26" t="s">
        <v>1291</v>
      </c>
      <c r="E8" s="26" t="s">
        <v>1292</v>
      </c>
      <c r="F8" s="26" t="s">
        <v>1293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1294</v>
      </c>
      <c r="L8" s="26">
        <v>534</v>
      </c>
      <c r="M8" s="2">
        <v>3</v>
      </c>
      <c r="N8" s="2" t="s">
        <v>1828</v>
      </c>
      <c r="O8" s="2">
        <v>6</v>
      </c>
      <c r="P8" s="3">
        <v>8.725659</v>
      </c>
      <c r="Q8" s="4">
        <v>9.726239</v>
      </c>
      <c r="R8" s="2" t="s">
        <v>1830</v>
      </c>
      <c r="S8" s="2">
        <v>6</v>
      </c>
      <c r="T8" s="3">
        <v>15.386032</v>
      </c>
      <c r="U8" s="4">
        <v>11.830244</v>
      </c>
      <c r="V8" s="4" t="s">
        <v>1828</v>
      </c>
      <c r="W8" s="5">
        <v>0.8182851</v>
      </c>
      <c r="X8" s="6">
        <v>2.3041456</v>
      </c>
      <c r="Y8" s="7">
        <f aca="true" t="shared" si="0" ref="Y8:Y24">IF((O8+S8-2)=10,IF(ABS(X8)&gt;3.17,"T",""),IF((O8+S8-2)=9,IF(ABS(X8)&gt;3.25,"T",""),IF((O8+S8-2)=8,IF(ABS(X8)&gt;3.36,"T",""),IF((O8+S8-2)=7,IF(ABS(X8)&gt;3.5,"T",""),IF((O8+S8-2)=6,IF(ABS(X8)&gt;3.71,"T",""),"")))))</f>
      </c>
      <c r="Z8" s="8">
        <v>8</v>
      </c>
      <c r="AA8" s="8" t="s">
        <v>1828</v>
      </c>
      <c r="AB8" s="8">
        <v>5</v>
      </c>
      <c r="AC8" s="9">
        <v>8.157373</v>
      </c>
      <c r="AD8" s="10">
        <v>11.591809</v>
      </c>
      <c r="AE8" s="8" t="s">
        <v>1830</v>
      </c>
      <c r="AF8" s="8">
        <v>5</v>
      </c>
      <c r="AG8" s="9">
        <v>1111.477</v>
      </c>
      <c r="AH8" s="10">
        <v>474.16168</v>
      </c>
      <c r="AI8" s="10" t="s">
        <v>1828</v>
      </c>
      <c r="AJ8" s="11">
        <v>7.090158</v>
      </c>
      <c r="AK8" s="12">
        <v>5.1747127</v>
      </c>
      <c r="AL8" s="12" t="str">
        <f aca="true" t="shared" si="1" ref="AL8:AL24">IF((AB8+AF8-2)=10,IF(ABS(AK8)&gt;3.17,"T",""),IF((AB8+AF8-2)=9,IF(ABS(AK8)&gt;3.25,"T",""),IF((AB8+AF8-2)=8,IF(ABS(AK8)&gt;3.36,"T",""),IF((AB8+AF8-2)=7,IF(ABS(AK8)&gt;3.5,"T",""),IF((AB8+AF8-2)=6,IF(ABS(AK8)&gt;3.71,"T",""),"")))))</f>
        <v>T</v>
      </c>
      <c r="AM8" s="13">
        <v>24</v>
      </c>
      <c r="AN8" s="13" t="s">
        <v>1828</v>
      </c>
      <c r="AO8" s="13">
        <v>5</v>
      </c>
      <c r="AP8" s="14">
        <v>2.6504107</v>
      </c>
      <c r="AQ8" s="15">
        <v>3.9181938</v>
      </c>
      <c r="AR8" s="13" t="s">
        <v>1830</v>
      </c>
      <c r="AS8" s="13">
        <v>5</v>
      </c>
      <c r="AT8" s="14">
        <v>130.11224</v>
      </c>
      <c r="AU8" s="15">
        <v>85.23507</v>
      </c>
      <c r="AV8" s="15" t="s">
        <v>1828</v>
      </c>
      <c r="AW8" s="16">
        <v>5.617397</v>
      </c>
      <c r="AX8" s="17">
        <v>3.5044653</v>
      </c>
      <c r="AY8" s="17" t="str">
        <f aca="true" t="shared" si="2" ref="AY8:AY24">IF((AO8+AS8-2)=10,IF(ABS(AX8)&gt;3.17,"T",""),IF((AO8+AS8-2)=9,IF(ABS(AX8)&gt;3.25,"T",""),IF((AO8+AS8-2)=8,IF(ABS(AX8)&gt;3.36,"T",""),IF((AO8+AS8-2)=7,IF(ABS(AX8)&gt;3.5,"T",""),IF((AO8+AS8-2)=6,IF(ABS(AX8)&gt;3.71,"T",""),"")))))</f>
        <v>T</v>
      </c>
      <c r="AZ8" s="18"/>
      <c r="BA8" s="19">
        <f aca="true" t="shared" si="3" ref="BA8:BA24">AVERAGE(P8,AC8,AP8)</f>
        <v>6.511147566666668</v>
      </c>
      <c r="BB8" s="19">
        <f aca="true" t="shared" si="4" ref="BB8:BB24">MAX(IF(AR8="OK",AT8,-999),IF(AE8="OK",AG8,-99),IF(R8="OK",T8,0))</f>
        <v>1111.477</v>
      </c>
      <c r="BC8" s="6" t="s">
        <v>1827</v>
      </c>
      <c r="BD8" s="6" t="s">
        <v>1827</v>
      </c>
      <c r="BE8" s="6" t="s">
        <v>1827</v>
      </c>
      <c r="BF8" s="6" t="s">
        <v>1827</v>
      </c>
      <c r="BG8" s="6" t="s">
        <v>1827</v>
      </c>
      <c r="BH8" s="6">
        <v>0</v>
      </c>
      <c r="BI8" s="12" t="s">
        <v>1827</v>
      </c>
      <c r="BJ8" s="12" t="s">
        <v>1827</v>
      </c>
      <c r="BK8" s="12" t="s">
        <v>1827</v>
      </c>
      <c r="BL8" s="12" t="s">
        <v>1827</v>
      </c>
      <c r="BM8" s="12" t="s">
        <v>1827</v>
      </c>
      <c r="BN8" s="12" t="e">
        <f aca="true" t="shared" si="5" ref="BN8:BN24">BK8-BI8</f>
        <v>#VALUE!</v>
      </c>
      <c r="BO8" s="17" t="s">
        <v>1827</v>
      </c>
      <c r="BP8" s="17" t="s">
        <v>1827</v>
      </c>
      <c r="BQ8" s="17" t="s">
        <v>1827</v>
      </c>
      <c r="BR8" s="17" t="s">
        <v>1827</v>
      </c>
      <c r="BS8" s="17" t="s">
        <v>1827</v>
      </c>
      <c r="BT8" s="17" t="e">
        <f aca="true" t="shared" si="6" ref="BT8:BT24">BQ8-BO8</f>
        <v>#VALUE!</v>
      </c>
    </row>
    <row r="9" spans="1:72" ht="13.5">
      <c r="A9" s="26" t="s">
        <v>1666</v>
      </c>
      <c r="B9" s="19" t="s">
        <v>1667</v>
      </c>
      <c r="C9" s="27" t="s">
        <v>1827</v>
      </c>
      <c r="D9" s="26" t="s">
        <v>1197</v>
      </c>
      <c r="E9" s="31" t="s">
        <v>1827</v>
      </c>
      <c r="F9" s="31" t="s">
        <v>1827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1668</v>
      </c>
      <c r="L9" s="26">
        <v>110</v>
      </c>
      <c r="M9" s="2">
        <v>3</v>
      </c>
      <c r="N9" s="2" t="s">
        <v>1828</v>
      </c>
      <c r="O9" s="2">
        <v>6</v>
      </c>
      <c r="P9" s="3">
        <v>1.7239012</v>
      </c>
      <c r="Q9" s="4">
        <v>7.8524323</v>
      </c>
      <c r="R9" s="2" t="s">
        <v>1828</v>
      </c>
      <c r="S9" s="2">
        <v>6</v>
      </c>
      <c r="T9" s="3">
        <v>5.8505483</v>
      </c>
      <c r="U9" s="4">
        <v>8.567518</v>
      </c>
      <c r="V9" s="4" t="s">
        <v>1828</v>
      </c>
      <c r="W9" s="5">
        <v>1.7628947</v>
      </c>
      <c r="X9" s="6">
        <v>1.5599867</v>
      </c>
      <c r="Y9" s="7">
        <f t="shared" si="0"/>
      </c>
      <c r="Z9" s="8">
        <v>8</v>
      </c>
      <c r="AA9" s="8" t="s">
        <v>1828</v>
      </c>
      <c r="AB9" s="8">
        <v>5</v>
      </c>
      <c r="AC9" s="9">
        <v>1.5365741</v>
      </c>
      <c r="AD9" s="10">
        <v>1.2309641</v>
      </c>
      <c r="AE9" s="8" t="s">
        <v>1830</v>
      </c>
      <c r="AF9" s="8">
        <v>5</v>
      </c>
      <c r="AG9" s="9">
        <v>315.23712</v>
      </c>
      <c r="AH9" s="10">
        <v>175.60446</v>
      </c>
      <c r="AI9" s="10" t="s">
        <v>1828</v>
      </c>
      <c r="AJ9" s="11">
        <v>7.6805763</v>
      </c>
      <c r="AK9" s="12">
        <v>3.9901907</v>
      </c>
      <c r="AL9" s="12" t="str">
        <f t="shared" si="1"/>
        <v>T</v>
      </c>
      <c r="AM9" s="13">
        <v>24</v>
      </c>
      <c r="AN9" s="13" t="s">
        <v>1828</v>
      </c>
      <c r="AO9" s="13">
        <v>6</v>
      </c>
      <c r="AP9" s="14">
        <v>2.8376296</v>
      </c>
      <c r="AQ9" s="15">
        <v>4.030111</v>
      </c>
      <c r="AR9" s="13" t="s">
        <v>1830</v>
      </c>
      <c r="AS9" s="13">
        <v>6</v>
      </c>
      <c r="AT9" s="14">
        <v>30.684286</v>
      </c>
      <c r="AU9" s="15">
        <v>18.879715</v>
      </c>
      <c r="AV9" s="15" t="s">
        <v>1828</v>
      </c>
      <c r="AW9" s="16">
        <v>3.434742</v>
      </c>
      <c r="AX9" s="17">
        <v>3.989959</v>
      </c>
      <c r="AY9" s="17" t="str">
        <f t="shared" si="2"/>
        <v>T</v>
      </c>
      <c r="AZ9" s="18"/>
      <c r="BA9" s="19">
        <f t="shared" si="3"/>
        <v>2.032701633333333</v>
      </c>
      <c r="BB9" s="19">
        <f t="shared" si="4"/>
        <v>315.23712</v>
      </c>
      <c r="BC9" s="6" t="s">
        <v>1827</v>
      </c>
      <c r="BD9" s="6" t="s">
        <v>1827</v>
      </c>
      <c r="BE9" s="6" t="s">
        <v>1827</v>
      </c>
      <c r="BF9" s="6" t="s">
        <v>1827</v>
      </c>
      <c r="BG9" s="6" t="s">
        <v>1827</v>
      </c>
      <c r="BH9" s="6">
        <v>0</v>
      </c>
      <c r="BI9" s="12" t="s">
        <v>1827</v>
      </c>
      <c r="BJ9" s="12" t="s">
        <v>1827</v>
      </c>
      <c r="BK9" s="12" t="s">
        <v>1827</v>
      </c>
      <c r="BL9" s="12" t="s">
        <v>1827</v>
      </c>
      <c r="BM9" s="12" t="s">
        <v>1827</v>
      </c>
      <c r="BN9" s="12" t="e">
        <f t="shared" si="5"/>
        <v>#VALUE!</v>
      </c>
      <c r="BO9" s="17" t="s">
        <v>1827</v>
      </c>
      <c r="BP9" s="17" t="s">
        <v>1827</v>
      </c>
      <c r="BQ9" s="17" t="s">
        <v>1827</v>
      </c>
      <c r="BR9" s="17" t="s">
        <v>1827</v>
      </c>
      <c r="BS9" s="17" t="s">
        <v>1827</v>
      </c>
      <c r="BT9" s="17" t="e">
        <f t="shared" si="6"/>
        <v>#VALUE!</v>
      </c>
    </row>
    <row r="10" spans="1:72" ht="13.5">
      <c r="A10" s="26" t="s">
        <v>1669</v>
      </c>
      <c r="B10" s="19" t="s">
        <v>1670</v>
      </c>
      <c r="C10" s="27" t="s">
        <v>1827</v>
      </c>
      <c r="D10" s="26" t="s">
        <v>1671</v>
      </c>
      <c r="E10" s="31" t="s">
        <v>1827</v>
      </c>
      <c r="F10" s="31" t="s">
        <v>1827</v>
      </c>
      <c r="G10" s="28" t="s">
        <v>1827</v>
      </c>
      <c r="H10" s="28" t="s">
        <v>1827</v>
      </c>
      <c r="I10" s="28" t="s">
        <v>1827</v>
      </c>
      <c r="J10" s="26" t="s">
        <v>1828</v>
      </c>
      <c r="K10" s="26" t="s">
        <v>1672</v>
      </c>
      <c r="L10" s="26">
        <v>76</v>
      </c>
      <c r="M10" s="2">
        <v>3</v>
      </c>
      <c r="N10" s="2" t="s">
        <v>1828</v>
      </c>
      <c r="O10" s="2">
        <v>6</v>
      </c>
      <c r="P10" s="3">
        <v>12.073429</v>
      </c>
      <c r="Q10" s="4">
        <v>12.176988</v>
      </c>
      <c r="R10" s="2" t="s">
        <v>1828</v>
      </c>
      <c r="S10" s="2">
        <v>6</v>
      </c>
      <c r="T10" s="3">
        <v>13.352454</v>
      </c>
      <c r="U10" s="4">
        <v>18.401592</v>
      </c>
      <c r="V10" s="4" t="s">
        <v>1828</v>
      </c>
      <c r="W10" s="5">
        <v>0.14526953</v>
      </c>
      <c r="X10" s="6">
        <v>0.30902216</v>
      </c>
      <c r="Y10" s="7">
        <f t="shared" si="0"/>
      </c>
      <c r="Z10" s="8">
        <v>8</v>
      </c>
      <c r="AA10" s="8" t="s">
        <v>1828</v>
      </c>
      <c r="AB10" s="8">
        <v>5</v>
      </c>
      <c r="AC10" s="9">
        <v>3.5373116</v>
      </c>
      <c r="AD10" s="10">
        <v>3.7434673</v>
      </c>
      <c r="AE10" s="8" t="s">
        <v>1830</v>
      </c>
      <c r="AF10" s="8">
        <v>5</v>
      </c>
      <c r="AG10" s="9">
        <v>48.640247</v>
      </c>
      <c r="AH10" s="10">
        <v>17.03524</v>
      </c>
      <c r="AI10" s="10" t="s">
        <v>1828</v>
      </c>
      <c r="AJ10" s="11">
        <v>3.7814252</v>
      </c>
      <c r="AK10" s="12">
        <v>7.164404</v>
      </c>
      <c r="AL10" s="12" t="str">
        <f t="shared" si="1"/>
        <v>T</v>
      </c>
      <c r="AM10" s="13">
        <v>24</v>
      </c>
      <c r="AN10" s="13" t="s">
        <v>1828</v>
      </c>
      <c r="AO10" s="13">
        <v>5</v>
      </c>
      <c r="AP10" s="14">
        <v>-0.35699588</v>
      </c>
      <c r="AQ10" s="15">
        <v>3.7673883</v>
      </c>
      <c r="AR10" s="13" t="s">
        <v>1828</v>
      </c>
      <c r="AS10" s="13">
        <v>5</v>
      </c>
      <c r="AT10" s="14">
        <v>7.9004693</v>
      </c>
      <c r="AU10" s="15">
        <v>4.8824377</v>
      </c>
      <c r="AV10" s="15" t="s">
        <v>1828</v>
      </c>
      <c r="AW10" s="16" t="s">
        <v>1827</v>
      </c>
      <c r="AX10" s="17">
        <v>5.104003</v>
      </c>
      <c r="AY10" s="17" t="str">
        <f t="shared" si="2"/>
        <v>T</v>
      </c>
      <c r="AZ10" s="18"/>
      <c r="BA10" s="19">
        <f t="shared" si="3"/>
        <v>5.084581573333334</v>
      </c>
      <c r="BB10" s="19">
        <f t="shared" si="4"/>
        <v>48.640247</v>
      </c>
      <c r="BC10" s="6" t="s">
        <v>1827</v>
      </c>
      <c r="BD10" s="6" t="s">
        <v>1827</v>
      </c>
      <c r="BE10" s="6" t="s">
        <v>1827</v>
      </c>
      <c r="BF10" s="6" t="s">
        <v>1827</v>
      </c>
      <c r="BG10" s="6" t="s">
        <v>1827</v>
      </c>
      <c r="BH10" s="6">
        <v>0</v>
      </c>
      <c r="BI10" s="12" t="s">
        <v>1827</v>
      </c>
      <c r="BJ10" s="12" t="s">
        <v>1827</v>
      </c>
      <c r="BK10" s="12" t="s">
        <v>1827</v>
      </c>
      <c r="BL10" s="12" t="s">
        <v>1827</v>
      </c>
      <c r="BM10" s="12" t="s">
        <v>1827</v>
      </c>
      <c r="BN10" s="12" t="e">
        <f t="shared" si="5"/>
        <v>#VALUE!</v>
      </c>
      <c r="BO10" s="17" t="s">
        <v>1827</v>
      </c>
      <c r="BP10" s="17" t="s">
        <v>1827</v>
      </c>
      <c r="BQ10" s="17" t="s">
        <v>1827</v>
      </c>
      <c r="BR10" s="17" t="s">
        <v>1827</v>
      </c>
      <c r="BS10" s="17" t="s">
        <v>1827</v>
      </c>
      <c r="BT10" s="17" t="e">
        <f t="shared" si="6"/>
        <v>#VALUE!</v>
      </c>
    </row>
    <row r="11" spans="1:72" ht="13.5">
      <c r="A11" s="26" t="s">
        <v>1673</v>
      </c>
      <c r="B11" s="19" t="s">
        <v>1674</v>
      </c>
      <c r="C11" s="27" t="s">
        <v>1827</v>
      </c>
      <c r="D11" s="26" t="s">
        <v>822</v>
      </c>
      <c r="E11" s="31" t="s">
        <v>1827</v>
      </c>
      <c r="F11" s="31" t="s">
        <v>1827</v>
      </c>
      <c r="G11" s="27" t="s">
        <v>1828</v>
      </c>
      <c r="H11" s="28" t="s">
        <v>1827</v>
      </c>
      <c r="I11" s="28" t="s">
        <v>1827</v>
      </c>
      <c r="J11" s="26" t="s">
        <v>1828</v>
      </c>
      <c r="K11" s="26" t="s">
        <v>1675</v>
      </c>
      <c r="L11" s="26">
        <v>77</v>
      </c>
      <c r="M11" s="2">
        <v>3</v>
      </c>
      <c r="N11" s="2" t="s">
        <v>1828</v>
      </c>
      <c r="O11" s="2">
        <v>6</v>
      </c>
      <c r="P11" s="3">
        <v>7.9823685</v>
      </c>
      <c r="Q11" s="4">
        <v>6.711577</v>
      </c>
      <c r="R11" s="2" t="s">
        <v>1828</v>
      </c>
      <c r="S11" s="2">
        <v>6</v>
      </c>
      <c r="T11" s="3">
        <v>8.154252</v>
      </c>
      <c r="U11" s="4">
        <v>8.557977</v>
      </c>
      <c r="V11" s="4" t="s">
        <v>1828</v>
      </c>
      <c r="W11" s="5">
        <v>0.030735658</v>
      </c>
      <c r="X11" s="6">
        <v>0.16213772</v>
      </c>
      <c r="Y11" s="7">
        <f t="shared" si="0"/>
      </c>
      <c r="Z11" s="8">
        <v>8</v>
      </c>
      <c r="AA11" s="8" t="s">
        <v>1828</v>
      </c>
      <c r="AB11" s="8">
        <v>4</v>
      </c>
      <c r="AC11" s="9">
        <v>1.7349464</v>
      </c>
      <c r="AD11" s="10">
        <v>1.33182</v>
      </c>
      <c r="AE11" s="8" t="s">
        <v>1830</v>
      </c>
      <c r="AF11" s="8">
        <v>4</v>
      </c>
      <c r="AG11" s="9">
        <v>134.90271</v>
      </c>
      <c r="AH11" s="10">
        <v>84.018974</v>
      </c>
      <c r="AI11" s="10" t="s">
        <v>1828</v>
      </c>
      <c r="AJ11" s="11">
        <v>6.2808843</v>
      </c>
      <c r="AK11" s="12">
        <v>3.124741</v>
      </c>
      <c r="AL11" s="12">
        <f t="shared" si="1"/>
      </c>
      <c r="AM11" s="13">
        <v>24</v>
      </c>
      <c r="AN11" s="13" t="s">
        <v>1828</v>
      </c>
      <c r="AO11" s="13">
        <v>6</v>
      </c>
      <c r="AP11" s="14">
        <v>5.3302274</v>
      </c>
      <c r="AQ11" s="15">
        <v>9.305219</v>
      </c>
      <c r="AR11" s="13" t="s">
        <v>1828</v>
      </c>
      <c r="AS11" s="13">
        <v>6</v>
      </c>
      <c r="AT11" s="14">
        <v>8.038015</v>
      </c>
      <c r="AU11" s="15">
        <v>5.7307315</v>
      </c>
      <c r="AV11" s="15" t="s">
        <v>1828</v>
      </c>
      <c r="AW11" s="16">
        <v>0.59264225</v>
      </c>
      <c r="AX11" s="17">
        <v>0.4705674</v>
      </c>
      <c r="AY11" s="17">
        <f t="shared" si="2"/>
      </c>
      <c r="AZ11" s="18"/>
      <c r="BA11" s="19">
        <f t="shared" si="3"/>
        <v>5.015847433333334</v>
      </c>
      <c r="BB11" s="19">
        <f t="shared" si="4"/>
        <v>134.90271</v>
      </c>
      <c r="BC11" s="6" t="s">
        <v>1827</v>
      </c>
      <c r="BD11" s="6" t="s">
        <v>1827</v>
      </c>
      <c r="BE11" s="6" t="s">
        <v>1827</v>
      </c>
      <c r="BF11" s="6" t="s">
        <v>1827</v>
      </c>
      <c r="BG11" s="6" t="s">
        <v>1827</v>
      </c>
      <c r="BH11" s="6">
        <v>0</v>
      </c>
      <c r="BI11" s="12" t="s">
        <v>1827</v>
      </c>
      <c r="BJ11" s="12" t="s">
        <v>1827</v>
      </c>
      <c r="BK11" s="12" t="s">
        <v>1827</v>
      </c>
      <c r="BL11" s="12" t="s">
        <v>1827</v>
      </c>
      <c r="BM11" s="12" t="s">
        <v>1827</v>
      </c>
      <c r="BN11" s="12" t="e">
        <f t="shared" si="5"/>
        <v>#VALUE!</v>
      </c>
      <c r="BO11" s="17" t="s">
        <v>1827</v>
      </c>
      <c r="BP11" s="17" t="s">
        <v>1827</v>
      </c>
      <c r="BQ11" s="17" t="s">
        <v>1827</v>
      </c>
      <c r="BR11" s="17" t="s">
        <v>1827</v>
      </c>
      <c r="BS11" s="17" t="s">
        <v>1827</v>
      </c>
      <c r="BT11" s="17" t="e">
        <f t="shared" si="6"/>
        <v>#VALUE!</v>
      </c>
    </row>
    <row r="12" spans="1:72" ht="13.5">
      <c r="A12" s="26" t="s">
        <v>1676</v>
      </c>
      <c r="B12" s="19" t="s">
        <v>1677</v>
      </c>
      <c r="C12" s="27" t="s">
        <v>1827</v>
      </c>
      <c r="D12" s="26" t="s">
        <v>822</v>
      </c>
      <c r="E12" s="31" t="s">
        <v>1827</v>
      </c>
      <c r="F12" s="31" t="s">
        <v>1827</v>
      </c>
      <c r="G12" s="27" t="s">
        <v>1828</v>
      </c>
      <c r="H12" s="28" t="s">
        <v>1827</v>
      </c>
      <c r="I12" s="28" t="s">
        <v>1827</v>
      </c>
      <c r="J12" s="26" t="s">
        <v>1828</v>
      </c>
      <c r="K12" s="26" t="s">
        <v>1678</v>
      </c>
      <c r="L12" s="26">
        <v>7</v>
      </c>
      <c r="M12" s="2">
        <v>3</v>
      </c>
      <c r="N12" s="2" t="s">
        <v>1828</v>
      </c>
      <c r="O12" s="2">
        <v>6</v>
      </c>
      <c r="P12" s="3">
        <v>9.000021</v>
      </c>
      <c r="Q12" s="4">
        <v>10.78785</v>
      </c>
      <c r="R12" s="2" t="s">
        <v>1828</v>
      </c>
      <c r="S12" s="2">
        <v>6</v>
      </c>
      <c r="T12" s="3">
        <v>10.944459</v>
      </c>
      <c r="U12" s="4">
        <v>9.803423</v>
      </c>
      <c r="V12" s="4" t="s">
        <v>1828</v>
      </c>
      <c r="W12" s="5">
        <v>0.2822003</v>
      </c>
      <c r="X12" s="6">
        <v>0.9626997</v>
      </c>
      <c r="Y12" s="7">
        <f t="shared" si="0"/>
      </c>
      <c r="Z12" s="8">
        <v>8</v>
      </c>
      <c r="AA12" s="8" t="s">
        <v>1828</v>
      </c>
      <c r="AB12" s="8">
        <v>4</v>
      </c>
      <c r="AC12" s="9">
        <v>1.8565686</v>
      </c>
      <c r="AD12" s="10">
        <v>1.5724722</v>
      </c>
      <c r="AE12" s="8" t="s">
        <v>1830</v>
      </c>
      <c r="AF12" s="8">
        <v>4</v>
      </c>
      <c r="AG12" s="9">
        <v>1131.8173</v>
      </c>
      <c r="AH12" s="10">
        <v>289.74356</v>
      </c>
      <c r="AI12" s="10" t="s">
        <v>1828</v>
      </c>
      <c r="AJ12" s="11">
        <v>9.251787</v>
      </c>
      <c r="AK12" s="12">
        <v>7.831514</v>
      </c>
      <c r="AL12" s="12" t="str">
        <f t="shared" si="1"/>
        <v>T</v>
      </c>
      <c r="AM12" s="13">
        <v>24</v>
      </c>
      <c r="AN12" s="13" t="s">
        <v>1828</v>
      </c>
      <c r="AO12" s="13">
        <v>6</v>
      </c>
      <c r="AP12" s="14">
        <v>0.064542614</v>
      </c>
      <c r="AQ12" s="15">
        <v>6.670423</v>
      </c>
      <c r="AR12" s="13" t="s">
        <v>1830</v>
      </c>
      <c r="AS12" s="13">
        <v>6</v>
      </c>
      <c r="AT12" s="14">
        <v>101.457275</v>
      </c>
      <c r="AU12" s="15">
        <v>57.856064</v>
      </c>
      <c r="AV12" s="15" t="s">
        <v>1828</v>
      </c>
      <c r="AW12" s="16">
        <v>10.618333</v>
      </c>
      <c r="AX12" s="17">
        <v>4.603859</v>
      </c>
      <c r="AY12" s="17" t="str">
        <f t="shared" si="2"/>
        <v>T</v>
      </c>
      <c r="AZ12" s="18"/>
      <c r="BA12" s="19">
        <f t="shared" si="3"/>
        <v>3.640377404666667</v>
      </c>
      <c r="BB12" s="19">
        <f t="shared" si="4"/>
        <v>1131.8173</v>
      </c>
      <c r="BC12" s="6" t="s">
        <v>1827</v>
      </c>
      <c r="BD12" s="6" t="s">
        <v>1827</v>
      </c>
      <c r="BE12" s="6" t="s">
        <v>1827</v>
      </c>
      <c r="BF12" s="6" t="s">
        <v>1827</v>
      </c>
      <c r="BG12" s="6" t="s">
        <v>1827</v>
      </c>
      <c r="BH12" s="6">
        <v>0</v>
      </c>
      <c r="BI12" s="12" t="s">
        <v>1827</v>
      </c>
      <c r="BJ12" s="12" t="s">
        <v>1827</v>
      </c>
      <c r="BK12" s="12" t="s">
        <v>1827</v>
      </c>
      <c r="BL12" s="12" t="s">
        <v>1827</v>
      </c>
      <c r="BM12" s="12" t="s">
        <v>1827</v>
      </c>
      <c r="BN12" s="12" t="e">
        <f t="shared" si="5"/>
        <v>#VALUE!</v>
      </c>
      <c r="BO12" s="17" t="s">
        <v>1827</v>
      </c>
      <c r="BP12" s="17" t="s">
        <v>1827</v>
      </c>
      <c r="BQ12" s="17" t="s">
        <v>1827</v>
      </c>
      <c r="BR12" s="17" t="s">
        <v>1827</v>
      </c>
      <c r="BS12" s="17" t="s">
        <v>1827</v>
      </c>
      <c r="BT12" s="17" t="e">
        <f t="shared" si="6"/>
        <v>#VALUE!</v>
      </c>
    </row>
    <row r="13" spans="1:72" ht="13.5">
      <c r="A13" s="26" t="s">
        <v>1679</v>
      </c>
      <c r="B13" s="19" t="s">
        <v>1680</v>
      </c>
      <c r="C13" s="27" t="s">
        <v>1681</v>
      </c>
      <c r="D13" s="26" t="s">
        <v>1682</v>
      </c>
      <c r="E13" s="26" t="s">
        <v>1425</v>
      </c>
      <c r="F13" s="26" t="s">
        <v>1683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1684</v>
      </c>
      <c r="L13" s="26">
        <v>84</v>
      </c>
      <c r="M13" s="2">
        <v>3</v>
      </c>
      <c r="N13" s="2" t="s">
        <v>1828</v>
      </c>
      <c r="O13" s="2">
        <v>6</v>
      </c>
      <c r="P13" s="3">
        <v>8.522872</v>
      </c>
      <c r="Q13" s="4">
        <v>5.8976293</v>
      </c>
      <c r="R13" s="2" t="s">
        <v>1828</v>
      </c>
      <c r="S13" s="2">
        <v>6</v>
      </c>
      <c r="T13" s="3">
        <v>14.5028715</v>
      </c>
      <c r="U13" s="4">
        <v>9.591257</v>
      </c>
      <c r="V13" s="4" t="s">
        <v>1828</v>
      </c>
      <c r="W13" s="5">
        <v>0.76692694</v>
      </c>
      <c r="X13" s="6">
        <v>1.665911</v>
      </c>
      <c r="Y13" s="7">
        <f t="shared" si="0"/>
      </c>
      <c r="Z13" s="8">
        <v>8</v>
      </c>
      <c r="AA13" s="8" t="s">
        <v>1830</v>
      </c>
      <c r="AB13" s="8">
        <v>5</v>
      </c>
      <c r="AC13" s="9">
        <v>5.9337215</v>
      </c>
      <c r="AD13" s="10">
        <v>4.5696597</v>
      </c>
      <c r="AE13" s="8" t="s">
        <v>1830</v>
      </c>
      <c r="AF13" s="8">
        <v>5</v>
      </c>
      <c r="AG13" s="9">
        <v>842.34973</v>
      </c>
      <c r="AH13" s="10">
        <v>503.66705</v>
      </c>
      <c r="AI13" s="10" t="s">
        <v>1830</v>
      </c>
      <c r="AJ13" s="11">
        <v>7.1493382</v>
      </c>
      <c r="AK13" s="12">
        <v>3.7159693</v>
      </c>
      <c r="AL13" s="12" t="str">
        <f t="shared" si="1"/>
        <v>T</v>
      </c>
      <c r="AM13" s="13">
        <v>24</v>
      </c>
      <c r="AN13" s="13" t="s">
        <v>1828</v>
      </c>
      <c r="AO13" s="13">
        <v>6</v>
      </c>
      <c r="AP13" s="14">
        <v>17.634985</v>
      </c>
      <c r="AQ13" s="15">
        <v>29.238968</v>
      </c>
      <c r="AR13" s="13" t="s">
        <v>1830</v>
      </c>
      <c r="AS13" s="13">
        <v>6</v>
      </c>
      <c r="AT13" s="14">
        <v>77.18887</v>
      </c>
      <c r="AU13" s="15">
        <v>48.296215</v>
      </c>
      <c r="AV13" s="15" t="s">
        <v>1828</v>
      </c>
      <c r="AW13" s="16">
        <v>2.1299527</v>
      </c>
      <c r="AX13" s="17">
        <v>4.564604</v>
      </c>
      <c r="AY13" s="17" t="str">
        <f t="shared" si="2"/>
        <v>T</v>
      </c>
      <c r="AZ13" s="18"/>
      <c r="BA13" s="19">
        <f t="shared" si="3"/>
        <v>10.697192833333332</v>
      </c>
      <c r="BB13" s="19">
        <f t="shared" si="4"/>
        <v>842.34973</v>
      </c>
      <c r="BC13" s="6">
        <v>0.94</v>
      </c>
      <c r="BD13" s="6">
        <v>1</v>
      </c>
      <c r="BE13" s="6">
        <v>0.68</v>
      </c>
      <c r="BF13" s="6">
        <v>1.76</v>
      </c>
      <c r="BG13" s="6">
        <v>0.7971</v>
      </c>
      <c r="BH13" s="6">
        <f>BE13-BC13</f>
        <v>-0.2599999999999999</v>
      </c>
      <c r="BI13" s="12">
        <v>7.03</v>
      </c>
      <c r="BJ13" s="12">
        <v>0.79</v>
      </c>
      <c r="BK13" s="12">
        <v>5.35</v>
      </c>
      <c r="BL13" s="12">
        <v>0.49</v>
      </c>
      <c r="BM13" s="12">
        <v>0.0059</v>
      </c>
      <c r="BN13" s="12">
        <f t="shared" si="5"/>
        <v>-1.6800000000000006</v>
      </c>
      <c r="BO13" s="17">
        <v>3.43</v>
      </c>
      <c r="BP13" s="17">
        <v>2.18</v>
      </c>
      <c r="BQ13" s="17">
        <v>4.04</v>
      </c>
      <c r="BR13" s="17">
        <v>1.36</v>
      </c>
      <c r="BS13" s="17">
        <v>0.6242</v>
      </c>
      <c r="BT13" s="17">
        <f t="shared" si="6"/>
        <v>0.6099999999999999</v>
      </c>
    </row>
    <row r="14" spans="1:72" ht="13.5">
      <c r="A14" s="26" t="s">
        <v>1685</v>
      </c>
      <c r="B14" s="19" t="s">
        <v>1686</v>
      </c>
      <c r="C14" s="27" t="s">
        <v>1827</v>
      </c>
      <c r="D14" s="26" t="s">
        <v>1687</v>
      </c>
      <c r="E14" s="31" t="s">
        <v>1827</v>
      </c>
      <c r="F14" s="31" t="s">
        <v>1827</v>
      </c>
      <c r="G14" s="28" t="s">
        <v>1827</v>
      </c>
      <c r="H14" s="28" t="s">
        <v>1827</v>
      </c>
      <c r="I14" s="28" t="s">
        <v>1827</v>
      </c>
      <c r="J14" s="26" t="s">
        <v>1828</v>
      </c>
      <c r="K14" s="26" t="s">
        <v>1688</v>
      </c>
      <c r="L14" s="26">
        <v>69</v>
      </c>
      <c r="M14" s="2">
        <v>3</v>
      </c>
      <c r="N14" s="2" t="s">
        <v>1828</v>
      </c>
      <c r="O14" s="2">
        <v>6</v>
      </c>
      <c r="P14" s="3">
        <v>9.941799</v>
      </c>
      <c r="Q14" s="4">
        <v>8.545674</v>
      </c>
      <c r="R14" s="2" t="s">
        <v>1828</v>
      </c>
      <c r="S14" s="2">
        <v>6</v>
      </c>
      <c r="T14" s="3">
        <v>16.015697</v>
      </c>
      <c r="U14" s="4">
        <v>15.2319765</v>
      </c>
      <c r="V14" s="4" t="s">
        <v>1828</v>
      </c>
      <c r="W14" s="5">
        <v>0.68790776</v>
      </c>
      <c r="X14" s="6">
        <v>1.9285514</v>
      </c>
      <c r="Y14" s="7">
        <f t="shared" si="0"/>
      </c>
      <c r="Z14" s="8">
        <v>8</v>
      </c>
      <c r="AA14" s="8" t="s">
        <v>1830</v>
      </c>
      <c r="AB14" s="8">
        <v>5</v>
      </c>
      <c r="AC14" s="9">
        <v>9.959638</v>
      </c>
      <c r="AD14" s="10">
        <v>2.1526096</v>
      </c>
      <c r="AE14" s="8" t="s">
        <v>1830</v>
      </c>
      <c r="AF14" s="8">
        <v>5</v>
      </c>
      <c r="AG14" s="9">
        <v>570.25226</v>
      </c>
      <c r="AH14" s="10">
        <v>230.45212</v>
      </c>
      <c r="AI14" s="10" t="s">
        <v>1830</v>
      </c>
      <c r="AJ14" s="11">
        <v>5.839363</v>
      </c>
      <c r="AK14" s="12">
        <v>5.4017243</v>
      </c>
      <c r="AL14" s="12" t="str">
        <f t="shared" si="1"/>
        <v>T</v>
      </c>
      <c r="AM14" s="13">
        <v>24</v>
      </c>
      <c r="AN14" s="13" t="s">
        <v>1828</v>
      </c>
      <c r="AO14" s="13">
        <v>6</v>
      </c>
      <c r="AP14" s="14">
        <v>6.690351</v>
      </c>
      <c r="AQ14" s="15">
        <v>7.3115854</v>
      </c>
      <c r="AR14" s="13" t="s">
        <v>1830</v>
      </c>
      <c r="AS14" s="13">
        <v>6</v>
      </c>
      <c r="AT14" s="14">
        <v>41.451393</v>
      </c>
      <c r="AU14" s="15">
        <v>15.865307</v>
      </c>
      <c r="AV14" s="15" t="s">
        <v>1828</v>
      </c>
      <c r="AW14" s="16">
        <v>2.6312668</v>
      </c>
      <c r="AX14" s="17">
        <v>6.119024</v>
      </c>
      <c r="AY14" s="17" t="str">
        <f t="shared" si="2"/>
        <v>T</v>
      </c>
      <c r="AZ14" s="18"/>
      <c r="BA14" s="19">
        <f t="shared" si="3"/>
        <v>8.863929333333333</v>
      </c>
      <c r="BB14" s="19">
        <f t="shared" si="4"/>
        <v>570.25226</v>
      </c>
      <c r="BC14" s="6" t="s">
        <v>1827</v>
      </c>
      <c r="BD14" s="6" t="s">
        <v>1827</v>
      </c>
      <c r="BE14" s="6" t="s">
        <v>1827</v>
      </c>
      <c r="BF14" s="6" t="s">
        <v>1827</v>
      </c>
      <c r="BG14" s="6" t="s">
        <v>1827</v>
      </c>
      <c r="BH14" s="6">
        <v>0</v>
      </c>
      <c r="BI14" s="12" t="s">
        <v>1827</v>
      </c>
      <c r="BJ14" s="12" t="s">
        <v>1827</v>
      </c>
      <c r="BK14" s="12" t="s">
        <v>1827</v>
      </c>
      <c r="BL14" s="12" t="s">
        <v>1827</v>
      </c>
      <c r="BM14" s="12" t="s">
        <v>1827</v>
      </c>
      <c r="BN14" s="12" t="e">
        <f t="shared" si="5"/>
        <v>#VALUE!</v>
      </c>
      <c r="BO14" s="17" t="s">
        <v>1827</v>
      </c>
      <c r="BP14" s="17" t="s">
        <v>1827</v>
      </c>
      <c r="BQ14" s="17" t="s">
        <v>1827</v>
      </c>
      <c r="BR14" s="17" t="s">
        <v>1827</v>
      </c>
      <c r="BS14" s="17" t="s">
        <v>1827</v>
      </c>
      <c r="BT14" s="17" t="e">
        <f t="shared" si="6"/>
        <v>#VALUE!</v>
      </c>
    </row>
    <row r="15" spans="1:72" ht="13.5">
      <c r="A15" s="26" t="s">
        <v>1295</v>
      </c>
      <c r="B15" s="19" t="s">
        <v>1296</v>
      </c>
      <c r="C15" s="27" t="s">
        <v>1827</v>
      </c>
      <c r="D15" s="26" t="s">
        <v>1251</v>
      </c>
      <c r="E15" s="31" t="s">
        <v>1827</v>
      </c>
      <c r="F15" s="31" t="s">
        <v>1827</v>
      </c>
      <c r="G15" s="27" t="s">
        <v>1828</v>
      </c>
      <c r="H15" s="28" t="s">
        <v>1827</v>
      </c>
      <c r="I15" s="28" t="s">
        <v>1827</v>
      </c>
      <c r="J15" s="26" t="s">
        <v>1828</v>
      </c>
      <c r="K15" s="26" t="s">
        <v>1297</v>
      </c>
      <c r="L15" s="26">
        <v>406</v>
      </c>
      <c r="M15" s="2">
        <v>3</v>
      </c>
      <c r="N15" s="2" t="s">
        <v>1828</v>
      </c>
      <c r="O15" s="2">
        <v>6</v>
      </c>
      <c r="P15" s="3">
        <v>3.4446752</v>
      </c>
      <c r="Q15" s="4">
        <v>7.668346</v>
      </c>
      <c r="R15" s="2" t="s">
        <v>1828</v>
      </c>
      <c r="S15" s="2">
        <v>6</v>
      </c>
      <c r="T15" s="3">
        <v>10.280002</v>
      </c>
      <c r="U15" s="4">
        <v>11.64444</v>
      </c>
      <c r="V15" s="4" t="s">
        <v>1828</v>
      </c>
      <c r="W15" s="5">
        <v>1.5774006</v>
      </c>
      <c r="X15" s="6">
        <v>1.1437386</v>
      </c>
      <c r="Y15" s="7">
        <f t="shared" si="0"/>
      </c>
      <c r="Z15" s="8">
        <v>8</v>
      </c>
      <c r="AA15" s="8" t="s">
        <v>1828</v>
      </c>
      <c r="AB15" s="8">
        <v>5</v>
      </c>
      <c r="AC15" s="9">
        <v>-1.7484276</v>
      </c>
      <c r="AD15" s="10">
        <v>6.9726186</v>
      </c>
      <c r="AE15" s="8" t="s">
        <v>1830</v>
      </c>
      <c r="AF15" s="8">
        <v>5</v>
      </c>
      <c r="AG15" s="9">
        <v>311.03265</v>
      </c>
      <c r="AH15" s="10">
        <v>126.26158</v>
      </c>
      <c r="AI15" s="10" t="s">
        <v>1828</v>
      </c>
      <c r="AJ15" s="11" t="s">
        <v>1827</v>
      </c>
      <c r="AK15" s="12">
        <v>5.756172</v>
      </c>
      <c r="AL15" s="12" t="str">
        <f t="shared" si="1"/>
        <v>T</v>
      </c>
      <c r="AM15" s="13">
        <v>24</v>
      </c>
      <c r="AN15" s="13" t="s">
        <v>1828</v>
      </c>
      <c r="AO15" s="13">
        <v>6</v>
      </c>
      <c r="AP15" s="14">
        <v>0.72532195</v>
      </c>
      <c r="AQ15" s="15">
        <v>7.670253</v>
      </c>
      <c r="AR15" s="13" t="s">
        <v>1830</v>
      </c>
      <c r="AS15" s="13">
        <v>6</v>
      </c>
      <c r="AT15" s="14">
        <v>51.96904</v>
      </c>
      <c r="AU15" s="15">
        <v>33.082703</v>
      </c>
      <c r="AV15" s="15" t="s">
        <v>1828</v>
      </c>
      <c r="AW15" s="16">
        <v>6.162887</v>
      </c>
      <c r="AX15" s="17">
        <v>3.8888557</v>
      </c>
      <c r="AY15" s="17" t="str">
        <f t="shared" si="2"/>
        <v>T</v>
      </c>
      <c r="AZ15" s="18"/>
      <c r="BA15" s="19">
        <f t="shared" si="3"/>
        <v>0.8071898499999999</v>
      </c>
      <c r="BB15" s="19">
        <f t="shared" si="4"/>
        <v>311.03265</v>
      </c>
      <c r="BC15" s="6" t="s">
        <v>1827</v>
      </c>
      <c r="BD15" s="6" t="s">
        <v>1827</v>
      </c>
      <c r="BE15" s="6" t="s">
        <v>1827</v>
      </c>
      <c r="BF15" s="6" t="s">
        <v>1827</v>
      </c>
      <c r="BG15" s="6" t="s">
        <v>1827</v>
      </c>
      <c r="BH15" s="6">
        <v>0</v>
      </c>
      <c r="BI15" s="12" t="s">
        <v>1827</v>
      </c>
      <c r="BJ15" s="12" t="s">
        <v>1827</v>
      </c>
      <c r="BK15" s="12" t="s">
        <v>1827</v>
      </c>
      <c r="BL15" s="12" t="s">
        <v>1827</v>
      </c>
      <c r="BM15" s="12" t="s">
        <v>1827</v>
      </c>
      <c r="BN15" s="12" t="e">
        <f t="shared" si="5"/>
        <v>#VALUE!</v>
      </c>
      <c r="BO15" s="17" t="s">
        <v>1827</v>
      </c>
      <c r="BP15" s="17" t="s">
        <v>1827</v>
      </c>
      <c r="BQ15" s="17" t="s">
        <v>1827</v>
      </c>
      <c r="BR15" s="17" t="s">
        <v>1827</v>
      </c>
      <c r="BS15" s="17" t="s">
        <v>1827</v>
      </c>
      <c r="BT15" s="17" t="e">
        <f t="shared" si="6"/>
        <v>#VALUE!</v>
      </c>
    </row>
    <row r="16" spans="1:72" ht="13.5">
      <c r="A16" s="26" t="s">
        <v>1689</v>
      </c>
      <c r="B16" s="19" t="s">
        <v>1690</v>
      </c>
      <c r="C16" s="27" t="s">
        <v>1827</v>
      </c>
      <c r="D16" s="26" t="s">
        <v>1197</v>
      </c>
      <c r="E16" s="31" t="s">
        <v>1827</v>
      </c>
      <c r="F16" s="31" t="s">
        <v>1827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1691</v>
      </c>
      <c r="L16" s="26">
        <v>26</v>
      </c>
      <c r="M16" s="2">
        <v>3</v>
      </c>
      <c r="N16" s="2" t="s">
        <v>1828</v>
      </c>
      <c r="O16" s="2">
        <v>6</v>
      </c>
      <c r="P16" s="3">
        <v>4.8801737</v>
      </c>
      <c r="Q16" s="4">
        <v>6.7263184</v>
      </c>
      <c r="R16" s="2" t="s">
        <v>1828</v>
      </c>
      <c r="S16" s="2">
        <v>6</v>
      </c>
      <c r="T16" s="3">
        <v>13.720815</v>
      </c>
      <c r="U16" s="4">
        <v>13.977205</v>
      </c>
      <c r="V16" s="4" t="s">
        <v>1828</v>
      </c>
      <c r="W16" s="5">
        <v>1.4913617</v>
      </c>
      <c r="X16" s="6">
        <v>1.825518</v>
      </c>
      <c r="Y16" s="7">
        <f t="shared" si="0"/>
      </c>
      <c r="Z16" s="8">
        <v>8</v>
      </c>
      <c r="AA16" s="8" t="s">
        <v>1828</v>
      </c>
      <c r="AB16" s="8">
        <v>5</v>
      </c>
      <c r="AC16" s="9">
        <v>2.6500316</v>
      </c>
      <c r="AD16" s="10">
        <v>3.7656472</v>
      </c>
      <c r="AE16" s="8" t="s">
        <v>1830</v>
      </c>
      <c r="AF16" s="8">
        <v>5</v>
      </c>
      <c r="AG16" s="9">
        <v>451.91132</v>
      </c>
      <c r="AH16" s="10">
        <v>168.80507</v>
      </c>
      <c r="AI16" s="10" t="s">
        <v>1828</v>
      </c>
      <c r="AJ16" s="11">
        <v>7.4138865</v>
      </c>
      <c r="AK16" s="12">
        <v>5.882817</v>
      </c>
      <c r="AL16" s="12" t="str">
        <f t="shared" si="1"/>
        <v>T</v>
      </c>
      <c r="AM16" s="13">
        <v>24</v>
      </c>
      <c r="AN16" s="13" t="s">
        <v>1828</v>
      </c>
      <c r="AO16" s="13">
        <v>6</v>
      </c>
      <c r="AP16" s="14">
        <v>-2.7549345</v>
      </c>
      <c r="AQ16" s="15">
        <v>8.169943</v>
      </c>
      <c r="AR16" s="13" t="s">
        <v>1830</v>
      </c>
      <c r="AS16" s="13">
        <v>6</v>
      </c>
      <c r="AT16" s="14">
        <v>40.577</v>
      </c>
      <c r="AU16" s="15">
        <v>24.096458</v>
      </c>
      <c r="AV16" s="15" t="s">
        <v>1828</v>
      </c>
      <c r="AW16" s="16" t="s">
        <v>1827</v>
      </c>
      <c r="AX16" s="17">
        <v>3.6724093</v>
      </c>
      <c r="AY16" s="17" t="str">
        <f t="shared" si="2"/>
        <v>T</v>
      </c>
      <c r="AZ16" s="18"/>
      <c r="BA16" s="19">
        <f t="shared" si="3"/>
        <v>1.5917569333333335</v>
      </c>
      <c r="BB16" s="19">
        <f t="shared" si="4"/>
        <v>451.91132</v>
      </c>
      <c r="BC16" s="6" t="s">
        <v>1827</v>
      </c>
      <c r="BD16" s="6" t="s">
        <v>1827</v>
      </c>
      <c r="BE16" s="6" t="s">
        <v>1827</v>
      </c>
      <c r="BF16" s="6" t="s">
        <v>1827</v>
      </c>
      <c r="BG16" s="6" t="s">
        <v>1827</v>
      </c>
      <c r="BH16" s="6">
        <v>0</v>
      </c>
      <c r="BI16" s="12">
        <v>6.65</v>
      </c>
      <c r="BJ16" s="12">
        <v>1.15</v>
      </c>
      <c r="BK16" s="12">
        <v>3.69</v>
      </c>
      <c r="BL16" s="12">
        <v>2.01</v>
      </c>
      <c r="BM16" s="12">
        <v>0.032</v>
      </c>
      <c r="BN16" s="12">
        <f t="shared" si="5"/>
        <v>-2.9600000000000004</v>
      </c>
      <c r="BO16" s="17" t="s">
        <v>1827</v>
      </c>
      <c r="BP16" s="17" t="s">
        <v>1827</v>
      </c>
      <c r="BQ16" s="17" t="s">
        <v>1827</v>
      </c>
      <c r="BR16" s="17" t="s">
        <v>1827</v>
      </c>
      <c r="BS16" s="17" t="s">
        <v>1827</v>
      </c>
      <c r="BT16" s="17" t="e">
        <f t="shared" si="6"/>
        <v>#VALUE!</v>
      </c>
    </row>
    <row r="17" spans="1:72" ht="13.5">
      <c r="A17" s="26" t="s">
        <v>1298</v>
      </c>
      <c r="B17" s="19" t="s">
        <v>1299</v>
      </c>
      <c r="C17" s="27" t="s">
        <v>1702</v>
      </c>
      <c r="D17" s="26" t="s">
        <v>1300</v>
      </c>
      <c r="E17" s="31" t="s">
        <v>1827</v>
      </c>
      <c r="F17" s="31" t="s">
        <v>1827</v>
      </c>
      <c r="G17" s="27" t="s">
        <v>1828</v>
      </c>
      <c r="H17" s="28" t="s">
        <v>1827</v>
      </c>
      <c r="I17" s="28" t="s">
        <v>1827</v>
      </c>
      <c r="J17" s="26" t="s">
        <v>1828</v>
      </c>
      <c r="K17" s="26" t="s">
        <v>1301</v>
      </c>
      <c r="L17" s="26">
        <v>776</v>
      </c>
      <c r="M17" s="2">
        <v>3</v>
      </c>
      <c r="N17" s="2" t="s">
        <v>1828</v>
      </c>
      <c r="O17" s="2">
        <v>6</v>
      </c>
      <c r="P17" s="3">
        <v>-0.5589898</v>
      </c>
      <c r="Q17" s="4">
        <v>13.831954</v>
      </c>
      <c r="R17" s="2" t="s">
        <v>1828</v>
      </c>
      <c r="S17" s="2">
        <v>6</v>
      </c>
      <c r="T17" s="3">
        <v>4.9243603</v>
      </c>
      <c r="U17" s="4">
        <v>23.484789</v>
      </c>
      <c r="V17" s="4" t="s">
        <v>1828</v>
      </c>
      <c r="W17" s="5" t="s">
        <v>1827</v>
      </c>
      <c r="X17" s="6">
        <v>0.85405433</v>
      </c>
      <c r="Y17" s="7">
        <f t="shared" si="0"/>
      </c>
      <c r="Z17" s="8">
        <v>8</v>
      </c>
      <c r="AA17" s="8" t="s">
        <v>1828</v>
      </c>
      <c r="AB17" s="8">
        <v>5</v>
      </c>
      <c r="AC17" s="9">
        <v>-2.328755</v>
      </c>
      <c r="AD17" s="10">
        <v>9.539052</v>
      </c>
      <c r="AE17" s="8" t="s">
        <v>1830</v>
      </c>
      <c r="AF17" s="8">
        <v>5</v>
      </c>
      <c r="AG17" s="9">
        <v>110.52496</v>
      </c>
      <c r="AH17" s="10">
        <v>39.395767</v>
      </c>
      <c r="AI17" s="10" t="s">
        <v>1828</v>
      </c>
      <c r="AJ17" s="11" t="s">
        <v>1827</v>
      </c>
      <c r="AK17" s="12">
        <v>7.537707</v>
      </c>
      <c r="AL17" s="12" t="str">
        <f t="shared" si="1"/>
        <v>T</v>
      </c>
      <c r="AM17" s="13">
        <v>24</v>
      </c>
      <c r="AN17" s="13" t="s">
        <v>1828</v>
      </c>
      <c r="AO17" s="13">
        <v>6</v>
      </c>
      <c r="AP17" s="14">
        <v>3.3191407</v>
      </c>
      <c r="AQ17" s="15">
        <v>12.971741</v>
      </c>
      <c r="AR17" s="13" t="s">
        <v>1828</v>
      </c>
      <c r="AS17" s="13">
        <v>6</v>
      </c>
      <c r="AT17" s="14">
        <v>26.55889</v>
      </c>
      <c r="AU17" s="15">
        <v>22.231884</v>
      </c>
      <c r="AV17" s="15" t="s">
        <v>1828</v>
      </c>
      <c r="AW17" s="16">
        <v>3.000313</v>
      </c>
      <c r="AX17" s="17">
        <v>4.199413</v>
      </c>
      <c r="AY17" s="17" t="str">
        <f t="shared" si="2"/>
        <v>T</v>
      </c>
      <c r="AZ17" s="18"/>
      <c r="BA17" s="19">
        <f t="shared" si="3"/>
        <v>0.14379863333333334</v>
      </c>
      <c r="BB17" s="19">
        <f t="shared" si="4"/>
        <v>110.52496</v>
      </c>
      <c r="BC17" s="6" t="s">
        <v>1827</v>
      </c>
      <c r="BD17" s="6" t="s">
        <v>1827</v>
      </c>
      <c r="BE17" s="6" t="s">
        <v>1827</v>
      </c>
      <c r="BF17" s="6" t="s">
        <v>1827</v>
      </c>
      <c r="BG17" s="6" t="s">
        <v>1827</v>
      </c>
      <c r="BH17" s="6">
        <v>0</v>
      </c>
      <c r="BI17" s="12" t="s">
        <v>1827</v>
      </c>
      <c r="BJ17" s="12" t="s">
        <v>1827</v>
      </c>
      <c r="BK17" s="12" t="s">
        <v>1827</v>
      </c>
      <c r="BL17" s="12" t="s">
        <v>1827</v>
      </c>
      <c r="BM17" s="12" t="s">
        <v>1827</v>
      </c>
      <c r="BN17" s="12" t="e">
        <f t="shared" si="5"/>
        <v>#VALUE!</v>
      </c>
      <c r="BO17" s="17" t="s">
        <v>1827</v>
      </c>
      <c r="BP17" s="17" t="s">
        <v>1827</v>
      </c>
      <c r="BQ17" s="17" t="s">
        <v>1827</v>
      </c>
      <c r="BR17" s="17" t="s">
        <v>1827</v>
      </c>
      <c r="BS17" s="17" t="s">
        <v>1827</v>
      </c>
      <c r="BT17" s="17" t="e">
        <f t="shared" si="6"/>
        <v>#VALUE!</v>
      </c>
    </row>
    <row r="18" spans="1:72" ht="13.5">
      <c r="A18" s="26" t="s">
        <v>1692</v>
      </c>
      <c r="B18" s="19" t="s">
        <v>1693</v>
      </c>
      <c r="C18" s="27" t="s">
        <v>1694</v>
      </c>
      <c r="D18" s="26" t="s">
        <v>1695</v>
      </c>
      <c r="E18" s="26" t="s">
        <v>2018</v>
      </c>
      <c r="F18" s="26">
        <v>0</v>
      </c>
      <c r="G18" s="27" t="s">
        <v>1828</v>
      </c>
      <c r="H18" s="28" t="s">
        <v>1827</v>
      </c>
      <c r="I18" s="28" t="s">
        <v>1827</v>
      </c>
      <c r="J18" s="26" t="s">
        <v>1828</v>
      </c>
      <c r="K18" s="26" t="s">
        <v>1696</v>
      </c>
      <c r="L18" s="26">
        <v>558</v>
      </c>
      <c r="M18" s="2">
        <v>3</v>
      </c>
      <c r="N18" s="2" t="s">
        <v>1828</v>
      </c>
      <c r="O18" s="2">
        <v>6</v>
      </c>
      <c r="P18" s="3">
        <v>7.709667</v>
      </c>
      <c r="Q18" s="4">
        <v>7.6751947</v>
      </c>
      <c r="R18" s="2" t="s">
        <v>1828</v>
      </c>
      <c r="S18" s="2">
        <v>6</v>
      </c>
      <c r="T18" s="3">
        <v>12.562088</v>
      </c>
      <c r="U18" s="4">
        <v>15.387173</v>
      </c>
      <c r="V18" s="4" t="s">
        <v>1828</v>
      </c>
      <c r="W18" s="5">
        <v>0.70433575</v>
      </c>
      <c r="X18" s="6">
        <v>1.4225881</v>
      </c>
      <c r="Y18" s="7">
        <f t="shared" si="0"/>
      </c>
      <c r="Z18" s="8">
        <v>8</v>
      </c>
      <c r="AA18" s="8" t="s">
        <v>1828</v>
      </c>
      <c r="AB18" s="8">
        <v>5</v>
      </c>
      <c r="AC18" s="9">
        <v>-1.4906044</v>
      </c>
      <c r="AD18" s="10">
        <v>8.588662</v>
      </c>
      <c r="AE18" s="8" t="s">
        <v>1830</v>
      </c>
      <c r="AF18" s="8">
        <v>5</v>
      </c>
      <c r="AG18" s="9">
        <v>100.956055</v>
      </c>
      <c r="AH18" s="10">
        <v>84.78466</v>
      </c>
      <c r="AI18" s="10" t="s">
        <v>1828</v>
      </c>
      <c r="AJ18" s="11" t="s">
        <v>1827</v>
      </c>
      <c r="AK18" s="12">
        <v>2.5110521</v>
      </c>
      <c r="AL18" s="12">
        <f t="shared" si="1"/>
      </c>
      <c r="AM18" s="13">
        <v>24</v>
      </c>
      <c r="AN18" s="13" t="s">
        <v>1828</v>
      </c>
      <c r="AO18" s="13">
        <v>6</v>
      </c>
      <c r="AP18" s="14">
        <v>10.390826</v>
      </c>
      <c r="AQ18" s="15">
        <v>18.56923</v>
      </c>
      <c r="AR18" s="13" t="s">
        <v>1828</v>
      </c>
      <c r="AS18" s="13">
        <v>6</v>
      </c>
      <c r="AT18" s="14">
        <v>16.933083</v>
      </c>
      <c r="AU18" s="15">
        <v>18.62349</v>
      </c>
      <c r="AV18" s="15" t="s">
        <v>1828</v>
      </c>
      <c r="AW18" s="16">
        <v>0.7045343</v>
      </c>
      <c r="AX18" s="17">
        <v>3.1297154</v>
      </c>
      <c r="AY18" s="17">
        <f t="shared" si="2"/>
      </c>
      <c r="AZ18" s="18"/>
      <c r="BA18" s="19">
        <f t="shared" si="3"/>
        <v>5.536629533333333</v>
      </c>
      <c r="BB18" s="19">
        <f t="shared" si="4"/>
        <v>100.956055</v>
      </c>
      <c r="BC18" s="6" t="s">
        <v>1827</v>
      </c>
      <c r="BD18" s="6" t="s">
        <v>1827</v>
      </c>
      <c r="BE18" s="6" t="s">
        <v>1827</v>
      </c>
      <c r="BF18" s="6" t="s">
        <v>1827</v>
      </c>
      <c r="BG18" s="6" t="s">
        <v>1827</v>
      </c>
      <c r="BH18" s="6">
        <v>0</v>
      </c>
      <c r="BI18" s="12" t="s">
        <v>1827</v>
      </c>
      <c r="BJ18" s="12" t="s">
        <v>1827</v>
      </c>
      <c r="BK18" s="12" t="s">
        <v>1827</v>
      </c>
      <c r="BL18" s="12" t="s">
        <v>1827</v>
      </c>
      <c r="BM18" s="12" t="s">
        <v>1827</v>
      </c>
      <c r="BN18" s="12" t="e">
        <f t="shared" si="5"/>
        <v>#VALUE!</v>
      </c>
      <c r="BO18" s="17" t="s">
        <v>1827</v>
      </c>
      <c r="BP18" s="17" t="s">
        <v>1827</v>
      </c>
      <c r="BQ18" s="17" t="s">
        <v>1827</v>
      </c>
      <c r="BR18" s="17" t="s">
        <v>1827</v>
      </c>
      <c r="BS18" s="17" t="s">
        <v>1827</v>
      </c>
      <c r="BT18" s="17" t="e">
        <f t="shared" si="6"/>
        <v>#VALUE!</v>
      </c>
    </row>
    <row r="19" spans="1:72" ht="13.5">
      <c r="A19" s="26" t="s">
        <v>1302</v>
      </c>
      <c r="B19" s="19" t="s">
        <v>1303</v>
      </c>
      <c r="C19" s="27" t="s">
        <v>1827</v>
      </c>
      <c r="D19" s="26" t="s">
        <v>1282</v>
      </c>
      <c r="E19" s="31" t="s">
        <v>1827</v>
      </c>
      <c r="F19" s="31" t="s">
        <v>1827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31" t="s">
        <v>1827</v>
      </c>
      <c r="L19" s="26">
        <v>186</v>
      </c>
      <c r="M19" s="2">
        <v>3</v>
      </c>
      <c r="N19" s="2" t="s">
        <v>1828</v>
      </c>
      <c r="O19" s="2">
        <v>6</v>
      </c>
      <c r="P19" s="3">
        <v>6.9036613</v>
      </c>
      <c r="Q19" s="4">
        <v>9.00899</v>
      </c>
      <c r="R19" s="2" t="s">
        <v>1828</v>
      </c>
      <c r="S19" s="2">
        <v>6</v>
      </c>
      <c r="T19" s="3">
        <v>11.983447</v>
      </c>
      <c r="U19" s="4">
        <v>11.76407</v>
      </c>
      <c r="V19" s="4" t="s">
        <v>1828</v>
      </c>
      <c r="W19" s="5">
        <v>0.79560935</v>
      </c>
      <c r="X19" s="6">
        <v>1.3466728</v>
      </c>
      <c r="Y19" s="7">
        <f t="shared" si="0"/>
      </c>
      <c r="Z19" s="8">
        <v>8</v>
      </c>
      <c r="AA19" s="8" t="s">
        <v>1830</v>
      </c>
      <c r="AB19" s="8">
        <v>5</v>
      </c>
      <c r="AC19" s="9">
        <v>11.3232565</v>
      </c>
      <c r="AD19" s="10">
        <v>10.824569</v>
      </c>
      <c r="AE19" s="8" t="s">
        <v>1830</v>
      </c>
      <c r="AF19" s="8">
        <v>5</v>
      </c>
      <c r="AG19" s="9">
        <v>259.7509</v>
      </c>
      <c r="AH19" s="10">
        <v>106.91959</v>
      </c>
      <c r="AI19" s="10" t="s">
        <v>1830</v>
      </c>
      <c r="AJ19" s="11">
        <v>4.5197678</v>
      </c>
      <c r="AK19" s="12">
        <v>5.7472563</v>
      </c>
      <c r="AL19" s="12" t="str">
        <f t="shared" si="1"/>
        <v>T</v>
      </c>
      <c r="AM19" s="13">
        <v>24</v>
      </c>
      <c r="AN19" s="13" t="s">
        <v>1828</v>
      </c>
      <c r="AO19" s="13">
        <v>6</v>
      </c>
      <c r="AP19" s="14">
        <v>3.9989824</v>
      </c>
      <c r="AQ19" s="15">
        <v>4.1260586</v>
      </c>
      <c r="AR19" s="13" t="s">
        <v>1830</v>
      </c>
      <c r="AS19" s="13">
        <v>6</v>
      </c>
      <c r="AT19" s="14">
        <v>29.384459</v>
      </c>
      <c r="AU19" s="15">
        <v>17.006474</v>
      </c>
      <c r="AV19" s="15" t="s">
        <v>1828</v>
      </c>
      <c r="AW19" s="16">
        <v>2.8773484</v>
      </c>
      <c r="AX19" s="17">
        <v>4.667537</v>
      </c>
      <c r="AY19" s="17" t="str">
        <f t="shared" si="2"/>
        <v>T</v>
      </c>
      <c r="AZ19" s="18"/>
      <c r="BA19" s="19">
        <f t="shared" si="3"/>
        <v>7.408633399999999</v>
      </c>
      <c r="BB19" s="19">
        <f t="shared" si="4"/>
        <v>259.7509</v>
      </c>
      <c r="BC19" s="6" t="s">
        <v>1827</v>
      </c>
      <c r="BD19" s="6" t="s">
        <v>1827</v>
      </c>
      <c r="BE19" s="6" t="s">
        <v>1827</v>
      </c>
      <c r="BF19" s="6" t="s">
        <v>1827</v>
      </c>
      <c r="BG19" s="6" t="s">
        <v>1827</v>
      </c>
      <c r="BH19" s="6">
        <v>0</v>
      </c>
      <c r="BI19" s="12">
        <v>4.63</v>
      </c>
      <c r="BJ19" s="12">
        <v>0.36</v>
      </c>
      <c r="BK19" s="12">
        <v>2.69</v>
      </c>
      <c r="BL19" s="12">
        <v>1.34</v>
      </c>
      <c r="BM19" s="12">
        <v>0.0683</v>
      </c>
      <c r="BN19" s="12">
        <f t="shared" si="5"/>
        <v>-1.94</v>
      </c>
      <c r="BO19" s="17">
        <v>2.82</v>
      </c>
      <c r="BP19" s="17">
        <v>0.76</v>
      </c>
      <c r="BQ19" s="17">
        <v>4</v>
      </c>
      <c r="BR19" s="17">
        <v>0.86</v>
      </c>
      <c r="BS19" s="17">
        <v>0.0858</v>
      </c>
      <c r="BT19" s="17">
        <f t="shared" si="6"/>
        <v>1.1800000000000002</v>
      </c>
    </row>
    <row r="20" spans="1:72" ht="13.5">
      <c r="A20" s="26" t="s">
        <v>1304</v>
      </c>
      <c r="B20" s="19" t="s">
        <v>1305</v>
      </c>
      <c r="C20" s="27" t="s">
        <v>1827</v>
      </c>
      <c r="D20" s="26" t="s">
        <v>1282</v>
      </c>
      <c r="E20" s="31" t="s">
        <v>1827</v>
      </c>
      <c r="F20" s="31" t="s">
        <v>1827</v>
      </c>
      <c r="G20" s="28" t="s">
        <v>1827</v>
      </c>
      <c r="H20" s="28" t="s">
        <v>1827</v>
      </c>
      <c r="I20" s="28" t="s">
        <v>1827</v>
      </c>
      <c r="J20" s="26" t="s">
        <v>1828</v>
      </c>
      <c r="K20" s="26" t="s">
        <v>1306</v>
      </c>
      <c r="L20" s="26">
        <v>119</v>
      </c>
      <c r="M20" s="2">
        <v>3</v>
      </c>
      <c r="N20" s="2" t="s">
        <v>1828</v>
      </c>
      <c r="O20" s="2">
        <v>6</v>
      </c>
      <c r="P20" s="3">
        <v>1.6677593</v>
      </c>
      <c r="Q20" s="4">
        <v>5.503716</v>
      </c>
      <c r="R20" s="2" t="s">
        <v>1830</v>
      </c>
      <c r="S20" s="2">
        <v>6</v>
      </c>
      <c r="T20" s="3">
        <v>12.053163</v>
      </c>
      <c r="U20" s="4">
        <v>7.7209563</v>
      </c>
      <c r="V20" s="4" t="s">
        <v>1828</v>
      </c>
      <c r="W20" s="5">
        <v>2.8534288</v>
      </c>
      <c r="X20" s="6">
        <v>2.9081774</v>
      </c>
      <c r="Y20" s="7">
        <f t="shared" si="0"/>
      </c>
      <c r="Z20" s="8">
        <v>8</v>
      </c>
      <c r="AA20" s="8" t="s">
        <v>1828</v>
      </c>
      <c r="AB20" s="8">
        <v>5</v>
      </c>
      <c r="AC20" s="9">
        <v>0.7462789</v>
      </c>
      <c r="AD20" s="10">
        <v>0.7126121</v>
      </c>
      <c r="AE20" s="8" t="s">
        <v>1830</v>
      </c>
      <c r="AF20" s="8">
        <v>5</v>
      </c>
      <c r="AG20" s="9">
        <v>188.12839</v>
      </c>
      <c r="AH20" s="10">
        <v>131.65788</v>
      </c>
      <c r="AI20" s="10" t="s">
        <v>1828</v>
      </c>
      <c r="AJ20" s="11">
        <v>7.977787</v>
      </c>
      <c r="AK20" s="12">
        <v>3.1825275</v>
      </c>
      <c r="AL20" s="12">
        <f t="shared" si="1"/>
      </c>
      <c r="AM20" s="13">
        <v>24</v>
      </c>
      <c r="AN20" s="13" t="s">
        <v>1828</v>
      </c>
      <c r="AO20" s="13">
        <v>6</v>
      </c>
      <c r="AP20" s="14">
        <v>5.5743484</v>
      </c>
      <c r="AQ20" s="15">
        <v>7.3881083</v>
      </c>
      <c r="AR20" s="13" t="s">
        <v>1828</v>
      </c>
      <c r="AS20" s="13">
        <v>6</v>
      </c>
      <c r="AT20" s="14">
        <v>16.9349</v>
      </c>
      <c r="AU20" s="15">
        <v>14.638016</v>
      </c>
      <c r="AV20" s="15" t="s">
        <v>1828</v>
      </c>
      <c r="AW20" s="16">
        <v>1.6031244</v>
      </c>
      <c r="AX20" s="17">
        <v>2.743744</v>
      </c>
      <c r="AY20" s="17">
        <f t="shared" si="2"/>
      </c>
      <c r="AZ20" s="18"/>
      <c r="BA20" s="19">
        <f t="shared" si="3"/>
        <v>2.6627955333333335</v>
      </c>
      <c r="BB20" s="19">
        <f t="shared" si="4"/>
        <v>188.12839</v>
      </c>
      <c r="BC20" s="6" t="s">
        <v>1827</v>
      </c>
      <c r="BD20" s="6" t="s">
        <v>1827</v>
      </c>
      <c r="BE20" s="6" t="s">
        <v>1827</v>
      </c>
      <c r="BF20" s="6" t="s">
        <v>1827</v>
      </c>
      <c r="BG20" s="6" t="s">
        <v>1827</v>
      </c>
      <c r="BH20" s="6">
        <v>0</v>
      </c>
      <c r="BI20" s="12" t="s">
        <v>1827</v>
      </c>
      <c r="BJ20" s="12" t="s">
        <v>1827</v>
      </c>
      <c r="BK20" s="12" t="s">
        <v>1827</v>
      </c>
      <c r="BL20" s="12" t="s">
        <v>1827</v>
      </c>
      <c r="BM20" s="12" t="s">
        <v>1827</v>
      </c>
      <c r="BN20" s="12" t="e">
        <f t="shared" si="5"/>
        <v>#VALUE!</v>
      </c>
      <c r="BO20" s="17" t="s">
        <v>1827</v>
      </c>
      <c r="BP20" s="17" t="s">
        <v>1827</v>
      </c>
      <c r="BQ20" s="17" t="s">
        <v>1827</v>
      </c>
      <c r="BR20" s="17" t="s">
        <v>1827</v>
      </c>
      <c r="BS20" s="17" t="s">
        <v>1827</v>
      </c>
      <c r="BT20" s="17" t="e">
        <f t="shared" si="6"/>
        <v>#VALUE!</v>
      </c>
    </row>
    <row r="21" spans="1:72" ht="13.5">
      <c r="A21" s="26" t="s">
        <v>1697</v>
      </c>
      <c r="B21" s="19" t="s">
        <v>1698</v>
      </c>
      <c r="C21" s="27" t="s">
        <v>1827</v>
      </c>
      <c r="D21" s="26" t="s">
        <v>822</v>
      </c>
      <c r="E21" s="31" t="s">
        <v>1827</v>
      </c>
      <c r="F21" s="31" t="s">
        <v>1827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31" t="s">
        <v>1827</v>
      </c>
      <c r="L21" s="26">
        <v>170</v>
      </c>
      <c r="M21" s="2">
        <v>3</v>
      </c>
      <c r="N21" s="2" t="s">
        <v>1830</v>
      </c>
      <c r="O21" s="2">
        <v>6</v>
      </c>
      <c r="P21" s="3">
        <v>31.04143</v>
      </c>
      <c r="Q21" s="4">
        <v>18.713572</v>
      </c>
      <c r="R21" s="2" t="s">
        <v>1830</v>
      </c>
      <c r="S21" s="2">
        <v>6</v>
      </c>
      <c r="T21" s="3">
        <v>36.17114</v>
      </c>
      <c r="U21" s="4">
        <v>28.048866</v>
      </c>
      <c r="V21" s="4" t="s">
        <v>1830</v>
      </c>
      <c r="W21" s="5">
        <v>0.22064401</v>
      </c>
      <c r="X21" s="6">
        <v>0.9323143</v>
      </c>
      <c r="Y21" s="7">
        <f t="shared" si="0"/>
      </c>
      <c r="Z21" s="8">
        <v>8</v>
      </c>
      <c r="AA21" s="8" t="s">
        <v>1830</v>
      </c>
      <c r="AB21" s="8">
        <v>5</v>
      </c>
      <c r="AC21" s="9">
        <v>19.58283</v>
      </c>
      <c r="AD21" s="10">
        <v>17.779545</v>
      </c>
      <c r="AE21" s="8" t="s">
        <v>1830</v>
      </c>
      <c r="AF21" s="8">
        <v>5</v>
      </c>
      <c r="AG21" s="9">
        <v>133.47256</v>
      </c>
      <c r="AH21" s="10">
        <v>33.433445</v>
      </c>
      <c r="AI21" s="10" t="s">
        <v>1830</v>
      </c>
      <c r="AJ21" s="11">
        <v>2.768882</v>
      </c>
      <c r="AK21" s="12">
        <v>14.580044</v>
      </c>
      <c r="AL21" s="12" t="str">
        <f t="shared" si="1"/>
        <v>T</v>
      </c>
      <c r="AM21" s="13">
        <v>24</v>
      </c>
      <c r="AN21" s="13" t="s">
        <v>1830</v>
      </c>
      <c r="AO21" s="13">
        <v>6</v>
      </c>
      <c r="AP21" s="14">
        <v>42.29247</v>
      </c>
      <c r="AQ21" s="15">
        <v>32.076622</v>
      </c>
      <c r="AR21" s="13" t="s">
        <v>1830</v>
      </c>
      <c r="AS21" s="13">
        <v>6</v>
      </c>
      <c r="AT21" s="14">
        <v>39.405876</v>
      </c>
      <c r="AU21" s="15">
        <v>29.321457</v>
      </c>
      <c r="AV21" s="15" t="s">
        <v>1830</v>
      </c>
      <c r="AW21" s="16">
        <v>-0.10198998</v>
      </c>
      <c r="AX21" s="17">
        <v>-0.4668103</v>
      </c>
      <c r="AY21" s="17">
        <f t="shared" si="2"/>
      </c>
      <c r="AZ21" s="18"/>
      <c r="BA21" s="19">
        <f t="shared" si="3"/>
        <v>30.972243333333335</v>
      </c>
      <c r="BB21" s="19">
        <f t="shared" si="4"/>
        <v>133.47256</v>
      </c>
      <c r="BC21" s="6">
        <v>0.48</v>
      </c>
      <c r="BD21" s="6">
        <v>0.52</v>
      </c>
      <c r="BE21" s="6">
        <v>0.61</v>
      </c>
      <c r="BF21" s="6">
        <v>0.47</v>
      </c>
      <c r="BG21" s="6">
        <v>0.6855</v>
      </c>
      <c r="BH21" s="6">
        <f>BE21-BC21</f>
        <v>0.13</v>
      </c>
      <c r="BI21" s="12">
        <v>3.03</v>
      </c>
      <c r="BJ21" s="12">
        <v>0.77</v>
      </c>
      <c r="BK21" s="12">
        <v>1.97</v>
      </c>
      <c r="BL21" s="12">
        <v>0.39</v>
      </c>
      <c r="BM21" s="12">
        <v>0.0331</v>
      </c>
      <c r="BN21" s="12">
        <f t="shared" si="5"/>
        <v>-1.0599999999999998</v>
      </c>
      <c r="BO21" s="17">
        <v>-0.03</v>
      </c>
      <c r="BP21" s="17">
        <v>0.99</v>
      </c>
      <c r="BQ21" s="17">
        <v>1.05</v>
      </c>
      <c r="BR21" s="17">
        <v>0.27</v>
      </c>
      <c r="BS21" s="17">
        <v>0.0421</v>
      </c>
      <c r="BT21" s="17">
        <f t="shared" si="6"/>
        <v>1.08</v>
      </c>
    </row>
    <row r="22" spans="1:72" ht="13.5">
      <c r="A22" s="26" t="s">
        <v>1307</v>
      </c>
      <c r="B22" s="19" t="s">
        <v>1308</v>
      </c>
      <c r="C22" s="27" t="s">
        <v>1827</v>
      </c>
      <c r="D22" s="26" t="s">
        <v>1282</v>
      </c>
      <c r="E22" s="31" t="s">
        <v>1827</v>
      </c>
      <c r="F22" s="31" t="s">
        <v>1827</v>
      </c>
      <c r="G22" s="27" t="s">
        <v>1828</v>
      </c>
      <c r="H22" s="28" t="s">
        <v>1827</v>
      </c>
      <c r="I22" s="28" t="s">
        <v>1827</v>
      </c>
      <c r="J22" s="26" t="s">
        <v>1828</v>
      </c>
      <c r="K22" s="26" t="s">
        <v>1309</v>
      </c>
      <c r="L22" s="26">
        <v>165</v>
      </c>
      <c r="M22" s="2">
        <v>3</v>
      </c>
      <c r="N22" s="2" t="s">
        <v>1828</v>
      </c>
      <c r="O22" s="2">
        <v>6</v>
      </c>
      <c r="P22" s="3">
        <v>10.054278</v>
      </c>
      <c r="Q22" s="4">
        <v>11.587406</v>
      </c>
      <c r="R22" s="2" t="s">
        <v>1828</v>
      </c>
      <c r="S22" s="2">
        <v>6</v>
      </c>
      <c r="T22" s="3">
        <v>14.742812</v>
      </c>
      <c r="U22" s="4">
        <v>10.699786</v>
      </c>
      <c r="V22" s="4" t="s">
        <v>1828</v>
      </c>
      <c r="W22" s="5">
        <v>0.5522022</v>
      </c>
      <c r="X22" s="6">
        <v>2.777101</v>
      </c>
      <c r="Y22" s="7">
        <f t="shared" si="0"/>
      </c>
      <c r="Z22" s="8">
        <v>8</v>
      </c>
      <c r="AA22" s="8" t="s">
        <v>1828</v>
      </c>
      <c r="AB22" s="8">
        <v>5</v>
      </c>
      <c r="AC22" s="9">
        <v>3.3210747</v>
      </c>
      <c r="AD22" s="10">
        <v>3.9796197</v>
      </c>
      <c r="AE22" s="8" t="s">
        <v>1830</v>
      </c>
      <c r="AF22" s="8">
        <v>5</v>
      </c>
      <c r="AG22" s="9">
        <v>151.65022</v>
      </c>
      <c r="AH22" s="10">
        <v>37.632183</v>
      </c>
      <c r="AI22" s="10" t="s">
        <v>1828</v>
      </c>
      <c r="AJ22" s="11">
        <v>5.5129538</v>
      </c>
      <c r="AK22" s="12">
        <v>9.647472</v>
      </c>
      <c r="AL22" s="12" t="str">
        <f t="shared" si="1"/>
        <v>T</v>
      </c>
      <c r="AM22" s="13">
        <v>24</v>
      </c>
      <c r="AN22" s="13" t="s">
        <v>1828</v>
      </c>
      <c r="AO22" s="13">
        <v>6</v>
      </c>
      <c r="AP22" s="14">
        <v>10.53573</v>
      </c>
      <c r="AQ22" s="15">
        <v>12.230015</v>
      </c>
      <c r="AR22" s="13" t="s">
        <v>1830</v>
      </c>
      <c r="AS22" s="13">
        <v>6</v>
      </c>
      <c r="AT22" s="14">
        <v>16.934992</v>
      </c>
      <c r="AU22" s="15">
        <v>9.103805</v>
      </c>
      <c r="AV22" s="15" t="s">
        <v>1828</v>
      </c>
      <c r="AW22" s="16">
        <v>0.68471694</v>
      </c>
      <c r="AX22" s="17">
        <v>1.226487</v>
      </c>
      <c r="AY22" s="17">
        <f t="shared" si="2"/>
      </c>
      <c r="AZ22" s="18"/>
      <c r="BA22" s="19">
        <f t="shared" si="3"/>
        <v>7.9703609</v>
      </c>
      <c r="BB22" s="19">
        <f t="shared" si="4"/>
        <v>151.65022</v>
      </c>
      <c r="BC22" s="6">
        <v>1.02</v>
      </c>
      <c r="BD22" s="6">
        <v>0.95</v>
      </c>
      <c r="BE22" s="6">
        <v>0.22</v>
      </c>
      <c r="BF22" s="6">
        <v>0.28</v>
      </c>
      <c r="BG22" s="6">
        <v>0.1265</v>
      </c>
      <c r="BH22" s="6">
        <f>BE22-BC22</f>
        <v>-0.8</v>
      </c>
      <c r="BI22" s="12">
        <v>4.66</v>
      </c>
      <c r="BJ22" s="12">
        <v>1.58</v>
      </c>
      <c r="BK22" s="12">
        <v>2.53</v>
      </c>
      <c r="BL22" s="12">
        <v>0.53</v>
      </c>
      <c r="BM22" s="12">
        <v>0.0805</v>
      </c>
      <c r="BN22" s="12">
        <f t="shared" si="5"/>
        <v>-2.1300000000000003</v>
      </c>
      <c r="BO22" s="17">
        <v>1.04</v>
      </c>
      <c r="BP22" s="17">
        <v>1.79</v>
      </c>
      <c r="BQ22" s="17">
        <v>2.23</v>
      </c>
      <c r="BR22" s="17">
        <v>0.92</v>
      </c>
      <c r="BS22" s="17">
        <v>0.2329</v>
      </c>
      <c r="BT22" s="17">
        <f t="shared" si="6"/>
        <v>1.19</v>
      </c>
    </row>
    <row r="23" spans="1:72" ht="13.5">
      <c r="A23" s="26" t="s">
        <v>1310</v>
      </c>
      <c r="B23" s="19" t="s">
        <v>1311</v>
      </c>
      <c r="C23" s="27" t="s">
        <v>1827</v>
      </c>
      <c r="D23" s="26" t="s">
        <v>1282</v>
      </c>
      <c r="E23" s="31" t="s">
        <v>1827</v>
      </c>
      <c r="F23" s="31" t="s">
        <v>1827</v>
      </c>
      <c r="G23" s="27" t="s">
        <v>1828</v>
      </c>
      <c r="H23" s="28" t="s">
        <v>1827</v>
      </c>
      <c r="I23" s="28" t="s">
        <v>1827</v>
      </c>
      <c r="J23" s="26" t="s">
        <v>1828</v>
      </c>
      <c r="K23" s="26" t="s">
        <v>1312</v>
      </c>
      <c r="L23" s="26">
        <v>0</v>
      </c>
      <c r="M23" s="2">
        <v>3</v>
      </c>
      <c r="N23" s="2" t="s">
        <v>1828</v>
      </c>
      <c r="O23" s="2">
        <v>6</v>
      </c>
      <c r="P23" s="3">
        <v>4.004065</v>
      </c>
      <c r="Q23" s="4">
        <v>5.142793</v>
      </c>
      <c r="R23" s="2" t="s">
        <v>1830</v>
      </c>
      <c r="S23" s="2">
        <v>6</v>
      </c>
      <c r="T23" s="3">
        <v>15.974522</v>
      </c>
      <c r="U23" s="4">
        <v>11.964072</v>
      </c>
      <c r="V23" s="4" t="s">
        <v>1828</v>
      </c>
      <c r="W23" s="5">
        <v>1.9962354</v>
      </c>
      <c r="X23" s="6">
        <v>2.8420534</v>
      </c>
      <c r="Y23" s="7">
        <f t="shared" si="0"/>
      </c>
      <c r="Z23" s="8">
        <v>8</v>
      </c>
      <c r="AA23" s="8" t="s">
        <v>1828</v>
      </c>
      <c r="AB23" s="8">
        <v>5</v>
      </c>
      <c r="AC23" s="9">
        <v>1.3712981</v>
      </c>
      <c r="AD23" s="10">
        <v>3.49605</v>
      </c>
      <c r="AE23" s="8" t="s">
        <v>1830</v>
      </c>
      <c r="AF23" s="8">
        <v>5</v>
      </c>
      <c r="AG23" s="9">
        <v>138.9214</v>
      </c>
      <c r="AH23" s="10">
        <v>43.35565</v>
      </c>
      <c r="AI23" s="10" t="s">
        <v>1828</v>
      </c>
      <c r="AJ23" s="11">
        <v>6.662583</v>
      </c>
      <c r="AK23" s="12">
        <v>7.662677</v>
      </c>
      <c r="AL23" s="12" t="str">
        <f t="shared" si="1"/>
        <v>T</v>
      </c>
      <c r="AM23" s="13">
        <v>24</v>
      </c>
      <c r="AN23" s="13" t="s">
        <v>1828</v>
      </c>
      <c r="AO23" s="13">
        <v>6</v>
      </c>
      <c r="AP23" s="14">
        <v>3.762151</v>
      </c>
      <c r="AQ23" s="15">
        <v>11.345344</v>
      </c>
      <c r="AR23" s="13" t="s">
        <v>1830</v>
      </c>
      <c r="AS23" s="13">
        <v>6</v>
      </c>
      <c r="AT23" s="14">
        <v>25.804785</v>
      </c>
      <c r="AU23" s="15">
        <v>18.509916</v>
      </c>
      <c r="AV23" s="15" t="s">
        <v>1828</v>
      </c>
      <c r="AW23" s="16">
        <v>2.778009</v>
      </c>
      <c r="AX23" s="17">
        <v>2.4990737</v>
      </c>
      <c r="AY23" s="17">
        <f t="shared" si="2"/>
      </c>
      <c r="AZ23" s="18"/>
      <c r="BA23" s="19">
        <f t="shared" si="3"/>
        <v>3.045838033333333</v>
      </c>
      <c r="BB23" s="19">
        <f t="shared" si="4"/>
        <v>138.9214</v>
      </c>
      <c r="BC23" s="6" t="s">
        <v>1827</v>
      </c>
      <c r="BD23" s="6" t="s">
        <v>1827</v>
      </c>
      <c r="BE23" s="6" t="s">
        <v>1827</v>
      </c>
      <c r="BF23" s="6" t="s">
        <v>1827</v>
      </c>
      <c r="BG23" s="6" t="s">
        <v>1827</v>
      </c>
      <c r="BH23" s="6">
        <v>0</v>
      </c>
      <c r="BI23" s="12" t="s">
        <v>1827</v>
      </c>
      <c r="BJ23" s="12" t="s">
        <v>1827</v>
      </c>
      <c r="BK23" s="12" t="s">
        <v>1827</v>
      </c>
      <c r="BL23" s="12" t="s">
        <v>1827</v>
      </c>
      <c r="BM23" s="12" t="s">
        <v>1827</v>
      </c>
      <c r="BN23" s="12" t="e">
        <f t="shared" si="5"/>
        <v>#VALUE!</v>
      </c>
      <c r="BO23" s="17" t="s">
        <v>1827</v>
      </c>
      <c r="BP23" s="17" t="s">
        <v>1827</v>
      </c>
      <c r="BQ23" s="17" t="s">
        <v>1827</v>
      </c>
      <c r="BR23" s="17" t="s">
        <v>1827</v>
      </c>
      <c r="BS23" s="17" t="s">
        <v>1827</v>
      </c>
      <c r="BT23" s="17" t="e">
        <f t="shared" si="6"/>
        <v>#VALUE!</v>
      </c>
    </row>
    <row r="24" spans="1:72" ht="13.5">
      <c r="A24" s="26" t="s">
        <v>1699</v>
      </c>
      <c r="B24" s="19" t="s">
        <v>1700</v>
      </c>
      <c r="C24" s="27" t="s">
        <v>1827</v>
      </c>
      <c r="D24" s="26" t="s">
        <v>822</v>
      </c>
      <c r="E24" s="31" t="s">
        <v>1827</v>
      </c>
      <c r="F24" s="31" t="s">
        <v>1827</v>
      </c>
      <c r="G24" s="27" t="s">
        <v>1828</v>
      </c>
      <c r="H24" s="28" t="s">
        <v>1827</v>
      </c>
      <c r="I24" s="28" t="s">
        <v>1827</v>
      </c>
      <c r="J24" s="26" t="s">
        <v>1828</v>
      </c>
      <c r="K24" s="26" t="s">
        <v>1701</v>
      </c>
      <c r="L24" s="26">
        <v>24</v>
      </c>
      <c r="M24" s="2">
        <v>3</v>
      </c>
      <c r="N24" s="2" t="s">
        <v>1828</v>
      </c>
      <c r="O24" s="2">
        <v>6</v>
      </c>
      <c r="P24" s="3">
        <v>3.088723</v>
      </c>
      <c r="Q24" s="4">
        <v>9.437601</v>
      </c>
      <c r="R24" s="2" t="s">
        <v>1828</v>
      </c>
      <c r="S24" s="2">
        <v>6</v>
      </c>
      <c r="T24" s="3">
        <v>6.1222215</v>
      </c>
      <c r="U24" s="4">
        <v>7.0994234</v>
      </c>
      <c r="V24" s="4" t="s">
        <v>1828</v>
      </c>
      <c r="W24" s="5">
        <v>0.98704475</v>
      </c>
      <c r="X24" s="6">
        <v>1.2004675</v>
      </c>
      <c r="Y24" s="7">
        <f t="shared" si="0"/>
      </c>
      <c r="Z24" s="8">
        <v>8</v>
      </c>
      <c r="AA24" s="8" t="s">
        <v>1828</v>
      </c>
      <c r="AB24" s="8">
        <v>5</v>
      </c>
      <c r="AC24" s="9">
        <v>0.83670044</v>
      </c>
      <c r="AD24" s="10">
        <v>1.012147</v>
      </c>
      <c r="AE24" s="8" t="s">
        <v>1830</v>
      </c>
      <c r="AF24" s="8">
        <v>5</v>
      </c>
      <c r="AG24" s="9">
        <v>145.09196</v>
      </c>
      <c r="AH24" s="10">
        <v>75.80676</v>
      </c>
      <c r="AI24" s="10" t="s">
        <v>1828</v>
      </c>
      <c r="AJ24" s="11">
        <v>7.4380407</v>
      </c>
      <c r="AK24" s="12">
        <v>4.220932</v>
      </c>
      <c r="AL24" s="12" t="str">
        <f t="shared" si="1"/>
        <v>T</v>
      </c>
      <c r="AM24" s="13">
        <v>24</v>
      </c>
      <c r="AN24" s="13" t="s">
        <v>1828</v>
      </c>
      <c r="AO24" s="13">
        <v>6</v>
      </c>
      <c r="AP24" s="14">
        <v>1.8399733</v>
      </c>
      <c r="AQ24" s="15">
        <v>2.9140987</v>
      </c>
      <c r="AR24" s="13" t="s">
        <v>1830</v>
      </c>
      <c r="AS24" s="13">
        <v>6</v>
      </c>
      <c r="AT24" s="14">
        <v>25.967178</v>
      </c>
      <c r="AU24" s="15">
        <v>25.636404</v>
      </c>
      <c r="AV24" s="15" t="s">
        <v>1828</v>
      </c>
      <c r="AW24" s="16">
        <v>3.8189325</v>
      </c>
      <c r="AX24" s="17">
        <v>2.5605268</v>
      </c>
      <c r="AY24" s="17">
        <f t="shared" si="2"/>
      </c>
      <c r="AZ24" s="18"/>
      <c r="BA24" s="19">
        <f t="shared" si="3"/>
        <v>1.9217989133333333</v>
      </c>
      <c r="BB24" s="19">
        <f t="shared" si="4"/>
        <v>145.09196</v>
      </c>
      <c r="BC24" s="6" t="s">
        <v>1827</v>
      </c>
      <c r="BD24" s="6" t="s">
        <v>1827</v>
      </c>
      <c r="BE24" s="6" t="s">
        <v>1827</v>
      </c>
      <c r="BF24" s="6" t="s">
        <v>1827</v>
      </c>
      <c r="BG24" s="6" t="s">
        <v>1827</v>
      </c>
      <c r="BH24" s="6">
        <v>0</v>
      </c>
      <c r="BI24" s="12" t="s">
        <v>1827</v>
      </c>
      <c r="BJ24" s="12" t="s">
        <v>1827</v>
      </c>
      <c r="BK24" s="12" t="s">
        <v>1827</v>
      </c>
      <c r="BL24" s="12" t="s">
        <v>1827</v>
      </c>
      <c r="BM24" s="12" t="s">
        <v>1827</v>
      </c>
      <c r="BN24" s="12" t="e">
        <f t="shared" si="5"/>
        <v>#VALUE!</v>
      </c>
      <c r="BO24" s="17" t="s">
        <v>1827</v>
      </c>
      <c r="BP24" s="17" t="s">
        <v>1827</v>
      </c>
      <c r="BQ24" s="17" t="s">
        <v>1827</v>
      </c>
      <c r="BR24" s="17" t="s">
        <v>1827</v>
      </c>
      <c r="BS24" s="17" t="s">
        <v>1827</v>
      </c>
      <c r="BT24" s="17" t="e">
        <f t="shared" si="6"/>
        <v>#VALUE!</v>
      </c>
    </row>
    <row r="25" spans="1:12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72" ht="13.5">
      <c r="A27" s="26" t="s">
        <v>1703</v>
      </c>
      <c r="B27" s="19" t="s">
        <v>1704</v>
      </c>
      <c r="C27" s="27" t="s">
        <v>1827</v>
      </c>
      <c r="D27" s="26" t="s">
        <v>822</v>
      </c>
      <c r="E27" s="31" t="s">
        <v>1827</v>
      </c>
      <c r="F27" s="31" t="s">
        <v>1827</v>
      </c>
      <c r="G27" s="28" t="s">
        <v>1827</v>
      </c>
      <c r="H27" s="28" t="s">
        <v>1827</v>
      </c>
      <c r="I27" s="28" t="s">
        <v>1827</v>
      </c>
      <c r="J27" s="31" t="s">
        <v>1827</v>
      </c>
      <c r="K27" s="31" t="s">
        <v>1827</v>
      </c>
      <c r="L27" s="26">
        <v>301</v>
      </c>
      <c r="M27" s="2">
        <v>3</v>
      </c>
      <c r="N27" s="2" t="s">
        <v>1828</v>
      </c>
      <c r="O27" s="2">
        <v>5</v>
      </c>
      <c r="P27" s="3">
        <v>13.649442</v>
      </c>
      <c r="Q27" s="4">
        <v>9.153171</v>
      </c>
      <c r="R27" s="2" t="s">
        <v>1830</v>
      </c>
      <c r="S27" s="2">
        <v>5</v>
      </c>
      <c r="T27" s="3">
        <v>30.565456</v>
      </c>
      <c r="U27" s="4">
        <v>6.61062</v>
      </c>
      <c r="V27" s="4" t="s">
        <v>1828</v>
      </c>
      <c r="W27" s="5">
        <v>1.1630601</v>
      </c>
      <c r="X27" s="6">
        <v>11.235363</v>
      </c>
      <c r="Y27" s="7" t="str">
        <f aca="true" t="shared" si="7" ref="Y27:Y32">IF((O27+S27-2)=10,IF(ABS(X27)&gt;3.17,"T",""),IF((O27+S27-2)=9,IF(ABS(X27)&gt;3.25,"T",""),IF((O27+S27-2)=8,IF(ABS(X27)&gt;3.36,"T",""),IF((O27+S27-2)=7,IF(ABS(X27)&gt;3.5,"T",""),IF((O27+S27-2)=6,IF(ABS(X27)&gt;3.71,"T",""),"")))))</f>
        <v>T</v>
      </c>
      <c r="Z27" s="8">
        <v>8</v>
      </c>
      <c r="AA27" s="8" t="s">
        <v>1828</v>
      </c>
      <c r="AB27" s="8">
        <v>5</v>
      </c>
      <c r="AC27" s="9">
        <v>2.6524045</v>
      </c>
      <c r="AD27" s="10">
        <v>5.194786</v>
      </c>
      <c r="AE27" s="8" t="s">
        <v>1830</v>
      </c>
      <c r="AF27" s="8">
        <v>5</v>
      </c>
      <c r="AG27" s="9">
        <v>105.46999</v>
      </c>
      <c r="AH27" s="10">
        <v>30.733583</v>
      </c>
      <c r="AI27" s="10" t="s">
        <v>1828</v>
      </c>
      <c r="AJ27" s="11">
        <v>5.313388</v>
      </c>
      <c r="AK27" s="12">
        <v>8.547405</v>
      </c>
      <c r="AL27" s="12" t="str">
        <f aca="true" t="shared" si="8" ref="AL27:AL32">IF((AB27+AF27-2)=10,IF(ABS(AK27)&gt;3.17,"T",""),IF((AB27+AF27-2)=9,IF(ABS(AK27)&gt;3.25,"T",""),IF((AB27+AF27-2)=8,IF(ABS(AK27)&gt;3.36,"T",""),IF((AB27+AF27-2)=7,IF(ABS(AK27)&gt;3.5,"T",""),IF((AB27+AF27-2)=6,IF(ABS(AK27)&gt;3.71,"T",""),"")))))</f>
        <v>T</v>
      </c>
      <c r="AM27" s="13">
        <v>24</v>
      </c>
      <c r="AN27" s="13" t="s">
        <v>1828</v>
      </c>
      <c r="AO27" s="13">
        <v>6</v>
      </c>
      <c r="AP27" s="14">
        <v>4.00119</v>
      </c>
      <c r="AQ27" s="15">
        <v>6.316496</v>
      </c>
      <c r="AR27" s="13" t="s">
        <v>1828</v>
      </c>
      <c r="AS27" s="13">
        <v>6</v>
      </c>
      <c r="AT27" s="14">
        <v>19.798685</v>
      </c>
      <c r="AU27" s="15">
        <v>21.9728</v>
      </c>
      <c r="AV27" s="15" t="s">
        <v>1828</v>
      </c>
      <c r="AW27" s="16">
        <v>2.3069034</v>
      </c>
      <c r="AX27" s="17">
        <v>2.031317</v>
      </c>
      <c r="AY27" s="17">
        <f aca="true" t="shared" si="9" ref="AY27:AY32">IF((AO27+AS27-2)=10,IF(ABS(AX27)&gt;3.17,"T",""),IF((AO27+AS27-2)=9,IF(ABS(AX27)&gt;3.25,"T",""),IF((AO27+AS27-2)=8,IF(ABS(AX27)&gt;3.36,"T",""),IF((AO27+AS27-2)=7,IF(ABS(AX27)&gt;3.5,"T",""),IF((AO27+AS27-2)=6,IF(ABS(AX27)&gt;3.71,"T",""),"")))))</f>
      </c>
      <c r="AZ27" s="18"/>
      <c r="BA27" s="19">
        <f aca="true" t="shared" si="10" ref="BA27:BA32">AVERAGE(P27,AC27,AP27)</f>
        <v>6.767678833333334</v>
      </c>
      <c r="BB27" s="19">
        <f aca="true" t="shared" si="11" ref="BB27:BB32">MAX(IF(AR27="OK",AT27,-999),IF(AE27="OK",AG27,-99),IF(R27="OK",T27,0))</f>
        <v>105.46999</v>
      </c>
      <c r="BC27" s="6">
        <v>1.39</v>
      </c>
      <c r="BD27" s="6">
        <v>0.42</v>
      </c>
      <c r="BE27" s="6">
        <v>0.76</v>
      </c>
      <c r="BF27" s="6">
        <v>1.21</v>
      </c>
      <c r="BG27" s="6">
        <v>0.3812</v>
      </c>
      <c r="BH27" s="6">
        <f>BE27-BC27</f>
        <v>-0.6299999999999999</v>
      </c>
      <c r="BI27" s="12" t="s">
        <v>1827</v>
      </c>
      <c r="BJ27" s="12" t="s">
        <v>1827</v>
      </c>
      <c r="BK27" s="12" t="s">
        <v>1827</v>
      </c>
      <c r="BL27" s="12" t="s">
        <v>1827</v>
      </c>
      <c r="BM27" s="12" t="s">
        <v>1827</v>
      </c>
      <c r="BN27" s="12" t="e">
        <f aca="true" t="shared" si="12" ref="BN27:BN32">BK27-BI27</f>
        <v>#VALUE!</v>
      </c>
      <c r="BO27" s="17" t="s">
        <v>1827</v>
      </c>
      <c r="BP27" s="17" t="s">
        <v>1827</v>
      </c>
      <c r="BQ27" s="17" t="s">
        <v>1827</v>
      </c>
      <c r="BR27" s="17" t="s">
        <v>1827</v>
      </c>
      <c r="BS27" s="17" t="s">
        <v>1827</v>
      </c>
      <c r="BT27" s="17" t="e">
        <f aca="true" t="shared" si="13" ref="BT27:BT32">BQ27-BO27</f>
        <v>#VALUE!</v>
      </c>
    </row>
    <row r="28" spans="1:72" ht="13.5">
      <c r="A28" s="26" t="s">
        <v>1705</v>
      </c>
      <c r="B28" s="19" t="s">
        <v>1706</v>
      </c>
      <c r="C28" s="27" t="s">
        <v>1827</v>
      </c>
      <c r="D28" s="26" t="s">
        <v>822</v>
      </c>
      <c r="E28" s="31" t="s">
        <v>1827</v>
      </c>
      <c r="F28" s="31" t="s">
        <v>1827</v>
      </c>
      <c r="G28" s="28" t="s">
        <v>1827</v>
      </c>
      <c r="H28" s="28" t="s">
        <v>1827</v>
      </c>
      <c r="I28" s="28" t="s">
        <v>1827</v>
      </c>
      <c r="J28" s="26" t="s">
        <v>1828</v>
      </c>
      <c r="K28" s="31" t="s">
        <v>1827</v>
      </c>
      <c r="L28" s="26">
        <v>603</v>
      </c>
      <c r="M28" s="2">
        <v>3</v>
      </c>
      <c r="N28" s="2" t="s">
        <v>1828</v>
      </c>
      <c r="O28" s="2">
        <v>6</v>
      </c>
      <c r="P28" s="3">
        <v>1.866516</v>
      </c>
      <c r="Q28" s="4">
        <v>3.959862</v>
      </c>
      <c r="R28" s="2" t="s">
        <v>1828</v>
      </c>
      <c r="S28" s="2">
        <v>6</v>
      </c>
      <c r="T28" s="3">
        <v>6.642285</v>
      </c>
      <c r="U28" s="4">
        <v>18.80424</v>
      </c>
      <c r="V28" s="4" t="s">
        <v>1828</v>
      </c>
      <c r="W28" s="5">
        <v>1.8313317</v>
      </c>
      <c r="X28" s="6">
        <v>0.70653653</v>
      </c>
      <c r="Y28" s="7">
        <f t="shared" si="7"/>
      </c>
      <c r="Z28" s="8">
        <v>8</v>
      </c>
      <c r="AA28" s="8" t="s">
        <v>1828</v>
      </c>
      <c r="AB28" s="8">
        <v>5</v>
      </c>
      <c r="AC28" s="9">
        <v>5.0163884</v>
      </c>
      <c r="AD28" s="10">
        <v>7.8514</v>
      </c>
      <c r="AE28" s="8" t="s">
        <v>1828</v>
      </c>
      <c r="AF28" s="8">
        <v>5</v>
      </c>
      <c r="AG28" s="9">
        <v>4.984127</v>
      </c>
      <c r="AH28" s="10">
        <v>5.203553</v>
      </c>
      <c r="AI28" s="10" t="s">
        <v>1828</v>
      </c>
      <c r="AJ28" s="11">
        <v>-0.009308256</v>
      </c>
      <c r="AK28" s="12">
        <v>-0.021939587</v>
      </c>
      <c r="AL28" s="12">
        <f t="shared" si="8"/>
      </c>
      <c r="AM28" s="13">
        <v>24</v>
      </c>
      <c r="AN28" s="13" t="s">
        <v>1828</v>
      </c>
      <c r="AO28" s="13">
        <v>6</v>
      </c>
      <c r="AP28" s="14">
        <v>7.437383</v>
      </c>
      <c r="AQ28" s="15">
        <v>10.484376</v>
      </c>
      <c r="AR28" s="13" t="s">
        <v>1828</v>
      </c>
      <c r="AS28" s="13">
        <v>6</v>
      </c>
      <c r="AT28" s="14">
        <v>10.14394</v>
      </c>
      <c r="AU28" s="15">
        <v>11.601364</v>
      </c>
      <c r="AV28" s="15" t="s">
        <v>1828</v>
      </c>
      <c r="AW28" s="16">
        <v>0.44775105</v>
      </c>
      <c r="AX28" s="17">
        <v>1.6440225</v>
      </c>
      <c r="AY28" s="17">
        <f t="shared" si="9"/>
      </c>
      <c r="AZ28" s="18"/>
      <c r="BA28" s="19">
        <f t="shared" si="10"/>
        <v>4.773429133333333</v>
      </c>
      <c r="BB28" s="19">
        <f t="shared" si="11"/>
        <v>0</v>
      </c>
      <c r="BC28" s="6" t="s">
        <v>1827</v>
      </c>
      <c r="BD28" s="6" t="s">
        <v>1827</v>
      </c>
      <c r="BE28" s="6" t="s">
        <v>1827</v>
      </c>
      <c r="BF28" s="6" t="s">
        <v>1827</v>
      </c>
      <c r="BG28" s="6" t="s">
        <v>1827</v>
      </c>
      <c r="BH28" s="6">
        <v>0</v>
      </c>
      <c r="BI28" s="12" t="s">
        <v>1827</v>
      </c>
      <c r="BJ28" s="12" t="s">
        <v>1827</v>
      </c>
      <c r="BK28" s="12" t="s">
        <v>1827</v>
      </c>
      <c r="BL28" s="12" t="s">
        <v>1827</v>
      </c>
      <c r="BM28" s="12" t="s">
        <v>1827</v>
      </c>
      <c r="BN28" s="12" t="e">
        <f t="shared" si="12"/>
        <v>#VALUE!</v>
      </c>
      <c r="BO28" s="17" t="s">
        <v>1827</v>
      </c>
      <c r="BP28" s="17" t="s">
        <v>1827</v>
      </c>
      <c r="BQ28" s="17" t="s">
        <v>1827</v>
      </c>
      <c r="BR28" s="17" t="s">
        <v>1827</v>
      </c>
      <c r="BS28" s="17" t="s">
        <v>1827</v>
      </c>
      <c r="BT28" s="17" t="e">
        <f t="shared" si="13"/>
        <v>#VALUE!</v>
      </c>
    </row>
    <row r="29" spans="1:72" ht="13.5">
      <c r="A29" s="26" t="s">
        <v>603</v>
      </c>
      <c r="B29" s="19" t="s">
        <v>604</v>
      </c>
      <c r="C29" s="27" t="s">
        <v>1827</v>
      </c>
      <c r="D29" s="26" t="s">
        <v>256</v>
      </c>
      <c r="E29" s="26" t="s">
        <v>319</v>
      </c>
      <c r="F29" s="26">
        <v>0</v>
      </c>
      <c r="G29" s="28" t="s">
        <v>1827</v>
      </c>
      <c r="H29" s="28" t="s">
        <v>1827</v>
      </c>
      <c r="I29" s="28" t="s">
        <v>1827</v>
      </c>
      <c r="J29" s="26" t="s">
        <v>1828</v>
      </c>
      <c r="K29" s="26" t="s">
        <v>605</v>
      </c>
      <c r="L29" s="26">
        <v>603</v>
      </c>
      <c r="M29" s="2">
        <v>3</v>
      </c>
      <c r="N29" s="2" t="s">
        <v>1828</v>
      </c>
      <c r="O29" s="2">
        <v>6</v>
      </c>
      <c r="P29" s="3">
        <v>10.942569</v>
      </c>
      <c r="Q29" s="4">
        <v>6.363245</v>
      </c>
      <c r="R29" s="2" t="s">
        <v>1830</v>
      </c>
      <c r="S29" s="2">
        <v>6</v>
      </c>
      <c r="T29" s="3">
        <v>26.426683</v>
      </c>
      <c r="U29" s="4">
        <v>17.94381</v>
      </c>
      <c r="V29" s="4" t="s">
        <v>1828</v>
      </c>
      <c r="W29" s="5">
        <v>1.272044</v>
      </c>
      <c r="X29" s="6">
        <v>3.2430706</v>
      </c>
      <c r="Y29" s="7" t="str">
        <f t="shared" si="7"/>
        <v>T</v>
      </c>
      <c r="Z29" s="8">
        <v>8</v>
      </c>
      <c r="AA29" s="8" t="s">
        <v>1828</v>
      </c>
      <c r="AB29" s="8">
        <v>5</v>
      </c>
      <c r="AC29" s="9">
        <v>5.665907</v>
      </c>
      <c r="AD29" s="10">
        <v>17.191133</v>
      </c>
      <c r="AE29" s="8" t="s">
        <v>1828</v>
      </c>
      <c r="AF29" s="8">
        <v>5</v>
      </c>
      <c r="AG29" s="9">
        <v>13.1588</v>
      </c>
      <c r="AH29" s="10">
        <v>8.798677</v>
      </c>
      <c r="AI29" s="10" t="s">
        <v>1828</v>
      </c>
      <c r="AJ29" s="11">
        <v>1.2156491</v>
      </c>
      <c r="AK29" s="12">
        <v>1.029357</v>
      </c>
      <c r="AL29" s="12">
        <f t="shared" si="8"/>
      </c>
      <c r="AM29" s="13">
        <v>24</v>
      </c>
      <c r="AN29" s="13" t="s">
        <v>1828</v>
      </c>
      <c r="AO29" s="13">
        <v>6</v>
      </c>
      <c r="AP29" s="14">
        <v>-5.0567074</v>
      </c>
      <c r="AQ29" s="15">
        <v>8.821912</v>
      </c>
      <c r="AR29" s="13" t="s">
        <v>1828</v>
      </c>
      <c r="AS29" s="13">
        <v>6</v>
      </c>
      <c r="AT29" s="14">
        <v>10.652336</v>
      </c>
      <c r="AU29" s="15">
        <v>43.215126</v>
      </c>
      <c r="AV29" s="15" t="s">
        <v>1828</v>
      </c>
      <c r="AW29" s="16" t="s">
        <v>1827</v>
      </c>
      <c r="AX29" s="17">
        <v>0.881684</v>
      </c>
      <c r="AY29" s="17">
        <f t="shared" si="9"/>
      </c>
      <c r="AZ29" s="18"/>
      <c r="BA29" s="19">
        <f t="shared" si="10"/>
        <v>3.850589533333333</v>
      </c>
      <c r="BB29" s="19">
        <f t="shared" si="11"/>
        <v>26.426683</v>
      </c>
      <c r="BC29" s="6">
        <v>1.54</v>
      </c>
      <c r="BD29" s="6">
        <v>0.21</v>
      </c>
      <c r="BE29" s="6">
        <v>1.26</v>
      </c>
      <c r="BF29" s="6">
        <v>0.49</v>
      </c>
      <c r="BG29" s="6">
        <v>0.3255</v>
      </c>
      <c r="BH29" s="6">
        <f>BE29-BC29</f>
        <v>-0.28</v>
      </c>
      <c r="BI29" s="12">
        <v>0.78</v>
      </c>
      <c r="BJ29" s="12">
        <v>1.27</v>
      </c>
      <c r="BK29" s="12">
        <v>0.68</v>
      </c>
      <c r="BL29" s="12">
        <v>1.36</v>
      </c>
      <c r="BM29" s="12">
        <v>0.906</v>
      </c>
      <c r="BN29" s="12">
        <f t="shared" si="12"/>
        <v>-0.09999999999999998</v>
      </c>
      <c r="BO29" s="17" t="s">
        <v>1827</v>
      </c>
      <c r="BP29" s="17" t="s">
        <v>1827</v>
      </c>
      <c r="BQ29" s="17" t="s">
        <v>1827</v>
      </c>
      <c r="BR29" s="17" t="s">
        <v>1827</v>
      </c>
      <c r="BS29" s="17" t="s">
        <v>1827</v>
      </c>
      <c r="BT29" s="17" t="e">
        <f t="shared" si="13"/>
        <v>#VALUE!</v>
      </c>
    </row>
    <row r="30" spans="1:72" ht="13.5">
      <c r="A30" s="26" t="s">
        <v>1707</v>
      </c>
      <c r="B30" s="19" t="s">
        <v>1708</v>
      </c>
      <c r="C30" s="27" t="s">
        <v>1827</v>
      </c>
      <c r="D30" s="26" t="s">
        <v>1197</v>
      </c>
      <c r="E30" s="31" t="s">
        <v>1827</v>
      </c>
      <c r="F30" s="31" t="s">
        <v>1827</v>
      </c>
      <c r="G30" s="28" t="s">
        <v>1827</v>
      </c>
      <c r="H30" s="28" t="s">
        <v>1827</v>
      </c>
      <c r="I30" s="28" t="s">
        <v>1827</v>
      </c>
      <c r="J30" s="26" t="s">
        <v>1828</v>
      </c>
      <c r="K30" s="26" t="s">
        <v>1709</v>
      </c>
      <c r="L30" s="26">
        <v>603</v>
      </c>
      <c r="M30" s="2">
        <v>3</v>
      </c>
      <c r="N30" s="2" t="s">
        <v>1828</v>
      </c>
      <c r="O30" s="2">
        <v>6</v>
      </c>
      <c r="P30" s="3">
        <v>2.1412294</v>
      </c>
      <c r="Q30" s="4">
        <v>2.1267781</v>
      </c>
      <c r="R30" s="2" t="s">
        <v>1828</v>
      </c>
      <c r="S30" s="2">
        <v>6</v>
      </c>
      <c r="T30" s="3">
        <v>7.9840355</v>
      </c>
      <c r="U30" s="4">
        <v>7.808684</v>
      </c>
      <c r="V30" s="4" t="s">
        <v>1828</v>
      </c>
      <c r="W30" s="5">
        <v>1.8986788</v>
      </c>
      <c r="X30" s="6">
        <v>2.516005</v>
      </c>
      <c r="Y30" s="7">
        <f t="shared" si="7"/>
      </c>
      <c r="Z30" s="8">
        <v>8</v>
      </c>
      <c r="AA30" s="8" t="s">
        <v>1830</v>
      </c>
      <c r="AB30" s="8">
        <v>5</v>
      </c>
      <c r="AC30" s="9">
        <v>2.803467</v>
      </c>
      <c r="AD30" s="10">
        <v>2.4719174</v>
      </c>
      <c r="AE30" s="8" t="s">
        <v>1830</v>
      </c>
      <c r="AF30" s="8">
        <v>5</v>
      </c>
      <c r="AG30" s="9">
        <v>129.98451</v>
      </c>
      <c r="AH30" s="10">
        <v>32.227028</v>
      </c>
      <c r="AI30" s="10" t="s">
        <v>1830</v>
      </c>
      <c r="AJ30" s="11">
        <v>5.5349836</v>
      </c>
      <c r="AK30" s="12">
        <v>9.265162</v>
      </c>
      <c r="AL30" s="12" t="str">
        <f t="shared" si="8"/>
        <v>T</v>
      </c>
      <c r="AM30" s="13">
        <v>24</v>
      </c>
      <c r="AN30" s="13" t="s">
        <v>1828</v>
      </c>
      <c r="AO30" s="13">
        <v>6</v>
      </c>
      <c r="AP30" s="14">
        <v>2.518257</v>
      </c>
      <c r="AQ30" s="15">
        <v>3.6521628</v>
      </c>
      <c r="AR30" s="13" t="s">
        <v>1830</v>
      </c>
      <c r="AS30" s="13">
        <v>6</v>
      </c>
      <c r="AT30" s="14">
        <v>16.807539</v>
      </c>
      <c r="AU30" s="15">
        <v>8.928853</v>
      </c>
      <c r="AV30" s="15" t="s">
        <v>1828</v>
      </c>
      <c r="AW30" s="16">
        <v>2.7386112</v>
      </c>
      <c r="AX30" s="17">
        <v>3.9064305</v>
      </c>
      <c r="AY30" s="17" t="str">
        <f t="shared" si="9"/>
        <v>T</v>
      </c>
      <c r="AZ30" s="18"/>
      <c r="BA30" s="19">
        <f t="shared" si="10"/>
        <v>2.4876511333333333</v>
      </c>
      <c r="BB30" s="19">
        <f t="shared" si="11"/>
        <v>129.98451</v>
      </c>
      <c r="BC30" s="6" t="s">
        <v>1827</v>
      </c>
      <c r="BD30" s="6" t="s">
        <v>1827</v>
      </c>
      <c r="BE30" s="6" t="s">
        <v>1827</v>
      </c>
      <c r="BF30" s="6" t="s">
        <v>1827</v>
      </c>
      <c r="BG30" s="6" t="s">
        <v>1827</v>
      </c>
      <c r="BH30" s="6">
        <v>0</v>
      </c>
      <c r="BI30" s="12">
        <v>4.87</v>
      </c>
      <c r="BJ30" s="12">
        <v>0.85</v>
      </c>
      <c r="BK30" s="12">
        <v>3</v>
      </c>
      <c r="BL30" s="12">
        <v>0.98</v>
      </c>
      <c r="BM30" s="12">
        <v>0.0183</v>
      </c>
      <c r="BN30" s="12">
        <f t="shared" si="12"/>
        <v>-1.87</v>
      </c>
      <c r="BO30" s="17" t="s">
        <v>1827</v>
      </c>
      <c r="BP30" s="17" t="s">
        <v>1827</v>
      </c>
      <c r="BQ30" s="17" t="s">
        <v>1827</v>
      </c>
      <c r="BR30" s="17" t="s">
        <v>1827</v>
      </c>
      <c r="BS30" s="17" t="s">
        <v>1827</v>
      </c>
      <c r="BT30" s="17" t="e">
        <f t="shared" si="13"/>
        <v>#VALUE!</v>
      </c>
    </row>
    <row r="31" spans="1:72" ht="13.5">
      <c r="A31" s="26" t="s">
        <v>1710</v>
      </c>
      <c r="B31" s="19" t="s">
        <v>1711</v>
      </c>
      <c r="C31" s="27" t="s">
        <v>1827</v>
      </c>
      <c r="D31" s="26" t="s">
        <v>1197</v>
      </c>
      <c r="E31" s="31" t="s">
        <v>1827</v>
      </c>
      <c r="F31" s="31" t="s">
        <v>1827</v>
      </c>
      <c r="G31" s="28" t="s">
        <v>1827</v>
      </c>
      <c r="H31" s="27" t="s">
        <v>1828</v>
      </c>
      <c r="I31" s="28" t="s">
        <v>1827</v>
      </c>
      <c r="J31" s="26" t="s">
        <v>1828</v>
      </c>
      <c r="K31" s="26" t="s">
        <v>1712</v>
      </c>
      <c r="L31" s="26">
        <v>210</v>
      </c>
      <c r="M31" s="2">
        <v>3</v>
      </c>
      <c r="N31" s="2" t="s">
        <v>1828</v>
      </c>
      <c r="O31" s="2">
        <v>6</v>
      </c>
      <c r="P31" s="3">
        <v>4.2949624</v>
      </c>
      <c r="Q31" s="4">
        <v>4.58814</v>
      </c>
      <c r="R31" s="2" t="s">
        <v>1828</v>
      </c>
      <c r="S31" s="2">
        <v>6</v>
      </c>
      <c r="T31" s="3">
        <v>9.814095</v>
      </c>
      <c r="U31" s="4">
        <v>6.8843694</v>
      </c>
      <c r="V31" s="4" t="s">
        <v>1828</v>
      </c>
      <c r="W31" s="5">
        <v>1.1922097</v>
      </c>
      <c r="X31" s="6">
        <v>3.2692616</v>
      </c>
      <c r="Y31" s="7" t="str">
        <f t="shared" si="7"/>
        <v>T</v>
      </c>
      <c r="Z31" s="8">
        <v>8</v>
      </c>
      <c r="AA31" s="8" t="s">
        <v>1830</v>
      </c>
      <c r="AB31" s="8">
        <v>5</v>
      </c>
      <c r="AC31" s="9">
        <v>1.9341614</v>
      </c>
      <c r="AD31" s="10">
        <v>8.037399</v>
      </c>
      <c r="AE31" s="8" t="s">
        <v>1830</v>
      </c>
      <c r="AF31" s="8">
        <v>5</v>
      </c>
      <c r="AG31" s="9">
        <v>272.3471</v>
      </c>
      <c r="AH31" s="10">
        <v>88.18592</v>
      </c>
      <c r="AI31" s="10" t="s">
        <v>1830</v>
      </c>
      <c r="AJ31" s="11">
        <v>7.1375947</v>
      </c>
      <c r="AK31" s="12">
        <v>7.302638</v>
      </c>
      <c r="AL31" s="12" t="str">
        <f t="shared" si="8"/>
        <v>T</v>
      </c>
      <c r="AM31" s="13">
        <v>24</v>
      </c>
      <c r="AN31" s="13" t="s">
        <v>1828</v>
      </c>
      <c r="AO31" s="13">
        <v>6</v>
      </c>
      <c r="AP31" s="14">
        <v>5.796601</v>
      </c>
      <c r="AQ31" s="15">
        <v>4.725711</v>
      </c>
      <c r="AR31" s="13" t="s">
        <v>1830</v>
      </c>
      <c r="AS31" s="13">
        <v>6</v>
      </c>
      <c r="AT31" s="14">
        <v>40.92422</v>
      </c>
      <c r="AU31" s="15">
        <v>20.608627</v>
      </c>
      <c r="AV31" s="15" t="s">
        <v>1828</v>
      </c>
      <c r="AW31" s="16">
        <v>2.819676</v>
      </c>
      <c r="AX31" s="17">
        <v>4.7250967</v>
      </c>
      <c r="AY31" s="17" t="str">
        <f t="shared" si="9"/>
        <v>T</v>
      </c>
      <c r="AZ31" s="18"/>
      <c r="BA31" s="19">
        <f t="shared" si="10"/>
        <v>4.008574933333333</v>
      </c>
      <c r="BB31" s="19">
        <f t="shared" si="11"/>
        <v>272.3471</v>
      </c>
      <c r="BC31" s="6" t="s">
        <v>1827</v>
      </c>
      <c r="BD31" s="6" t="s">
        <v>1827</v>
      </c>
      <c r="BE31" s="6" t="s">
        <v>1827</v>
      </c>
      <c r="BF31" s="6" t="s">
        <v>1827</v>
      </c>
      <c r="BG31" s="6" t="s">
        <v>1827</v>
      </c>
      <c r="BH31" s="6">
        <v>0</v>
      </c>
      <c r="BI31" s="12">
        <v>5.86</v>
      </c>
      <c r="BJ31" s="12">
        <v>0.83</v>
      </c>
      <c r="BK31" s="12">
        <v>2.96</v>
      </c>
      <c r="BL31" s="12">
        <v>1.57</v>
      </c>
      <c r="BM31" s="12">
        <v>0.0118</v>
      </c>
      <c r="BN31" s="12">
        <f t="shared" si="12"/>
        <v>-2.9000000000000004</v>
      </c>
      <c r="BO31" s="17">
        <v>3.23</v>
      </c>
      <c r="BP31" s="17">
        <v>1.54</v>
      </c>
      <c r="BQ31" s="17">
        <v>3.81</v>
      </c>
      <c r="BR31" s="17">
        <v>1.28</v>
      </c>
      <c r="BS31" s="17">
        <v>0.5136</v>
      </c>
      <c r="BT31" s="17">
        <f t="shared" si="13"/>
        <v>0.5800000000000001</v>
      </c>
    </row>
    <row r="32" spans="1:72" ht="13.5">
      <c r="A32" s="26" t="s">
        <v>1713</v>
      </c>
      <c r="B32" s="19" t="s">
        <v>1714</v>
      </c>
      <c r="C32" s="27" t="s">
        <v>1827</v>
      </c>
      <c r="D32" s="26" t="s">
        <v>1197</v>
      </c>
      <c r="E32" s="31" t="s">
        <v>1827</v>
      </c>
      <c r="F32" s="31" t="s">
        <v>1827</v>
      </c>
      <c r="G32" s="28" t="s">
        <v>1827</v>
      </c>
      <c r="H32" s="27" t="s">
        <v>1828</v>
      </c>
      <c r="I32" s="28" t="s">
        <v>1827</v>
      </c>
      <c r="J32" s="26" t="s">
        <v>1828</v>
      </c>
      <c r="K32" s="26" t="s">
        <v>1715</v>
      </c>
      <c r="L32" s="26">
        <v>89</v>
      </c>
      <c r="M32" s="2">
        <v>3</v>
      </c>
      <c r="N32" s="2" t="s">
        <v>1828</v>
      </c>
      <c r="O32" s="2">
        <v>6</v>
      </c>
      <c r="P32" s="3">
        <v>3.7540753</v>
      </c>
      <c r="Q32" s="4">
        <v>3.6205711</v>
      </c>
      <c r="R32" s="2" t="s">
        <v>1828</v>
      </c>
      <c r="S32" s="2">
        <v>6</v>
      </c>
      <c r="T32" s="3">
        <v>7.221271</v>
      </c>
      <c r="U32" s="4">
        <v>9.045703</v>
      </c>
      <c r="V32" s="4" t="s">
        <v>1828</v>
      </c>
      <c r="W32" s="5">
        <v>0.9437952</v>
      </c>
      <c r="X32" s="6">
        <v>1.0219071</v>
      </c>
      <c r="Y32" s="7">
        <f t="shared" si="7"/>
      </c>
      <c r="Z32" s="8">
        <v>8</v>
      </c>
      <c r="AA32" s="8" t="s">
        <v>1830</v>
      </c>
      <c r="AB32" s="8">
        <v>5</v>
      </c>
      <c r="AC32" s="9">
        <v>3.1102624</v>
      </c>
      <c r="AD32" s="10">
        <v>3.3821664</v>
      </c>
      <c r="AE32" s="8" t="s">
        <v>1830</v>
      </c>
      <c r="AF32" s="8">
        <v>5</v>
      </c>
      <c r="AG32" s="9">
        <v>225.3543</v>
      </c>
      <c r="AH32" s="10">
        <v>75.127686</v>
      </c>
      <c r="AI32" s="10" t="s">
        <v>1830</v>
      </c>
      <c r="AJ32" s="11">
        <v>6.1790147</v>
      </c>
      <c r="AK32" s="12">
        <v>6.7588706</v>
      </c>
      <c r="AL32" s="12" t="str">
        <f t="shared" si="8"/>
        <v>T</v>
      </c>
      <c r="AM32" s="13">
        <v>24</v>
      </c>
      <c r="AN32" s="13" t="s">
        <v>1828</v>
      </c>
      <c r="AO32" s="13">
        <v>6</v>
      </c>
      <c r="AP32" s="14">
        <v>4.8094025</v>
      </c>
      <c r="AQ32" s="15">
        <v>6.3572044</v>
      </c>
      <c r="AR32" s="13" t="s">
        <v>1830</v>
      </c>
      <c r="AS32" s="13">
        <v>6</v>
      </c>
      <c r="AT32" s="14">
        <v>28.690117</v>
      </c>
      <c r="AU32" s="15">
        <v>14.518334</v>
      </c>
      <c r="AV32" s="15" t="s">
        <v>1828</v>
      </c>
      <c r="AW32" s="16">
        <v>2.5766242</v>
      </c>
      <c r="AX32" s="17">
        <v>4.508318</v>
      </c>
      <c r="AY32" s="17" t="str">
        <f t="shared" si="9"/>
        <v>T</v>
      </c>
      <c r="AZ32" s="18"/>
      <c r="BA32" s="19">
        <f t="shared" si="10"/>
        <v>3.891246733333334</v>
      </c>
      <c r="BB32" s="19">
        <f t="shared" si="11"/>
        <v>225.3543</v>
      </c>
      <c r="BC32" s="6" t="s">
        <v>1827</v>
      </c>
      <c r="BD32" s="6" t="s">
        <v>1827</v>
      </c>
      <c r="BE32" s="6" t="s">
        <v>1827</v>
      </c>
      <c r="BF32" s="6" t="s">
        <v>1827</v>
      </c>
      <c r="BG32" s="6" t="s">
        <v>1827</v>
      </c>
      <c r="BH32" s="6">
        <v>0</v>
      </c>
      <c r="BI32" s="12" t="s">
        <v>1827</v>
      </c>
      <c r="BJ32" s="12" t="s">
        <v>1827</v>
      </c>
      <c r="BK32" s="12" t="s">
        <v>1827</v>
      </c>
      <c r="BL32" s="12" t="s">
        <v>1827</v>
      </c>
      <c r="BM32" s="12" t="s">
        <v>1827</v>
      </c>
      <c r="BN32" s="12" t="e">
        <f t="shared" si="12"/>
        <v>#VALUE!</v>
      </c>
      <c r="BO32" s="17" t="s">
        <v>1827</v>
      </c>
      <c r="BP32" s="17" t="s">
        <v>1827</v>
      </c>
      <c r="BQ32" s="17" t="s">
        <v>1827</v>
      </c>
      <c r="BR32" s="17" t="s">
        <v>1827</v>
      </c>
      <c r="BS32" s="17" t="s">
        <v>1827</v>
      </c>
      <c r="BT32" s="17" t="e">
        <f t="shared" si="13"/>
        <v>#VALUE!</v>
      </c>
    </row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72" ht="13.5">
      <c r="A35" s="26" t="s">
        <v>1485</v>
      </c>
      <c r="B35" s="19" t="s">
        <v>1486</v>
      </c>
      <c r="C35" s="27" t="s">
        <v>1487</v>
      </c>
      <c r="D35" s="26" t="s">
        <v>1488</v>
      </c>
      <c r="E35" s="31" t="s">
        <v>1827</v>
      </c>
      <c r="F35" s="31" t="s">
        <v>1827</v>
      </c>
      <c r="G35" s="27" t="s">
        <v>1828</v>
      </c>
      <c r="H35" s="28" t="s">
        <v>1827</v>
      </c>
      <c r="I35" s="28" t="s">
        <v>1827</v>
      </c>
      <c r="J35" s="26" t="s">
        <v>1828</v>
      </c>
      <c r="K35" s="26" t="s">
        <v>1489</v>
      </c>
      <c r="L35" s="26">
        <v>913</v>
      </c>
      <c r="M35" s="2">
        <v>3</v>
      </c>
      <c r="N35" s="2" t="s">
        <v>1828</v>
      </c>
      <c r="O35" s="2">
        <v>6</v>
      </c>
      <c r="P35" s="3">
        <v>5.2054367</v>
      </c>
      <c r="Q35" s="4">
        <v>7.2293587</v>
      </c>
      <c r="R35" s="2" t="s">
        <v>1828</v>
      </c>
      <c r="S35" s="2">
        <v>6</v>
      </c>
      <c r="T35" s="3">
        <v>10.398349</v>
      </c>
      <c r="U35" s="4">
        <v>12.43438</v>
      </c>
      <c r="V35" s="4" t="s">
        <v>1828</v>
      </c>
      <c r="W35" s="5">
        <v>0.9982633</v>
      </c>
      <c r="X35" s="6">
        <v>0.9141098</v>
      </c>
      <c r="Y35" s="7">
        <f aca="true" t="shared" si="14" ref="Y35:Y40">IF((O35+S35-2)=10,IF(ABS(X35)&gt;3.17,"T",""),IF((O35+S35-2)=9,IF(ABS(X35)&gt;3.25,"T",""),IF((O35+S35-2)=8,IF(ABS(X35)&gt;3.36,"T",""),IF((O35+S35-2)=7,IF(ABS(X35)&gt;3.5,"T",""),IF((O35+S35-2)=6,IF(ABS(X35)&gt;3.71,"T",""),"")))))</f>
      </c>
      <c r="Z35" s="8">
        <v>8</v>
      </c>
      <c r="AA35" s="8" t="s">
        <v>1828</v>
      </c>
      <c r="AB35" s="8">
        <v>5</v>
      </c>
      <c r="AC35" s="9">
        <v>3.645057</v>
      </c>
      <c r="AD35" s="10">
        <v>6.9917974</v>
      </c>
      <c r="AE35" s="8" t="s">
        <v>1830</v>
      </c>
      <c r="AF35" s="8">
        <v>5</v>
      </c>
      <c r="AG35" s="9">
        <v>100.722275</v>
      </c>
      <c r="AH35" s="10">
        <v>41.232174</v>
      </c>
      <c r="AI35" s="10" t="s">
        <v>1828</v>
      </c>
      <c r="AJ35" s="11">
        <v>4.7882977</v>
      </c>
      <c r="AK35" s="12">
        <v>5.2161555</v>
      </c>
      <c r="AL35" s="12" t="str">
        <f aca="true" t="shared" si="15" ref="AL35:AL40">IF((AB35+AF35-2)=10,IF(ABS(AK35)&gt;3.17,"T",""),IF((AB35+AF35-2)=9,IF(ABS(AK35)&gt;3.25,"T",""),IF((AB35+AF35-2)=8,IF(ABS(AK35)&gt;3.36,"T",""),IF((AB35+AF35-2)=7,IF(ABS(AK35)&gt;3.5,"T",""),IF((AB35+AF35-2)=6,IF(ABS(AK35)&gt;3.71,"T",""),"")))))</f>
        <v>T</v>
      </c>
      <c r="AM35" s="13">
        <v>24</v>
      </c>
      <c r="AN35" s="13" t="s">
        <v>1828</v>
      </c>
      <c r="AO35" s="13">
        <v>6</v>
      </c>
      <c r="AP35" s="14">
        <v>5.7818127</v>
      </c>
      <c r="AQ35" s="15">
        <v>8.294923</v>
      </c>
      <c r="AR35" s="13" t="s">
        <v>1828</v>
      </c>
      <c r="AS35" s="13">
        <v>6</v>
      </c>
      <c r="AT35" s="14">
        <v>23.230333</v>
      </c>
      <c r="AU35" s="15">
        <v>22.644896</v>
      </c>
      <c r="AV35" s="15" t="s">
        <v>1828</v>
      </c>
      <c r="AW35" s="16">
        <v>2.006416</v>
      </c>
      <c r="AX35" s="17">
        <v>2.477723</v>
      </c>
      <c r="AY35" s="17">
        <f aca="true" t="shared" si="16" ref="AY35:AY40">IF((AO35+AS35-2)=10,IF(ABS(AX35)&gt;3.17,"T",""),IF((AO35+AS35-2)=9,IF(ABS(AX35)&gt;3.25,"T",""),IF((AO35+AS35-2)=8,IF(ABS(AX35)&gt;3.36,"T",""),IF((AO35+AS35-2)=7,IF(ABS(AX35)&gt;3.5,"T",""),IF((AO35+AS35-2)=6,IF(ABS(AX35)&gt;3.71,"T",""),"")))))</f>
      </c>
      <c r="AZ35" s="18"/>
      <c r="BA35" s="19">
        <f aca="true" t="shared" si="17" ref="BA35:BA40">AVERAGE(P35,AC35,AP35)</f>
        <v>4.877435466666666</v>
      </c>
      <c r="BB35" s="19">
        <f aca="true" t="shared" si="18" ref="BB35:BB40">MAX(IF(AR35="OK",AT35,-999),IF(AE35="OK",AG35,-99),IF(R35="OK",T35,0))</f>
        <v>100.722275</v>
      </c>
      <c r="BC35" s="6" t="s">
        <v>1827</v>
      </c>
      <c r="BD35" s="6" t="s">
        <v>1827</v>
      </c>
      <c r="BE35" s="6" t="s">
        <v>1827</v>
      </c>
      <c r="BF35" s="6" t="s">
        <v>1827</v>
      </c>
      <c r="BG35" s="6" t="s">
        <v>1827</v>
      </c>
      <c r="BH35" s="6">
        <v>0</v>
      </c>
      <c r="BI35" s="12" t="s">
        <v>1827</v>
      </c>
      <c r="BJ35" s="12" t="s">
        <v>1827</v>
      </c>
      <c r="BK35" s="12" t="s">
        <v>1827</v>
      </c>
      <c r="BL35" s="12" t="s">
        <v>1827</v>
      </c>
      <c r="BM35" s="12" t="s">
        <v>1827</v>
      </c>
      <c r="BN35" s="12" t="e">
        <f aca="true" t="shared" si="19" ref="BN35:BN40">BK35-BI35</f>
        <v>#VALUE!</v>
      </c>
      <c r="BO35" s="17" t="s">
        <v>1827</v>
      </c>
      <c r="BP35" s="17" t="s">
        <v>1827</v>
      </c>
      <c r="BQ35" s="17" t="s">
        <v>1827</v>
      </c>
      <c r="BR35" s="17" t="s">
        <v>1827</v>
      </c>
      <c r="BS35" s="17" t="s">
        <v>1827</v>
      </c>
      <c r="BT35" s="17" t="e">
        <f aca="true" t="shared" si="20" ref="BT35:BT40">BQ35-BO35</f>
        <v>#VALUE!</v>
      </c>
    </row>
    <row r="36" spans="1:72" ht="13.5">
      <c r="A36" s="26" t="s">
        <v>1379</v>
      </c>
      <c r="B36" s="19" t="s">
        <v>1380</v>
      </c>
      <c r="C36" s="27" t="s">
        <v>1827</v>
      </c>
      <c r="D36" s="26" t="s">
        <v>1300</v>
      </c>
      <c r="E36" s="31" t="s">
        <v>1827</v>
      </c>
      <c r="F36" s="31" t="s">
        <v>1827</v>
      </c>
      <c r="G36" s="27" t="s">
        <v>1828</v>
      </c>
      <c r="H36" s="28" t="s">
        <v>1827</v>
      </c>
      <c r="I36" s="28" t="s">
        <v>1827</v>
      </c>
      <c r="J36" s="26" t="s">
        <v>1828</v>
      </c>
      <c r="K36" s="26" t="s">
        <v>1381</v>
      </c>
      <c r="L36" s="26">
        <v>61</v>
      </c>
      <c r="M36" s="2">
        <v>3</v>
      </c>
      <c r="N36" s="2" t="s">
        <v>1828</v>
      </c>
      <c r="O36" s="2">
        <v>6</v>
      </c>
      <c r="P36" s="3">
        <v>13.2024</v>
      </c>
      <c r="Q36" s="4">
        <v>12.896893</v>
      </c>
      <c r="R36" s="2" t="s">
        <v>1828</v>
      </c>
      <c r="S36" s="2">
        <v>6</v>
      </c>
      <c r="T36" s="3">
        <v>22.882416</v>
      </c>
      <c r="U36" s="4">
        <v>18.17086</v>
      </c>
      <c r="V36" s="4" t="s">
        <v>1828</v>
      </c>
      <c r="W36" s="5">
        <v>0.7934391</v>
      </c>
      <c r="X36" s="6">
        <v>2.1476152</v>
      </c>
      <c r="Y36" s="7">
        <f t="shared" si="14"/>
      </c>
      <c r="Z36" s="8">
        <v>8</v>
      </c>
      <c r="AA36" s="8" t="s">
        <v>1828</v>
      </c>
      <c r="AB36" s="8">
        <v>5</v>
      </c>
      <c r="AC36" s="9">
        <v>15.825644</v>
      </c>
      <c r="AD36" s="10">
        <v>9.614138</v>
      </c>
      <c r="AE36" s="8" t="s">
        <v>1830</v>
      </c>
      <c r="AF36" s="8">
        <v>5</v>
      </c>
      <c r="AG36" s="9">
        <v>223.88286</v>
      </c>
      <c r="AH36" s="10">
        <v>79.36076</v>
      </c>
      <c r="AI36" s="10" t="s">
        <v>1828</v>
      </c>
      <c r="AJ36" s="11">
        <v>3.822408</v>
      </c>
      <c r="AK36" s="12">
        <v>5.496569</v>
      </c>
      <c r="AL36" s="12" t="str">
        <f t="shared" si="15"/>
        <v>T</v>
      </c>
      <c r="AM36" s="13">
        <v>24</v>
      </c>
      <c r="AN36" s="13" t="s">
        <v>1828</v>
      </c>
      <c r="AO36" s="13">
        <v>6</v>
      </c>
      <c r="AP36" s="14">
        <v>8.929703</v>
      </c>
      <c r="AQ36" s="15">
        <v>15.070198</v>
      </c>
      <c r="AR36" s="13" t="s">
        <v>1828</v>
      </c>
      <c r="AS36" s="13">
        <v>6</v>
      </c>
      <c r="AT36" s="14">
        <v>26.9484</v>
      </c>
      <c r="AU36" s="15">
        <v>18.470531</v>
      </c>
      <c r="AV36" s="15" t="s">
        <v>1828</v>
      </c>
      <c r="AW36" s="16">
        <v>1.5935156</v>
      </c>
      <c r="AX36" s="17">
        <v>5.376659</v>
      </c>
      <c r="AY36" s="17" t="str">
        <f t="shared" si="16"/>
        <v>T</v>
      </c>
      <c r="AZ36" s="18"/>
      <c r="BA36" s="19">
        <f t="shared" si="17"/>
        <v>12.652582333333333</v>
      </c>
      <c r="BB36" s="19">
        <f t="shared" si="18"/>
        <v>223.88286</v>
      </c>
      <c r="BC36" s="6" t="s">
        <v>1827</v>
      </c>
      <c r="BD36" s="6" t="s">
        <v>1827</v>
      </c>
      <c r="BE36" s="6" t="s">
        <v>1827</v>
      </c>
      <c r="BF36" s="6" t="s">
        <v>1827</v>
      </c>
      <c r="BG36" s="6" t="s">
        <v>1827</v>
      </c>
      <c r="BH36" s="6">
        <v>0</v>
      </c>
      <c r="BI36" s="12">
        <v>4.26</v>
      </c>
      <c r="BJ36" s="12">
        <v>1.3</v>
      </c>
      <c r="BK36" s="12">
        <v>2.44</v>
      </c>
      <c r="BL36" s="12">
        <v>0.57</v>
      </c>
      <c r="BM36" s="12">
        <v>0.0194</v>
      </c>
      <c r="BN36" s="12">
        <f t="shared" si="19"/>
        <v>-1.8199999999999998</v>
      </c>
      <c r="BO36" s="17" t="s">
        <v>1827</v>
      </c>
      <c r="BP36" s="17" t="s">
        <v>1827</v>
      </c>
      <c r="BQ36" s="17" t="s">
        <v>1827</v>
      </c>
      <c r="BR36" s="17" t="s">
        <v>1827</v>
      </c>
      <c r="BS36" s="17" t="s">
        <v>1827</v>
      </c>
      <c r="BT36" s="17" t="e">
        <f t="shared" si="20"/>
        <v>#VALUE!</v>
      </c>
    </row>
    <row r="37" spans="1:72" ht="13.5">
      <c r="A37" s="26" t="s">
        <v>1734</v>
      </c>
      <c r="B37" s="19" t="s">
        <v>1735</v>
      </c>
      <c r="C37" s="27" t="s">
        <v>1736</v>
      </c>
      <c r="D37" s="26" t="s">
        <v>1737</v>
      </c>
      <c r="E37" s="26" t="s">
        <v>1738</v>
      </c>
      <c r="F37" s="26" t="s">
        <v>1739</v>
      </c>
      <c r="G37" s="27" t="s">
        <v>1828</v>
      </c>
      <c r="H37" s="28" t="s">
        <v>1827</v>
      </c>
      <c r="I37" s="28" t="s">
        <v>1827</v>
      </c>
      <c r="J37" s="31" t="s">
        <v>1827</v>
      </c>
      <c r="K37" s="26" t="s">
        <v>1740</v>
      </c>
      <c r="L37" s="26">
        <v>298</v>
      </c>
      <c r="M37" s="2">
        <v>3</v>
      </c>
      <c r="N37" s="2" t="s">
        <v>1830</v>
      </c>
      <c r="O37" s="2">
        <v>6</v>
      </c>
      <c r="P37" s="3">
        <v>63.91215</v>
      </c>
      <c r="Q37" s="4">
        <v>46.233566</v>
      </c>
      <c r="R37" s="2" t="s">
        <v>1830</v>
      </c>
      <c r="S37" s="2">
        <v>6</v>
      </c>
      <c r="T37" s="3">
        <v>85.48426</v>
      </c>
      <c r="U37" s="4">
        <v>60.371635</v>
      </c>
      <c r="V37" s="4" t="s">
        <v>1830</v>
      </c>
      <c r="W37" s="5">
        <v>0.41956857</v>
      </c>
      <c r="X37" s="6">
        <v>2.4234896</v>
      </c>
      <c r="Y37" s="7">
        <f t="shared" si="14"/>
      </c>
      <c r="Z37" s="8">
        <v>8</v>
      </c>
      <c r="AA37" s="8" t="s">
        <v>1830</v>
      </c>
      <c r="AB37" s="8">
        <v>5</v>
      </c>
      <c r="AC37" s="9">
        <v>38.66491</v>
      </c>
      <c r="AD37" s="10">
        <v>24.246267</v>
      </c>
      <c r="AE37" s="8" t="s">
        <v>1830</v>
      </c>
      <c r="AF37" s="8">
        <v>5</v>
      </c>
      <c r="AG37" s="9">
        <v>93.54484</v>
      </c>
      <c r="AH37" s="10">
        <v>50.058903</v>
      </c>
      <c r="AI37" s="10" t="s">
        <v>1830</v>
      </c>
      <c r="AJ37" s="11">
        <v>1.2746333</v>
      </c>
      <c r="AK37" s="12">
        <v>4.0658445</v>
      </c>
      <c r="AL37" s="12" t="str">
        <f t="shared" si="15"/>
        <v>T</v>
      </c>
      <c r="AM37" s="13">
        <v>24</v>
      </c>
      <c r="AN37" s="13" t="s">
        <v>1830</v>
      </c>
      <c r="AO37" s="13">
        <v>6</v>
      </c>
      <c r="AP37" s="14">
        <v>57.144817</v>
      </c>
      <c r="AQ37" s="15">
        <v>38.751286</v>
      </c>
      <c r="AR37" s="13" t="s">
        <v>1830</v>
      </c>
      <c r="AS37" s="13">
        <v>6</v>
      </c>
      <c r="AT37" s="14">
        <v>61.104874</v>
      </c>
      <c r="AU37" s="15">
        <v>42.507843</v>
      </c>
      <c r="AV37" s="15" t="s">
        <v>1830</v>
      </c>
      <c r="AW37" s="16">
        <v>0.096664816</v>
      </c>
      <c r="AX37" s="17">
        <v>0.5177574</v>
      </c>
      <c r="AY37" s="17">
        <f t="shared" si="16"/>
      </c>
      <c r="AZ37" s="18"/>
      <c r="BA37" s="19">
        <f t="shared" si="17"/>
        <v>53.240625666666666</v>
      </c>
      <c r="BB37" s="19">
        <f t="shared" si="18"/>
        <v>93.54484</v>
      </c>
      <c r="BC37" s="6">
        <v>0.81</v>
      </c>
      <c r="BD37" s="6">
        <v>0.29</v>
      </c>
      <c r="BE37" s="6">
        <v>0.97</v>
      </c>
      <c r="BF37" s="6">
        <v>0.51</v>
      </c>
      <c r="BG37" s="6">
        <v>0.5268</v>
      </c>
      <c r="BH37" s="6">
        <f>BE37-BC37</f>
        <v>0.15999999999999992</v>
      </c>
      <c r="BI37" s="12">
        <v>1.6</v>
      </c>
      <c r="BJ37" s="12">
        <v>0.52</v>
      </c>
      <c r="BK37" s="12">
        <v>1.3</v>
      </c>
      <c r="BL37" s="12">
        <v>0.72</v>
      </c>
      <c r="BM37" s="12">
        <v>0.4229</v>
      </c>
      <c r="BN37" s="12">
        <f t="shared" si="19"/>
        <v>-0.30000000000000004</v>
      </c>
      <c r="BO37" s="17">
        <v>0.17</v>
      </c>
      <c r="BP37" s="17">
        <v>0.36</v>
      </c>
      <c r="BQ37" s="17">
        <v>0.41</v>
      </c>
      <c r="BR37" s="17">
        <v>0.48</v>
      </c>
      <c r="BS37" s="17">
        <v>0.3463</v>
      </c>
      <c r="BT37" s="17">
        <f t="shared" si="20"/>
        <v>0.23999999999999996</v>
      </c>
    </row>
    <row r="38" spans="1:72" ht="13.5">
      <c r="A38" s="26" t="s">
        <v>1540</v>
      </c>
      <c r="B38" s="19" t="s">
        <v>1541</v>
      </c>
      <c r="C38" s="27" t="s">
        <v>1544</v>
      </c>
      <c r="D38" s="26" t="s">
        <v>1542</v>
      </c>
      <c r="E38" s="31" t="s">
        <v>1827</v>
      </c>
      <c r="F38" s="31" t="s">
        <v>1827</v>
      </c>
      <c r="G38" s="28" t="s">
        <v>1827</v>
      </c>
      <c r="H38" s="28" t="s">
        <v>1827</v>
      </c>
      <c r="I38" s="28" t="s">
        <v>1827</v>
      </c>
      <c r="J38" s="26" t="s">
        <v>1828</v>
      </c>
      <c r="K38" s="26" t="s">
        <v>1543</v>
      </c>
      <c r="L38" s="26">
        <v>110</v>
      </c>
      <c r="M38" s="2">
        <v>3</v>
      </c>
      <c r="N38" s="2" t="s">
        <v>1830</v>
      </c>
      <c r="O38" s="2">
        <v>6</v>
      </c>
      <c r="P38" s="3">
        <v>58.017536</v>
      </c>
      <c r="Q38" s="4">
        <v>26.431633</v>
      </c>
      <c r="R38" s="2" t="s">
        <v>1830</v>
      </c>
      <c r="S38" s="2">
        <v>6</v>
      </c>
      <c r="T38" s="3">
        <v>62.963207</v>
      </c>
      <c r="U38" s="4">
        <v>19.212381</v>
      </c>
      <c r="V38" s="4" t="s">
        <v>1830</v>
      </c>
      <c r="W38" s="5">
        <v>0.11802</v>
      </c>
      <c r="X38" s="6">
        <v>0.9152191</v>
      </c>
      <c r="Y38" s="7">
        <f t="shared" si="14"/>
      </c>
      <c r="Z38" s="8">
        <v>8</v>
      </c>
      <c r="AA38" s="8" t="s">
        <v>1830</v>
      </c>
      <c r="AB38" s="8">
        <v>5</v>
      </c>
      <c r="AC38" s="9">
        <v>79.451614</v>
      </c>
      <c r="AD38" s="10">
        <v>42.453423</v>
      </c>
      <c r="AE38" s="8" t="s">
        <v>1830</v>
      </c>
      <c r="AF38" s="8">
        <v>5</v>
      </c>
      <c r="AG38" s="9">
        <v>98.894165</v>
      </c>
      <c r="AH38" s="10">
        <v>53.155895</v>
      </c>
      <c r="AI38" s="10" t="s">
        <v>1830</v>
      </c>
      <c r="AJ38" s="11">
        <v>0.31580892</v>
      </c>
      <c r="AK38" s="12">
        <v>1.9728887</v>
      </c>
      <c r="AL38" s="12">
        <f t="shared" si="15"/>
      </c>
      <c r="AM38" s="13">
        <v>24</v>
      </c>
      <c r="AN38" s="13" t="s">
        <v>1830</v>
      </c>
      <c r="AO38" s="13">
        <v>6</v>
      </c>
      <c r="AP38" s="14">
        <v>59.30989</v>
      </c>
      <c r="AQ38" s="15">
        <v>10.568033</v>
      </c>
      <c r="AR38" s="13" t="s">
        <v>1830</v>
      </c>
      <c r="AS38" s="13">
        <v>6</v>
      </c>
      <c r="AT38" s="14">
        <v>42.29985</v>
      </c>
      <c r="AU38" s="15">
        <v>16.643677</v>
      </c>
      <c r="AV38" s="15" t="s">
        <v>1830</v>
      </c>
      <c r="AW38" s="16">
        <v>-0.48762012</v>
      </c>
      <c r="AX38" s="17">
        <v>-2.0740964</v>
      </c>
      <c r="AY38" s="17">
        <f t="shared" si="16"/>
      </c>
      <c r="AZ38" s="18"/>
      <c r="BA38" s="19">
        <f t="shared" si="17"/>
        <v>65.59301333333333</v>
      </c>
      <c r="BB38" s="19">
        <f t="shared" si="18"/>
        <v>98.894165</v>
      </c>
      <c r="BC38" s="6">
        <v>0.51</v>
      </c>
      <c r="BD38" s="6">
        <v>0.36</v>
      </c>
      <c r="BE38" s="6">
        <v>1.03</v>
      </c>
      <c r="BF38" s="6">
        <v>0.27</v>
      </c>
      <c r="BG38" s="6">
        <v>0.0191</v>
      </c>
      <c r="BH38" s="6">
        <f>BE38-BC38</f>
        <v>0.52</v>
      </c>
      <c r="BI38" s="12">
        <v>0.68</v>
      </c>
      <c r="BJ38" s="12">
        <v>0.44</v>
      </c>
      <c r="BK38" s="12">
        <v>0.92</v>
      </c>
      <c r="BL38" s="12">
        <v>0.35</v>
      </c>
      <c r="BM38" s="12">
        <v>0.3236</v>
      </c>
      <c r="BN38" s="12">
        <f t="shared" si="19"/>
        <v>0.24</v>
      </c>
      <c r="BO38" s="17">
        <v>-0.47</v>
      </c>
      <c r="BP38" s="17">
        <v>0.59</v>
      </c>
      <c r="BQ38" s="17">
        <v>0.41</v>
      </c>
      <c r="BR38" s="17">
        <v>0.46</v>
      </c>
      <c r="BS38" s="17">
        <v>0.0185</v>
      </c>
      <c r="BT38" s="17">
        <f t="shared" si="20"/>
        <v>0.8799999999999999</v>
      </c>
    </row>
    <row r="39" spans="1:72" ht="13.5">
      <c r="A39" s="26" t="s">
        <v>1449</v>
      </c>
      <c r="B39" s="19" t="s">
        <v>1450</v>
      </c>
      <c r="C39" s="27" t="s">
        <v>1545</v>
      </c>
      <c r="D39" s="26" t="s">
        <v>1451</v>
      </c>
      <c r="E39" s="31" t="s">
        <v>1827</v>
      </c>
      <c r="F39" s="31" t="s">
        <v>1827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1452</v>
      </c>
      <c r="L39" s="26">
        <v>482</v>
      </c>
      <c r="M39" s="2">
        <v>3</v>
      </c>
      <c r="N39" s="2" t="s">
        <v>1830</v>
      </c>
      <c r="O39" s="2">
        <v>6</v>
      </c>
      <c r="P39" s="3">
        <v>76.96824</v>
      </c>
      <c r="Q39" s="4">
        <v>32.64672</v>
      </c>
      <c r="R39" s="2" t="s">
        <v>1830</v>
      </c>
      <c r="S39" s="2">
        <v>6</v>
      </c>
      <c r="T39" s="3">
        <v>132.1901</v>
      </c>
      <c r="U39" s="4">
        <v>39.133984</v>
      </c>
      <c r="V39" s="4" t="s">
        <v>1830</v>
      </c>
      <c r="W39" s="5">
        <v>0.7802789</v>
      </c>
      <c r="X39" s="6">
        <v>5.0421424</v>
      </c>
      <c r="Y39" s="7" t="str">
        <f t="shared" si="14"/>
        <v>T</v>
      </c>
      <c r="Z39" s="8">
        <v>8</v>
      </c>
      <c r="AA39" s="8" t="s">
        <v>1830</v>
      </c>
      <c r="AB39" s="8">
        <v>5</v>
      </c>
      <c r="AC39" s="9">
        <v>61.951897</v>
      </c>
      <c r="AD39" s="10">
        <v>33.413742</v>
      </c>
      <c r="AE39" s="8" t="s">
        <v>1830</v>
      </c>
      <c r="AF39" s="8">
        <v>5</v>
      </c>
      <c r="AG39" s="9">
        <v>173.67683</v>
      </c>
      <c r="AH39" s="10">
        <v>69.73976</v>
      </c>
      <c r="AI39" s="10" t="s">
        <v>1830</v>
      </c>
      <c r="AJ39" s="11">
        <v>1.487185</v>
      </c>
      <c r="AK39" s="12">
        <v>5.9565625</v>
      </c>
      <c r="AL39" s="12" t="str">
        <f t="shared" si="15"/>
        <v>T</v>
      </c>
      <c r="AM39" s="13">
        <v>24</v>
      </c>
      <c r="AN39" s="13" t="s">
        <v>1830</v>
      </c>
      <c r="AO39" s="13">
        <v>6</v>
      </c>
      <c r="AP39" s="14">
        <v>65.93515</v>
      </c>
      <c r="AQ39" s="15">
        <v>38.046852</v>
      </c>
      <c r="AR39" s="13" t="s">
        <v>1830</v>
      </c>
      <c r="AS39" s="13">
        <v>6</v>
      </c>
      <c r="AT39" s="14">
        <v>70.42932</v>
      </c>
      <c r="AU39" s="15">
        <v>37.20601</v>
      </c>
      <c r="AV39" s="15" t="s">
        <v>1830</v>
      </c>
      <c r="AW39" s="16">
        <v>0.095128484</v>
      </c>
      <c r="AX39" s="17">
        <v>0.74304205</v>
      </c>
      <c r="AY39" s="17">
        <f t="shared" si="16"/>
      </c>
      <c r="AZ39" s="18"/>
      <c r="BA39" s="19">
        <f t="shared" si="17"/>
        <v>68.28509566666666</v>
      </c>
      <c r="BB39" s="19">
        <f t="shared" si="18"/>
        <v>173.67683</v>
      </c>
      <c r="BC39" s="6">
        <v>1.16</v>
      </c>
      <c r="BD39" s="6">
        <v>0.37</v>
      </c>
      <c r="BE39" s="6">
        <v>1.4</v>
      </c>
      <c r="BF39" s="6">
        <v>0.56</v>
      </c>
      <c r="BG39" s="6">
        <v>0.391</v>
      </c>
      <c r="BH39" s="6">
        <f>BE39-BC39</f>
        <v>0.24</v>
      </c>
      <c r="BI39" s="12">
        <v>1.81</v>
      </c>
      <c r="BJ39" s="12">
        <v>0.37</v>
      </c>
      <c r="BK39" s="12">
        <v>1.48</v>
      </c>
      <c r="BL39" s="12">
        <v>0.3</v>
      </c>
      <c r="BM39" s="12">
        <v>0.1221</v>
      </c>
      <c r="BN39" s="12">
        <f t="shared" si="19"/>
        <v>-0.33000000000000007</v>
      </c>
      <c r="BO39" s="17">
        <v>0.19</v>
      </c>
      <c r="BP39" s="17">
        <v>0.42</v>
      </c>
      <c r="BQ39" s="17">
        <v>0.99</v>
      </c>
      <c r="BR39" s="17">
        <v>0.64</v>
      </c>
      <c r="BS39" s="17">
        <v>0.0308</v>
      </c>
      <c r="BT39" s="17">
        <f t="shared" si="20"/>
        <v>0.8</v>
      </c>
    </row>
    <row r="40" spans="1:72" ht="13.5">
      <c r="A40" s="26" t="s">
        <v>1546</v>
      </c>
      <c r="B40" s="19" t="s">
        <v>1547</v>
      </c>
      <c r="C40" s="27" t="s">
        <v>1548</v>
      </c>
      <c r="D40" s="26" t="s">
        <v>1549</v>
      </c>
      <c r="E40" s="31" t="s">
        <v>1827</v>
      </c>
      <c r="F40" s="31" t="s">
        <v>1827</v>
      </c>
      <c r="G40" s="27" t="s">
        <v>1828</v>
      </c>
      <c r="H40" s="28" t="s">
        <v>1827</v>
      </c>
      <c r="I40" s="28" t="s">
        <v>1827</v>
      </c>
      <c r="J40" s="26" t="s">
        <v>1828</v>
      </c>
      <c r="K40" s="26" t="s">
        <v>1550</v>
      </c>
      <c r="L40" s="26">
        <v>280</v>
      </c>
      <c r="M40" s="2">
        <v>3</v>
      </c>
      <c r="N40" s="2" t="s">
        <v>1828</v>
      </c>
      <c r="O40" s="2">
        <v>6</v>
      </c>
      <c r="P40" s="3">
        <v>23.881142</v>
      </c>
      <c r="Q40" s="4">
        <v>14.467965</v>
      </c>
      <c r="R40" s="2" t="s">
        <v>1830</v>
      </c>
      <c r="S40" s="2">
        <v>6</v>
      </c>
      <c r="T40" s="3">
        <v>29.637634</v>
      </c>
      <c r="U40" s="4">
        <v>22.545557</v>
      </c>
      <c r="V40" s="4" t="s">
        <v>1828</v>
      </c>
      <c r="W40" s="5">
        <v>0.31155849</v>
      </c>
      <c r="X40" s="6">
        <v>1.1217589</v>
      </c>
      <c r="Y40" s="7">
        <f t="shared" si="14"/>
      </c>
      <c r="Z40" s="8">
        <v>8</v>
      </c>
      <c r="AA40" s="8" t="s">
        <v>1830</v>
      </c>
      <c r="AB40" s="8">
        <v>5</v>
      </c>
      <c r="AC40" s="9">
        <v>13.322481</v>
      </c>
      <c r="AD40" s="10">
        <v>11.527616</v>
      </c>
      <c r="AE40" s="8" t="s">
        <v>1828</v>
      </c>
      <c r="AF40" s="8">
        <v>5</v>
      </c>
      <c r="AG40" s="9">
        <v>12.898453</v>
      </c>
      <c r="AH40" s="10">
        <v>12.359833</v>
      </c>
      <c r="AI40" s="10" t="s">
        <v>1828</v>
      </c>
      <c r="AJ40" s="11">
        <v>-0.046664793</v>
      </c>
      <c r="AK40" s="12">
        <v>-0.11424236</v>
      </c>
      <c r="AL40" s="12">
        <f t="shared" si="15"/>
      </c>
      <c r="AM40" s="13">
        <v>24</v>
      </c>
      <c r="AN40" s="13" t="s">
        <v>1830</v>
      </c>
      <c r="AO40" s="13">
        <v>6</v>
      </c>
      <c r="AP40" s="14">
        <v>29.685251</v>
      </c>
      <c r="AQ40" s="15">
        <v>22.031878</v>
      </c>
      <c r="AR40" s="13" t="s">
        <v>1830</v>
      </c>
      <c r="AS40" s="13">
        <v>6</v>
      </c>
      <c r="AT40" s="14">
        <v>35.422813</v>
      </c>
      <c r="AU40" s="15">
        <v>29.941965</v>
      </c>
      <c r="AV40" s="15" t="s">
        <v>1830</v>
      </c>
      <c r="AW40" s="16">
        <v>0.25493243</v>
      </c>
      <c r="AX40" s="17">
        <v>1.1882143</v>
      </c>
      <c r="AY40" s="17">
        <f t="shared" si="16"/>
      </c>
      <c r="AZ40" s="18"/>
      <c r="BA40" s="19">
        <f t="shared" si="17"/>
        <v>22.296291333333333</v>
      </c>
      <c r="BB40" s="19">
        <f t="shared" si="18"/>
        <v>35.422813</v>
      </c>
      <c r="BC40" s="6">
        <v>0.46</v>
      </c>
      <c r="BD40" s="6">
        <v>0.93</v>
      </c>
      <c r="BE40" s="6">
        <v>-0.09</v>
      </c>
      <c r="BF40" s="6">
        <v>1.25</v>
      </c>
      <c r="BG40" s="6">
        <v>0.4404</v>
      </c>
      <c r="BH40" s="6">
        <f>BE40-BC40</f>
        <v>-0.55</v>
      </c>
      <c r="BI40" s="12">
        <v>0.31</v>
      </c>
      <c r="BJ40" s="12">
        <v>1.38</v>
      </c>
      <c r="BK40" s="12">
        <v>0.46</v>
      </c>
      <c r="BL40" s="12">
        <v>1.16</v>
      </c>
      <c r="BM40" s="12">
        <v>0.8527</v>
      </c>
      <c r="BN40" s="12">
        <f t="shared" si="19"/>
        <v>0.15000000000000002</v>
      </c>
      <c r="BO40" s="17">
        <v>0.39</v>
      </c>
      <c r="BP40" s="17">
        <v>0.49</v>
      </c>
      <c r="BQ40" s="17">
        <v>0.33</v>
      </c>
      <c r="BR40" s="17">
        <v>1.08</v>
      </c>
      <c r="BS40" s="17">
        <v>0.9067</v>
      </c>
      <c r="BT40" s="17">
        <f t="shared" si="20"/>
        <v>-0.06</v>
      </c>
    </row>
    <row r="41" spans="1:12" ht="12.75">
      <c r="A41" s="26"/>
      <c r="B41" s="26"/>
      <c r="C41" s="27"/>
      <c r="D41" s="26"/>
      <c r="E41" s="26"/>
      <c r="F41" s="26"/>
      <c r="G41" s="26"/>
      <c r="H41" s="26"/>
      <c r="I41" s="26"/>
      <c r="J41" s="26"/>
      <c r="K41" s="26"/>
      <c r="L41" s="2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T104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1:72" ht="13.5">
      <c r="A2" s="26" t="s">
        <v>1204</v>
      </c>
      <c r="B2" s="19" t="s">
        <v>1205</v>
      </c>
      <c r="C2" s="27" t="s">
        <v>1827</v>
      </c>
      <c r="D2" s="26" t="s">
        <v>1206</v>
      </c>
      <c r="E2" s="31" t="s">
        <v>1827</v>
      </c>
      <c r="F2" s="31" t="s">
        <v>1827</v>
      </c>
      <c r="G2" s="28" t="s">
        <v>1827</v>
      </c>
      <c r="H2" s="28" t="s">
        <v>1827</v>
      </c>
      <c r="I2" s="28" t="s">
        <v>1827</v>
      </c>
      <c r="J2" s="26" t="s">
        <v>1828</v>
      </c>
      <c r="K2" s="31" t="s">
        <v>1827</v>
      </c>
      <c r="L2" s="26">
        <v>619</v>
      </c>
      <c r="M2" s="2">
        <v>3</v>
      </c>
      <c r="N2" s="2" t="s">
        <v>1828</v>
      </c>
      <c r="O2" s="2">
        <v>6</v>
      </c>
      <c r="P2" s="3">
        <v>21.32406</v>
      </c>
      <c r="Q2" s="4">
        <v>8.314804</v>
      </c>
      <c r="R2" s="2" t="s">
        <v>1830</v>
      </c>
      <c r="S2" s="2">
        <v>6</v>
      </c>
      <c r="T2" s="3">
        <v>40.495216</v>
      </c>
      <c r="U2" s="4">
        <v>21.635527</v>
      </c>
      <c r="V2" s="4" t="s">
        <v>1828</v>
      </c>
      <c r="W2" s="5">
        <v>0.9252693</v>
      </c>
      <c r="X2" s="6">
        <v>2.7089524</v>
      </c>
      <c r="Y2" s="7" t="s">
        <v>1831</v>
      </c>
      <c r="Z2" s="8">
        <v>8</v>
      </c>
      <c r="AA2" s="8" t="s">
        <v>1830</v>
      </c>
      <c r="AB2" s="8">
        <v>5</v>
      </c>
      <c r="AC2" s="9">
        <v>18.211842</v>
      </c>
      <c r="AD2" s="10">
        <v>13.487854</v>
      </c>
      <c r="AE2" s="8" t="s">
        <v>1830</v>
      </c>
      <c r="AF2" s="8">
        <v>5</v>
      </c>
      <c r="AG2" s="9">
        <v>35.914574</v>
      </c>
      <c r="AH2" s="10">
        <v>18.861849</v>
      </c>
      <c r="AI2" s="10" t="s">
        <v>1830</v>
      </c>
      <c r="AJ2" s="11">
        <v>0.9796926</v>
      </c>
      <c r="AK2" s="12">
        <v>3.7436955</v>
      </c>
      <c r="AL2" s="12" t="s">
        <v>1828</v>
      </c>
      <c r="AM2" s="13">
        <v>24</v>
      </c>
      <c r="AN2" s="13" t="s">
        <v>1828</v>
      </c>
      <c r="AO2" s="13">
        <v>6</v>
      </c>
      <c r="AP2" s="14">
        <v>17.012123</v>
      </c>
      <c r="AQ2" s="15">
        <v>13.79359</v>
      </c>
      <c r="AR2" s="13" t="s">
        <v>1830</v>
      </c>
      <c r="AS2" s="13">
        <v>6</v>
      </c>
      <c r="AT2" s="14">
        <v>36.174557</v>
      </c>
      <c r="AU2" s="15">
        <v>33.957233</v>
      </c>
      <c r="AV2" s="15" t="s">
        <v>1828</v>
      </c>
      <c r="AW2" s="16">
        <v>1.0884122</v>
      </c>
      <c r="AX2" s="17">
        <v>2.1477592</v>
      </c>
      <c r="AY2" s="17" t="s">
        <v>1831</v>
      </c>
      <c r="AZ2" s="18"/>
      <c r="BA2" s="19">
        <v>18.849341666666664</v>
      </c>
      <c r="BB2" s="19">
        <v>40.495216</v>
      </c>
      <c r="BC2" s="6">
        <v>1.18</v>
      </c>
      <c r="BD2" s="6">
        <v>0.55</v>
      </c>
      <c r="BE2" s="6">
        <v>0.9</v>
      </c>
      <c r="BF2" s="6">
        <v>1.27</v>
      </c>
      <c r="BG2" s="6">
        <v>0.676</v>
      </c>
      <c r="BH2" s="6">
        <v>-0.28</v>
      </c>
      <c r="BI2" s="12">
        <v>1.67</v>
      </c>
      <c r="BJ2" s="12">
        <v>0.86</v>
      </c>
      <c r="BK2" s="12">
        <v>2.57</v>
      </c>
      <c r="BL2" s="12">
        <v>0.83</v>
      </c>
      <c r="BM2" s="12">
        <v>0.1398</v>
      </c>
      <c r="BN2" s="12">
        <v>0.9</v>
      </c>
      <c r="BO2" s="17">
        <v>0.98</v>
      </c>
      <c r="BP2" s="17">
        <v>1.12</v>
      </c>
      <c r="BQ2" s="17">
        <v>1.73</v>
      </c>
      <c r="BR2" s="17">
        <v>0.85</v>
      </c>
      <c r="BS2" s="17">
        <v>0.2616</v>
      </c>
      <c r="BT2" s="17">
        <v>0.75</v>
      </c>
    </row>
    <row r="3" spans="1:72" ht="13.5">
      <c r="A3" s="26" t="s">
        <v>1207</v>
      </c>
      <c r="B3" s="19" t="s">
        <v>1208</v>
      </c>
      <c r="C3" s="27" t="s">
        <v>1827</v>
      </c>
      <c r="D3" s="26" t="s">
        <v>1209</v>
      </c>
      <c r="E3" s="31" t="s">
        <v>1827</v>
      </c>
      <c r="F3" s="31" t="s">
        <v>1827</v>
      </c>
      <c r="G3" s="28" t="s">
        <v>1827</v>
      </c>
      <c r="H3" s="28" t="s">
        <v>1827</v>
      </c>
      <c r="I3" s="28" t="s">
        <v>1827</v>
      </c>
      <c r="J3" s="26" t="s">
        <v>1828</v>
      </c>
      <c r="K3" s="31" t="s">
        <v>1827</v>
      </c>
      <c r="L3" s="26">
        <v>241</v>
      </c>
      <c r="M3" s="2">
        <v>3</v>
      </c>
      <c r="N3" s="2" t="s">
        <v>1830</v>
      </c>
      <c r="O3" s="2">
        <v>6</v>
      </c>
      <c r="P3" s="3">
        <v>34.161682</v>
      </c>
      <c r="Q3" s="4">
        <v>51.73098</v>
      </c>
      <c r="R3" s="2" t="s">
        <v>1830</v>
      </c>
      <c r="S3" s="2">
        <v>6</v>
      </c>
      <c r="T3" s="3">
        <v>39.76342</v>
      </c>
      <c r="U3" s="4">
        <v>32.855385</v>
      </c>
      <c r="V3" s="4" t="s">
        <v>1830</v>
      </c>
      <c r="W3" s="5">
        <v>0.21906288</v>
      </c>
      <c r="X3" s="6">
        <v>0.51992226</v>
      </c>
      <c r="Y3" s="7" t="s">
        <v>1831</v>
      </c>
      <c r="Z3" s="8">
        <v>8</v>
      </c>
      <c r="AA3" s="8" t="s">
        <v>1830</v>
      </c>
      <c r="AB3" s="8">
        <v>5</v>
      </c>
      <c r="AC3" s="9">
        <v>27.29577</v>
      </c>
      <c r="AD3" s="10">
        <v>10.802198</v>
      </c>
      <c r="AE3" s="8" t="s">
        <v>1830</v>
      </c>
      <c r="AF3" s="8">
        <v>5</v>
      </c>
      <c r="AG3" s="9">
        <v>26.435446</v>
      </c>
      <c r="AH3" s="10">
        <v>9.7404</v>
      </c>
      <c r="AI3" s="10" t="s">
        <v>1830</v>
      </c>
      <c r="AJ3" s="11">
        <v>-0.04620381</v>
      </c>
      <c r="AK3" s="12">
        <v>-0.4991623</v>
      </c>
      <c r="AL3" s="12" t="s">
        <v>1831</v>
      </c>
      <c r="AM3" s="13">
        <v>24</v>
      </c>
      <c r="AN3" s="13" t="s">
        <v>1830</v>
      </c>
      <c r="AO3" s="13">
        <v>6</v>
      </c>
      <c r="AP3" s="14">
        <v>47.590748</v>
      </c>
      <c r="AQ3" s="15">
        <v>47.64373</v>
      </c>
      <c r="AR3" s="13" t="s">
        <v>1828</v>
      </c>
      <c r="AS3" s="13">
        <v>6</v>
      </c>
      <c r="AT3" s="14">
        <v>51.449955</v>
      </c>
      <c r="AU3" s="15">
        <v>46.63169</v>
      </c>
      <c r="AV3" s="15" t="s">
        <v>1828</v>
      </c>
      <c r="AW3" s="16">
        <v>0.112488665</v>
      </c>
      <c r="AX3" s="17">
        <v>0.22629285</v>
      </c>
      <c r="AY3" s="17" t="s">
        <v>1831</v>
      </c>
      <c r="AZ3" s="18"/>
      <c r="BA3" s="19">
        <v>36.3494</v>
      </c>
      <c r="BB3" s="19">
        <v>39.76342</v>
      </c>
      <c r="BC3" s="6">
        <v>0.31</v>
      </c>
      <c r="BD3" s="6">
        <v>0.48</v>
      </c>
      <c r="BE3" s="6">
        <v>-0.16</v>
      </c>
      <c r="BF3" s="6">
        <v>0.42</v>
      </c>
      <c r="BG3" s="6">
        <v>0.1314</v>
      </c>
      <c r="BH3" s="6">
        <v>-0.47</v>
      </c>
      <c r="BI3" s="12">
        <v>0.29</v>
      </c>
      <c r="BJ3" s="12">
        <v>0.24</v>
      </c>
      <c r="BK3" s="12">
        <v>-0.05</v>
      </c>
      <c r="BL3" s="12">
        <v>0.5</v>
      </c>
      <c r="BM3" s="12">
        <v>0.1706</v>
      </c>
      <c r="BN3" s="12">
        <v>-0.34</v>
      </c>
      <c r="BO3" s="17">
        <v>0.16</v>
      </c>
      <c r="BP3" s="17">
        <v>0.71</v>
      </c>
      <c r="BQ3" s="17">
        <v>0.3</v>
      </c>
      <c r="BR3" s="17">
        <v>0.61</v>
      </c>
      <c r="BS3" s="17">
        <v>0.7334</v>
      </c>
      <c r="BT3" s="17">
        <v>0.14</v>
      </c>
    </row>
    <row r="4" spans="1:72" ht="13.5">
      <c r="A4" s="26" t="s">
        <v>1210</v>
      </c>
      <c r="B4" s="19" t="s">
        <v>1211</v>
      </c>
      <c r="C4" s="27" t="s">
        <v>1827</v>
      </c>
      <c r="D4" s="26" t="s">
        <v>1209</v>
      </c>
      <c r="E4" s="31" t="s">
        <v>1827</v>
      </c>
      <c r="F4" s="31" t="s">
        <v>1827</v>
      </c>
      <c r="G4" s="28" t="s">
        <v>1827</v>
      </c>
      <c r="H4" s="28" t="s">
        <v>1827</v>
      </c>
      <c r="I4" s="28" t="s">
        <v>1827</v>
      </c>
      <c r="J4" s="26" t="s">
        <v>1828</v>
      </c>
      <c r="K4" s="31" t="s">
        <v>1827</v>
      </c>
      <c r="L4" s="26">
        <v>158</v>
      </c>
      <c r="M4" s="2">
        <v>3</v>
      </c>
      <c r="N4" s="2" t="s">
        <v>1828</v>
      </c>
      <c r="O4" s="2">
        <v>6</v>
      </c>
      <c r="P4" s="3">
        <v>25.846426</v>
      </c>
      <c r="Q4" s="4">
        <v>17.666954</v>
      </c>
      <c r="R4" s="2" t="s">
        <v>1830</v>
      </c>
      <c r="S4" s="2">
        <v>6</v>
      </c>
      <c r="T4" s="3">
        <v>27.08698</v>
      </c>
      <c r="U4" s="4">
        <v>17.660456</v>
      </c>
      <c r="V4" s="4" t="s">
        <v>1828</v>
      </c>
      <c r="W4" s="5">
        <v>0.06763475</v>
      </c>
      <c r="X4" s="6">
        <v>0.33816138</v>
      </c>
      <c r="Y4" s="7" t="s">
        <v>1831</v>
      </c>
      <c r="Z4" s="8">
        <v>8</v>
      </c>
      <c r="AA4" s="8" t="s">
        <v>1830</v>
      </c>
      <c r="AB4" s="8">
        <v>5</v>
      </c>
      <c r="AC4" s="9">
        <v>20.71251</v>
      </c>
      <c r="AD4" s="10">
        <v>8.586244</v>
      </c>
      <c r="AE4" s="8" t="s">
        <v>1828</v>
      </c>
      <c r="AF4" s="8">
        <v>5</v>
      </c>
      <c r="AG4" s="9">
        <v>16.168846</v>
      </c>
      <c r="AH4" s="10">
        <v>6.2107124</v>
      </c>
      <c r="AI4" s="10" t="s">
        <v>1828</v>
      </c>
      <c r="AJ4" s="11">
        <v>-0.35728556</v>
      </c>
      <c r="AK4" s="12">
        <v>-0.8510891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27.82225</v>
      </c>
      <c r="AQ4" s="15">
        <v>12.743884</v>
      </c>
      <c r="AR4" s="13" t="s">
        <v>1828</v>
      </c>
      <c r="AS4" s="13">
        <v>6</v>
      </c>
      <c r="AT4" s="14">
        <v>36.089466</v>
      </c>
      <c r="AU4" s="15">
        <v>25.345133</v>
      </c>
      <c r="AV4" s="15" t="s">
        <v>1828</v>
      </c>
      <c r="AW4" s="16">
        <v>0.3753387</v>
      </c>
      <c r="AX4" s="17">
        <v>1.3427515</v>
      </c>
      <c r="AY4" s="17" t="s">
        <v>1831</v>
      </c>
      <c r="AZ4" s="18"/>
      <c r="BA4" s="19">
        <v>24.793728666666667</v>
      </c>
      <c r="BB4" s="19">
        <v>27.08698</v>
      </c>
      <c r="BC4" s="6">
        <v>0.49</v>
      </c>
      <c r="BD4" s="6">
        <v>0.59</v>
      </c>
      <c r="BE4" s="6">
        <v>-0.03</v>
      </c>
      <c r="BF4" s="6">
        <v>0.62</v>
      </c>
      <c r="BG4" s="6">
        <v>0.2093</v>
      </c>
      <c r="BH4" s="6">
        <v>-0.52</v>
      </c>
      <c r="BI4" s="12">
        <v>0.15</v>
      </c>
      <c r="BJ4" s="12">
        <v>0.96</v>
      </c>
      <c r="BK4" s="12">
        <v>0.36</v>
      </c>
      <c r="BL4" s="12">
        <v>1.83</v>
      </c>
      <c r="BM4" s="12">
        <v>0.8109</v>
      </c>
      <c r="BN4" s="12">
        <v>0.21</v>
      </c>
      <c r="BO4" s="17">
        <v>0.13</v>
      </c>
      <c r="BP4" s="17">
        <v>1.05</v>
      </c>
      <c r="BQ4" s="17">
        <v>0.12</v>
      </c>
      <c r="BR4" s="17">
        <v>0.89</v>
      </c>
      <c r="BS4" s="17">
        <v>0.9869</v>
      </c>
      <c r="BT4" s="17">
        <v>-0.01</v>
      </c>
    </row>
    <row r="5" spans="1:72" ht="13.5">
      <c r="A5" s="26" t="s">
        <v>1212</v>
      </c>
      <c r="B5" s="19" t="s">
        <v>1213</v>
      </c>
      <c r="C5" s="27" t="s">
        <v>1827</v>
      </c>
      <c r="D5" s="26" t="s">
        <v>1214</v>
      </c>
      <c r="E5" s="31" t="s">
        <v>1827</v>
      </c>
      <c r="F5" s="31" t="s">
        <v>1827</v>
      </c>
      <c r="G5" s="28" t="s">
        <v>1827</v>
      </c>
      <c r="H5" s="28" t="s">
        <v>1827</v>
      </c>
      <c r="I5" s="28" t="s">
        <v>1827</v>
      </c>
      <c r="J5" s="26" t="s">
        <v>1828</v>
      </c>
      <c r="K5" s="31" t="s">
        <v>1827</v>
      </c>
      <c r="L5" s="26">
        <v>12</v>
      </c>
      <c r="M5" s="2">
        <v>3</v>
      </c>
      <c r="N5" s="2" t="s">
        <v>1830</v>
      </c>
      <c r="O5" s="2">
        <v>6</v>
      </c>
      <c r="P5" s="3">
        <v>12.63905</v>
      </c>
      <c r="Q5" s="4">
        <v>9.711481</v>
      </c>
      <c r="R5" s="2" t="s">
        <v>1828</v>
      </c>
      <c r="S5" s="2">
        <v>6</v>
      </c>
      <c r="T5" s="3">
        <v>5.4919395</v>
      </c>
      <c r="U5" s="4">
        <v>10.356861</v>
      </c>
      <c r="V5" s="4" t="s">
        <v>1828</v>
      </c>
      <c r="W5" s="5">
        <v>-1.2025003</v>
      </c>
      <c r="X5" s="6">
        <v>-3.9991155</v>
      </c>
      <c r="Y5" s="7" t="s">
        <v>1828</v>
      </c>
      <c r="Z5" s="8">
        <v>8</v>
      </c>
      <c r="AA5" s="8" t="s">
        <v>1830</v>
      </c>
      <c r="AB5" s="8">
        <v>5</v>
      </c>
      <c r="AC5" s="9">
        <v>12.368596</v>
      </c>
      <c r="AD5" s="10">
        <v>10.288219</v>
      </c>
      <c r="AE5" s="8" t="s">
        <v>1828</v>
      </c>
      <c r="AF5" s="8">
        <v>5</v>
      </c>
      <c r="AG5" s="9">
        <v>8.550432</v>
      </c>
      <c r="AH5" s="10">
        <v>9.301315</v>
      </c>
      <c r="AI5" s="10" t="s">
        <v>1828</v>
      </c>
      <c r="AJ5" s="11">
        <v>-0.5326125</v>
      </c>
      <c r="AK5" s="12">
        <v>-2.438538</v>
      </c>
      <c r="AL5" s="12" t="s">
        <v>1831</v>
      </c>
      <c r="AM5" s="13">
        <v>24</v>
      </c>
      <c r="AN5" s="13" t="s">
        <v>1828</v>
      </c>
      <c r="AO5" s="13">
        <v>6</v>
      </c>
      <c r="AP5" s="14">
        <v>16.645308</v>
      </c>
      <c r="AQ5" s="15">
        <v>19.269361</v>
      </c>
      <c r="AR5" s="13" t="s">
        <v>1828</v>
      </c>
      <c r="AS5" s="13">
        <v>6</v>
      </c>
      <c r="AT5" s="14">
        <v>3.4191911</v>
      </c>
      <c r="AU5" s="15">
        <v>3.9468741</v>
      </c>
      <c r="AV5" s="15" t="s">
        <v>1828</v>
      </c>
      <c r="AW5" s="16">
        <v>-2.2833886</v>
      </c>
      <c r="AX5" s="17">
        <v>-1.4790149</v>
      </c>
      <c r="AY5" s="17" t="s">
        <v>1831</v>
      </c>
      <c r="AZ5" s="18"/>
      <c r="BA5" s="19">
        <v>13.884318</v>
      </c>
      <c r="BB5" s="19">
        <v>0</v>
      </c>
      <c r="BC5" s="6">
        <v>-0.56</v>
      </c>
      <c r="BD5" s="6">
        <v>0.6</v>
      </c>
      <c r="BE5" s="6">
        <v>-0.54</v>
      </c>
      <c r="BF5" s="6">
        <v>0.42</v>
      </c>
      <c r="BG5" s="6">
        <v>0.9429</v>
      </c>
      <c r="BH5" s="6">
        <v>0.02</v>
      </c>
      <c r="BI5" s="12">
        <v>-0.59</v>
      </c>
      <c r="BJ5" s="12">
        <v>0.92</v>
      </c>
      <c r="BK5" s="12">
        <v>0.01</v>
      </c>
      <c r="BL5" s="12">
        <v>0.76</v>
      </c>
      <c r="BM5" s="12">
        <v>0.2933</v>
      </c>
      <c r="BN5" s="12">
        <v>0.6</v>
      </c>
      <c r="BO5" s="17">
        <v>-0.76</v>
      </c>
      <c r="BP5" s="17">
        <v>0.81</v>
      </c>
      <c r="BQ5" s="17">
        <v>0.07</v>
      </c>
      <c r="BR5" s="17">
        <v>0.96</v>
      </c>
      <c r="BS5" s="17">
        <v>0.1987</v>
      </c>
      <c r="BT5" s="17">
        <v>0.83</v>
      </c>
    </row>
    <row r="6" spans="1:72" ht="13.5">
      <c r="A6" s="26" t="s">
        <v>1215</v>
      </c>
      <c r="B6" s="19" t="s">
        <v>1216</v>
      </c>
      <c r="C6" s="27" t="s">
        <v>1827</v>
      </c>
      <c r="D6" s="26" t="s">
        <v>1214</v>
      </c>
      <c r="E6" s="31" t="s">
        <v>1827</v>
      </c>
      <c r="F6" s="31" t="s">
        <v>1827</v>
      </c>
      <c r="G6" s="28" t="s">
        <v>1827</v>
      </c>
      <c r="H6" s="28" t="s">
        <v>1827</v>
      </c>
      <c r="I6" s="28" t="s">
        <v>1827</v>
      </c>
      <c r="J6" s="26" t="s">
        <v>1828</v>
      </c>
      <c r="K6" s="31" t="s">
        <v>1827</v>
      </c>
      <c r="L6" s="26">
        <v>55</v>
      </c>
      <c r="M6" s="2">
        <v>3</v>
      </c>
      <c r="N6" s="2" t="s">
        <v>1830</v>
      </c>
      <c r="O6" s="2">
        <v>6</v>
      </c>
      <c r="P6" s="3">
        <v>37.63714</v>
      </c>
      <c r="Q6" s="4">
        <v>20.355177</v>
      </c>
      <c r="R6" s="2" t="s">
        <v>1830</v>
      </c>
      <c r="S6" s="2">
        <v>6</v>
      </c>
      <c r="T6" s="3">
        <v>26.592016</v>
      </c>
      <c r="U6" s="4">
        <v>14.757965</v>
      </c>
      <c r="V6" s="4" t="s">
        <v>1830</v>
      </c>
      <c r="W6" s="5">
        <v>-0.50116384</v>
      </c>
      <c r="X6" s="6">
        <v>-3.0779555</v>
      </c>
      <c r="Y6" s="7" t="s">
        <v>1831</v>
      </c>
      <c r="Z6" s="8">
        <v>8</v>
      </c>
      <c r="AA6" s="8" t="s">
        <v>1830</v>
      </c>
      <c r="AB6" s="8">
        <v>5</v>
      </c>
      <c r="AC6" s="9">
        <v>22.883774</v>
      </c>
      <c r="AD6" s="10">
        <v>17.905901</v>
      </c>
      <c r="AE6" s="8" t="s">
        <v>1828</v>
      </c>
      <c r="AF6" s="8">
        <v>5</v>
      </c>
      <c r="AG6" s="9">
        <v>10.619134</v>
      </c>
      <c r="AH6" s="10">
        <v>9.053797</v>
      </c>
      <c r="AI6" s="10" t="s">
        <v>1828</v>
      </c>
      <c r="AJ6" s="11">
        <v>-1.1076589</v>
      </c>
      <c r="AK6" s="12">
        <v>-2.8188202</v>
      </c>
      <c r="AL6" s="12" t="s">
        <v>1831</v>
      </c>
      <c r="AM6" s="13">
        <v>24</v>
      </c>
      <c r="AN6" s="13" t="s">
        <v>1830</v>
      </c>
      <c r="AO6" s="13">
        <v>6</v>
      </c>
      <c r="AP6" s="14">
        <v>34.324856</v>
      </c>
      <c r="AQ6" s="15">
        <v>38.515446</v>
      </c>
      <c r="AR6" s="13" t="s">
        <v>1828</v>
      </c>
      <c r="AS6" s="13">
        <v>6</v>
      </c>
      <c r="AT6" s="14">
        <v>27.509497</v>
      </c>
      <c r="AU6" s="15">
        <v>30.280888</v>
      </c>
      <c r="AV6" s="15" t="s">
        <v>1828</v>
      </c>
      <c r="AW6" s="16">
        <v>-0.31932393</v>
      </c>
      <c r="AX6" s="17">
        <v>-1.721173</v>
      </c>
      <c r="AY6" s="17" t="s">
        <v>1831</v>
      </c>
      <c r="AZ6" s="18"/>
      <c r="BA6" s="19">
        <v>31.615256666666667</v>
      </c>
      <c r="BB6" s="19">
        <v>26.592016</v>
      </c>
      <c r="BC6" s="6">
        <v>-0.16</v>
      </c>
      <c r="BD6" s="6">
        <v>0.43</v>
      </c>
      <c r="BE6" s="6">
        <v>-0.78</v>
      </c>
      <c r="BF6" s="6">
        <v>0.92</v>
      </c>
      <c r="BG6" s="6">
        <v>0.2243</v>
      </c>
      <c r="BH6" s="6">
        <v>-0.62</v>
      </c>
      <c r="BI6" s="12">
        <v>-0.76</v>
      </c>
      <c r="BJ6" s="12">
        <v>0.28</v>
      </c>
      <c r="BK6" s="12">
        <v>-0.06</v>
      </c>
      <c r="BL6" s="12">
        <v>1.17</v>
      </c>
      <c r="BM6" s="12">
        <v>0.3257</v>
      </c>
      <c r="BN6" s="12">
        <v>0.7</v>
      </c>
      <c r="BO6" s="17">
        <v>-0.3</v>
      </c>
      <c r="BP6" s="17">
        <v>0.48</v>
      </c>
      <c r="BQ6" s="17">
        <v>0.17</v>
      </c>
      <c r="BR6" s="17">
        <v>0.78</v>
      </c>
      <c r="BS6" s="17">
        <v>0.2466</v>
      </c>
      <c r="BT6" s="17">
        <v>0.47</v>
      </c>
    </row>
    <row r="7" spans="1:72" ht="13.5">
      <c r="A7" s="26" t="s">
        <v>1217</v>
      </c>
      <c r="B7" s="19" t="s">
        <v>1218</v>
      </c>
      <c r="C7" s="27" t="s">
        <v>1827</v>
      </c>
      <c r="D7" s="26" t="s">
        <v>1209</v>
      </c>
      <c r="E7" s="31" t="s">
        <v>1827</v>
      </c>
      <c r="F7" s="31" t="s">
        <v>1827</v>
      </c>
      <c r="G7" s="27" t="s">
        <v>1828</v>
      </c>
      <c r="H7" s="28" t="s">
        <v>1827</v>
      </c>
      <c r="I7" s="28" t="s">
        <v>1827</v>
      </c>
      <c r="J7" s="26" t="s">
        <v>1828</v>
      </c>
      <c r="K7" s="26" t="s">
        <v>1219</v>
      </c>
      <c r="L7" s="26">
        <v>34</v>
      </c>
      <c r="M7" s="2">
        <v>3</v>
      </c>
      <c r="N7" s="2" t="s">
        <v>1830</v>
      </c>
      <c r="O7" s="2">
        <v>6</v>
      </c>
      <c r="P7" s="3">
        <v>113.54673</v>
      </c>
      <c r="Q7" s="4">
        <v>78.923325</v>
      </c>
      <c r="R7" s="2" t="s">
        <v>1828</v>
      </c>
      <c r="S7" s="2">
        <v>6</v>
      </c>
      <c r="T7" s="3">
        <v>22.195496</v>
      </c>
      <c r="U7" s="4">
        <v>11.849911</v>
      </c>
      <c r="V7" s="4" t="s">
        <v>1828</v>
      </c>
      <c r="W7" s="5">
        <v>-2.3549473</v>
      </c>
      <c r="X7" s="6">
        <v>-3.096174</v>
      </c>
      <c r="Y7" s="7" t="s">
        <v>1831</v>
      </c>
      <c r="Z7" s="8">
        <v>8</v>
      </c>
      <c r="AA7" s="8" t="s">
        <v>1830</v>
      </c>
      <c r="AB7" s="8">
        <v>5</v>
      </c>
      <c r="AC7" s="9">
        <v>104.10354</v>
      </c>
      <c r="AD7" s="10">
        <v>41.278816</v>
      </c>
      <c r="AE7" s="8" t="s">
        <v>1830</v>
      </c>
      <c r="AF7" s="8">
        <v>5</v>
      </c>
      <c r="AG7" s="9">
        <v>30.487492</v>
      </c>
      <c r="AH7" s="10">
        <v>14.71456</v>
      </c>
      <c r="AI7" s="10" t="s">
        <v>1830</v>
      </c>
      <c r="AJ7" s="11">
        <v>-1.7717297</v>
      </c>
      <c r="AK7" s="12">
        <v>-4.337619</v>
      </c>
      <c r="AL7" s="12" t="s">
        <v>1828</v>
      </c>
      <c r="AM7" s="13">
        <v>24</v>
      </c>
      <c r="AN7" s="13" t="s">
        <v>1830</v>
      </c>
      <c r="AO7" s="13">
        <v>6</v>
      </c>
      <c r="AP7" s="14">
        <v>85.70196</v>
      </c>
      <c r="AQ7" s="15">
        <v>47.297363</v>
      </c>
      <c r="AR7" s="13" t="s">
        <v>1828</v>
      </c>
      <c r="AS7" s="13">
        <v>6</v>
      </c>
      <c r="AT7" s="14">
        <v>16.241915</v>
      </c>
      <c r="AU7" s="15">
        <v>5.921104</v>
      </c>
      <c r="AV7" s="15" t="s">
        <v>1828</v>
      </c>
      <c r="AW7" s="16">
        <v>-2.3996065</v>
      </c>
      <c r="AX7" s="17">
        <v>-3.809702</v>
      </c>
      <c r="AY7" s="17" t="s">
        <v>1828</v>
      </c>
      <c r="AZ7" s="18"/>
      <c r="BA7" s="19">
        <v>101.11740999999999</v>
      </c>
      <c r="BB7" s="19">
        <v>30.487492</v>
      </c>
      <c r="BC7" s="6">
        <v>-1.95</v>
      </c>
      <c r="BD7" s="6">
        <v>0.56</v>
      </c>
      <c r="BE7" s="6">
        <v>-2.08</v>
      </c>
      <c r="BF7" s="6">
        <v>1.03</v>
      </c>
      <c r="BG7" s="6">
        <v>0.7894</v>
      </c>
      <c r="BH7" s="6">
        <v>-0.13</v>
      </c>
      <c r="BI7" s="12">
        <v>-1.54</v>
      </c>
      <c r="BJ7" s="12">
        <v>1.01</v>
      </c>
      <c r="BK7" s="12">
        <v>-1.33</v>
      </c>
      <c r="BL7" s="12">
        <v>0.62</v>
      </c>
      <c r="BM7" s="12">
        <v>0.6759</v>
      </c>
      <c r="BN7" s="12">
        <v>0.21</v>
      </c>
      <c r="BO7" s="17">
        <v>-2.25</v>
      </c>
      <c r="BP7" s="17">
        <v>0.61</v>
      </c>
      <c r="BQ7" s="17">
        <v>-1.72</v>
      </c>
      <c r="BR7" s="17">
        <v>0.66</v>
      </c>
      <c r="BS7" s="17">
        <v>0.2515</v>
      </c>
      <c r="BT7" s="17">
        <v>0.53</v>
      </c>
    </row>
    <row r="8" spans="1:72" ht="13.5">
      <c r="A8" s="26" t="s">
        <v>1220</v>
      </c>
      <c r="B8" s="19" t="s">
        <v>1221</v>
      </c>
      <c r="C8" s="27" t="s">
        <v>1827</v>
      </c>
      <c r="D8" s="26" t="s">
        <v>1209</v>
      </c>
      <c r="E8" s="31" t="s">
        <v>1827</v>
      </c>
      <c r="F8" s="31" t="s">
        <v>1827</v>
      </c>
      <c r="G8" s="28" t="s">
        <v>1827</v>
      </c>
      <c r="H8" s="28" t="s">
        <v>1827</v>
      </c>
      <c r="I8" s="27" t="s">
        <v>1828</v>
      </c>
      <c r="J8" s="26" t="s">
        <v>1828</v>
      </c>
      <c r="K8" s="26" t="s">
        <v>1222</v>
      </c>
      <c r="L8" s="26">
        <v>22</v>
      </c>
      <c r="M8" s="2">
        <v>3</v>
      </c>
      <c r="N8" s="2" t="s">
        <v>1830</v>
      </c>
      <c r="O8" s="2">
        <v>6</v>
      </c>
      <c r="P8" s="3">
        <v>76.97274</v>
      </c>
      <c r="Q8" s="4">
        <v>33.16219</v>
      </c>
      <c r="R8" s="2" t="s">
        <v>1830</v>
      </c>
      <c r="S8" s="2">
        <v>6</v>
      </c>
      <c r="T8" s="3">
        <v>38.351223</v>
      </c>
      <c r="U8" s="4">
        <v>17.432701</v>
      </c>
      <c r="V8" s="4" t="s">
        <v>1830</v>
      </c>
      <c r="W8" s="5">
        <v>-1.005075</v>
      </c>
      <c r="X8" s="6">
        <v>-2.8002906</v>
      </c>
      <c r="Y8" s="7" t="s">
        <v>1831</v>
      </c>
      <c r="Z8" s="8">
        <v>8</v>
      </c>
      <c r="AA8" s="8" t="s">
        <v>1830</v>
      </c>
      <c r="AB8" s="8">
        <v>4</v>
      </c>
      <c r="AC8" s="9">
        <v>62.16687</v>
      </c>
      <c r="AD8" s="10">
        <v>4.584351</v>
      </c>
      <c r="AE8" s="8" t="s">
        <v>1830</v>
      </c>
      <c r="AF8" s="8">
        <v>4</v>
      </c>
      <c r="AG8" s="9">
        <v>33.171936</v>
      </c>
      <c r="AH8" s="10">
        <v>10.805694</v>
      </c>
      <c r="AI8" s="10" t="s">
        <v>1830</v>
      </c>
      <c r="AJ8" s="11">
        <v>-0.9061827</v>
      </c>
      <c r="AK8" s="12">
        <v>-3.7834342</v>
      </c>
      <c r="AL8" s="12" t="s">
        <v>1828</v>
      </c>
      <c r="AM8" s="13">
        <v>24</v>
      </c>
      <c r="AN8" s="13" t="s">
        <v>1828</v>
      </c>
      <c r="AO8" s="13">
        <v>6</v>
      </c>
      <c r="AP8" s="14">
        <v>54.398685</v>
      </c>
      <c r="AQ8" s="15">
        <v>29.52027</v>
      </c>
      <c r="AR8" s="13" t="s">
        <v>1828</v>
      </c>
      <c r="AS8" s="13">
        <v>6</v>
      </c>
      <c r="AT8" s="14">
        <v>22.474596</v>
      </c>
      <c r="AU8" s="15">
        <v>24.773193</v>
      </c>
      <c r="AV8" s="15" t="s">
        <v>1828</v>
      </c>
      <c r="AW8" s="16">
        <v>-1.2752767</v>
      </c>
      <c r="AX8" s="17">
        <v>-3.0013618</v>
      </c>
      <c r="AY8" s="17" t="s">
        <v>1831</v>
      </c>
      <c r="AZ8" s="18"/>
      <c r="BA8" s="19">
        <v>64.512765</v>
      </c>
      <c r="BB8" s="19">
        <v>38.351223</v>
      </c>
      <c r="BC8" s="6">
        <v>-0.71</v>
      </c>
      <c r="BD8" s="6">
        <v>0.83</v>
      </c>
      <c r="BE8" s="6">
        <v>-1.23</v>
      </c>
      <c r="BF8" s="6">
        <v>1.07</v>
      </c>
      <c r="BG8" s="6">
        <v>0.3724</v>
      </c>
      <c r="BH8" s="6">
        <v>-0.52</v>
      </c>
      <c r="BI8" s="12">
        <v>-0.48</v>
      </c>
      <c r="BJ8" s="12">
        <v>0.66</v>
      </c>
      <c r="BK8" s="12">
        <v>-0.33</v>
      </c>
      <c r="BL8" s="12">
        <v>0.5</v>
      </c>
      <c r="BM8" s="12">
        <v>0.6752</v>
      </c>
      <c r="BN8" s="12">
        <v>0.15</v>
      </c>
      <c r="BO8" s="17">
        <v>-1.12</v>
      </c>
      <c r="BP8" s="17">
        <v>1.1</v>
      </c>
      <c r="BQ8" s="17">
        <v>-1.04</v>
      </c>
      <c r="BR8" s="17">
        <v>1.1</v>
      </c>
      <c r="BS8" s="17">
        <v>0.9092</v>
      </c>
      <c r="BT8" s="17">
        <v>0.08000000000000007</v>
      </c>
    </row>
    <row r="9" spans="1:72" ht="13.5">
      <c r="A9" s="26" t="s">
        <v>1223</v>
      </c>
      <c r="B9" s="19" t="s">
        <v>1224</v>
      </c>
      <c r="C9" s="27" t="s">
        <v>1827</v>
      </c>
      <c r="D9" s="26" t="s">
        <v>1209</v>
      </c>
      <c r="E9" s="31" t="s">
        <v>1827</v>
      </c>
      <c r="F9" s="31" t="s">
        <v>1827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1225</v>
      </c>
      <c r="L9" s="26">
        <v>62</v>
      </c>
      <c r="M9" s="2">
        <v>3</v>
      </c>
      <c r="N9" s="2" t="s">
        <v>1828</v>
      </c>
      <c r="O9" s="2">
        <v>6</v>
      </c>
      <c r="P9" s="3">
        <v>7.315665</v>
      </c>
      <c r="Q9" s="4">
        <v>13.300463</v>
      </c>
      <c r="R9" s="2" t="s">
        <v>1828</v>
      </c>
      <c r="S9" s="2">
        <v>6</v>
      </c>
      <c r="T9" s="3">
        <v>16.7544</v>
      </c>
      <c r="U9" s="4">
        <v>8.303662</v>
      </c>
      <c r="V9" s="4" t="s">
        <v>1828</v>
      </c>
      <c r="W9" s="5">
        <v>1.1954792</v>
      </c>
      <c r="X9" s="6">
        <v>1.2661974</v>
      </c>
      <c r="Y9" s="7" t="s">
        <v>1831</v>
      </c>
      <c r="Z9" s="8">
        <v>8</v>
      </c>
      <c r="AA9" s="8" t="s">
        <v>1828</v>
      </c>
      <c r="AB9" s="8">
        <v>5</v>
      </c>
      <c r="AC9" s="9">
        <v>13.904742</v>
      </c>
      <c r="AD9" s="10">
        <v>22.121967</v>
      </c>
      <c r="AE9" s="8" t="s">
        <v>1830</v>
      </c>
      <c r="AF9" s="8">
        <v>5</v>
      </c>
      <c r="AG9" s="9">
        <v>26.60082</v>
      </c>
      <c r="AH9" s="10">
        <v>21.790186</v>
      </c>
      <c r="AI9" s="10" t="s">
        <v>1828</v>
      </c>
      <c r="AJ9" s="11">
        <v>0.9358938</v>
      </c>
      <c r="AK9" s="12">
        <v>1.1872958</v>
      </c>
      <c r="AL9" s="12" t="s">
        <v>1831</v>
      </c>
      <c r="AM9" s="13">
        <v>24</v>
      </c>
      <c r="AN9" s="13" t="s">
        <v>1828</v>
      </c>
      <c r="AO9" s="13">
        <v>6</v>
      </c>
      <c r="AP9" s="14">
        <v>6.615328</v>
      </c>
      <c r="AQ9" s="15">
        <v>17.927181</v>
      </c>
      <c r="AR9" s="13" t="s">
        <v>1828</v>
      </c>
      <c r="AS9" s="13">
        <v>6</v>
      </c>
      <c r="AT9" s="14">
        <v>14.321277</v>
      </c>
      <c r="AU9" s="15">
        <v>10.3567505</v>
      </c>
      <c r="AV9" s="15" t="s">
        <v>1828</v>
      </c>
      <c r="AW9" s="16">
        <v>1.1142755</v>
      </c>
      <c r="AX9" s="17">
        <v>1.0355892</v>
      </c>
      <c r="AY9" s="17" t="s">
        <v>1831</v>
      </c>
      <c r="AZ9" s="18"/>
      <c r="BA9" s="19">
        <v>9.278578333333334</v>
      </c>
      <c r="BB9" s="19">
        <v>26.60082</v>
      </c>
      <c r="BC9" s="6" t="s">
        <v>1827</v>
      </c>
      <c r="BD9" s="6" t="s">
        <v>1827</v>
      </c>
      <c r="BE9" s="6" t="s">
        <v>1827</v>
      </c>
      <c r="BF9" s="6" t="s">
        <v>1827</v>
      </c>
      <c r="BG9" s="6" t="s">
        <v>1827</v>
      </c>
      <c r="BH9" s="6">
        <v>0</v>
      </c>
      <c r="BI9" s="12">
        <v>0.79</v>
      </c>
      <c r="BJ9" s="12">
        <v>1.49</v>
      </c>
      <c r="BK9" s="12">
        <v>1.09</v>
      </c>
      <c r="BL9" s="12">
        <v>1.17</v>
      </c>
      <c r="BM9" s="12">
        <v>0.7439</v>
      </c>
      <c r="BN9" s="12">
        <v>0.3</v>
      </c>
      <c r="BO9" s="17">
        <v>0.02</v>
      </c>
      <c r="BP9" s="17">
        <v>1.1</v>
      </c>
      <c r="BQ9" s="17">
        <v>1.27</v>
      </c>
      <c r="BR9" s="17">
        <v>0.95</v>
      </c>
      <c r="BS9" s="17">
        <v>0.1227</v>
      </c>
      <c r="BT9" s="17">
        <v>1.25</v>
      </c>
    </row>
    <row r="10" spans="1:72" ht="13.5">
      <c r="A10" s="26" t="s">
        <v>1226</v>
      </c>
      <c r="B10" s="19" t="s">
        <v>1227</v>
      </c>
      <c r="C10" s="27" t="s">
        <v>1827</v>
      </c>
      <c r="D10" s="26" t="s">
        <v>1209</v>
      </c>
      <c r="E10" s="31" t="s">
        <v>1827</v>
      </c>
      <c r="F10" s="31" t="s">
        <v>1827</v>
      </c>
      <c r="G10" s="28" t="s">
        <v>1827</v>
      </c>
      <c r="H10" s="28" t="s">
        <v>1827</v>
      </c>
      <c r="I10" s="28" t="s">
        <v>1827</v>
      </c>
      <c r="J10" s="31" t="s">
        <v>1827</v>
      </c>
      <c r="K10" s="31" t="s">
        <v>1827</v>
      </c>
      <c r="L10" s="26">
        <v>15</v>
      </c>
      <c r="M10" s="2">
        <v>3</v>
      </c>
      <c r="N10" s="2" t="s">
        <v>1830</v>
      </c>
      <c r="O10" s="2">
        <v>6</v>
      </c>
      <c r="P10" s="3">
        <v>82.30658</v>
      </c>
      <c r="Q10" s="4">
        <v>41.805058</v>
      </c>
      <c r="R10" s="2" t="s">
        <v>1830</v>
      </c>
      <c r="S10" s="2">
        <v>6</v>
      </c>
      <c r="T10" s="3">
        <v>87.31298</v>
      </c>
      <c r="U10" s="4">
        <v>37.378845</v>
      </c>
      <c r="V10" s="4" t="s">
        <v>1830</v>
      </c>
      <c r="W10" s="5">
        <v>0.08518845</v>
      </c>
      <c r="X10" s="6">
        <v>1.9767431</v>
      </c>
      <c r="Y10" s="7" t="s">
        <v>1831</v>
      </c>
      <c r="Z10" s="8">
        <v>8</v>
      </c>
      <c r="AA10" s="8" t="s">
        <v>1830</v>
      </c>
      <c r="AB10" s="8">
        <v>5</v>
      </c>
      <c r="AC10" s="9">
        <v>80.30028</v>
      </c>
      <c r="AD10" s="10">
        <v>25.244043</v>
      </c>
      <c r="AE10" s="8" t="s">
        <v>1830</v>
      </c>
      <c r="AF10" s="8">
        <v>5</v>
      </c>
      <c r="AG10" s="9">
        <v>114.25745</v>
      </c>
      <c r="AH10" s="10">
        <v>30.677176</v>
      </c>
      <c r="AI10" s="10" t="s">
        <v>1830</v>
      </c>
      <c r="AJ10" s="11">
        <v>0.5088113</v>
      </c>
      <c r="AK10" s="12">
        <v>3.540257</v>
      </c>
      <c r="AL10" s="12" t="s">
        <v>1828</v>
      </c>
      <c r="AM10" s="13">
        <v>24</v>
      </c>
      <c r="AN10" s="13" t="s">
        <v>1830</v>
      </c>
      <c r="AO10" s="13">
        <v>6</v>
      </c>
      <c r="AP10" s="14">
        <v>87.428474</v>
      </c>
      <c r="AQ10" s="15">
        <v>25.623415</v>
      </c>
      <c r="AR10" s="13" t="s">
        <v>1830</v>
      </c>
      <c r="AS10" s="13">
        <v>6</v>
      </c>
      <c r="AT10" s="14">
        <v>61.328278</v>
      </c>
      <c r="AU10" s="15">
        <v>20.44594</v>
      </c>
      <c r="AV10" s="15" t="s">
        <v>1830</v>
      </c>
      <c r="AW10" s="16">
        <v>-0.51155084</v>
      </c>
      <c r="AX10" s="17">
        <v>-2.878443</v>
      </c>
      <c r="AY10" s="17" t="s">
        <v>1831</v>
      </c>
      <c r="AZ10" s="18"/>
      <c r="BA10" s="19">
        <v>83.34511133333332</v>
      </c>
      <c r="BB10" s="19">
        <v>114.25745</v>
      </c>
      <c r="BC10" s="6">
        <v>0.48</v>
      </c>
      <c r="BD10" s="6">
        <v>0.17</v>
      </c>
      <c r="BE10" s="6">
        <v>0.66</v>
      </c>
      <c r="BF10" s="6">
        <v>0.49</v>
      </c>
      <c r="BG10" s="6">
        <v>0.4449</v>
      </c>
      <c r="BH10" s="6">
        <v>0.18</v>
      </c>
      <c r="BI10" s="12">
        <v>0.79</v>
      </c>
      <c r="BJ10" s="12">
        <v>0.32</v>
      </c>
      <c r="BK10" s="12">
        <v>0.5</v>
      </c>
      <c r="BL10" s="12">
        <v>1.08</v>
      </c>
      <c r="BM10" s="12">
        <v>0.5471</v>
      </c>
      <c r="BN10" s="12">
        <v>-0.29</v>
      </c>
      <c r="BO10" s="17">
        <v>-0.43</v>
      </c>
      <c r="BP10" s="17">
        <v>0.49</v>
      </c>
      <c r="BQ10" s="17">
        <v>0.64</v>
      </c>
      <c r="BR10" s="17">
        <v>1.23</v>
      </c>
      <c r="BS10" s="17">
        <v>0.0885</v>
      </c>
      <c r="BT10" s="17">
        <v>1.07</v>
      </c>
    </row>
    <row r="11" spans="1:72" ht="13.5">
      <c r="A11" s="26" t="s">
        <v>1228</v>
      </c>
      <c r="B11" s="19" t="s">
        <v>1229</v>
      </c>
      <c r="C11" s="27" t="s">
        <v>1827</v>
      </c>
      <c r="D11" s="26" t="s">
        <v>1214</v>
      </c>
      <c r="E11" s="31" t="s">
        <v>1827</v>
      </c>
      <c r="F11" s="31" t="s">
        <v>1827</v>
      </c>
      <c r="G11" s="28" t="s">
        <v>1827</v>
      </c>
      <c r="H11" s="28" t="s">
        <v>1827</v>
      </c>
      <c r="I11" s="28" t="s">
        <v>1827</v>
      </c>
      <c r="J11" s="31" t="s">
        <v>1827</v>
      </c>
      <c r="K11" s="26" t="s">
        <v>1230</v>
      </c>
      <c r="L11" s="26">
        <v>404</v>
      </c>
      <c r="M11" s="2">
        <v>3</v>
      </c>
      <c r="N11" s="2" t="s">
        <v>1828</v>
      </c>
      <c r="O11" s="2">
        <v>6</v>
      </c>
      <c r="P11" s="3">
        <v>11.015096</v>
      </c>
      <c r="Q11" s="4">
        <v>17.082409</v>
      </c>
      <c r="R11" s="2" t="s">
        <v>1828</v>
      </c>
      <c r="S11" s="2">
        <v>6</v>
      </c>
      <c r="T11" s="3">
        <v>20.076502</v>
      </c>
      <c r="U11" s="4">
        <v>26.094784</v>
      </c>
      <c r="V11" s="4" t="s">
        <v>1828</v>
      </c>
      <c r="W11" s="5">
        <v>0.8660259</v>
      </c>
      <c r="X11" s="6">
        <v>1.8641351</v>
      </c>
      <c r="Y11" s="7" t="s">
        <v>1831</v>
      </c>
      <c r="Z11" s="8">
        <v>8</v>
      </c>
      <c r="AA11" s="8" t="s">
        <v>1830</v>
      </c>
      <c r="AB11" s="8">
        <v>5</v>
      </c>
      <c r="AC11" s="9">
        <v>7.6851845</v>
      </c>
      <c r="AD11" s="10">
        <v>14.78128</v>
      </c>
      <c r="AE11" s="8" t="s">
        <v>1830</v>
      </c>
      <c r="AF11" s="8">
        <v>5</v>
      </c>
      <c r="AG11" s="9">
        <v>154.11429</v>
      </c>
      <c r="AH11" s="10">
        <v>91.25288</v>
      </c>
      <c r="AI11" s="10" t="s">
        <v>1830</v>
      </c>
      <c r="AJ11" s="11">
        <v>4.325777</v>
      </c>
      <c r="AK11" s="12">
        <v>4.117128</v>
      </c>
      <c r="AL11" s="12" t="s">
        <v>1828</v>
      </c>
      <c r="AM11" s="13">
        <v>24</v>
      </c>
      <c r="AN11" s="13" t="s">
        <v>1828</v>
      </c>
      <c r="AO11" s="13">
        <v>5</v>
      </c>
      <c r="AP11" s="14">
        <v>9.101923</v>
      </c>
      <c r="AQ11" s="15">
        <v>7.9124627</v>
      </c>
      <c r="AR11" s="13" t="s">
        <v>1830</v>
      </c>
      <c r="AS11" s="13">
        <v>5</v>
      </c>
      <c r="AT11" s="14">
        <v>24.74908</v>
      </c>
      <c r="AU11" s="15">
        <v>23.230532</v>
      </c>
      <c r="AV11" s="15" t="s">
        <v>1828</v>
      </c>
      <c r="AW11" s="16">
        <v>1.4431316</v>
      </c>
      <c r="AX11" s="17">
        <v>1.9352593</v>
      </c>
      <c r="AY11" s="17" t="s">
        <v>1831</v>
      </c>
      <c r="AZ11" s="18"/>
      <c r="BA11" s="19">
        <v>9.267401166666666</v>
      </c>
      <c r="BB11" s="19">
        <v>154.11429</v>
      </c>
      <c r="BC11" s="6" t="s">
        <v>1827</v>
      </c>
      <c r="BD11" s="6" t="s">
        <v>1827</v>
      </c>
      <c r="BE11" s="6" t="s">
        <v>1827</v>
      </c>
      <c r="BF11" s="6" t="s">
        <v>1827</v>
      </c>
      <c r="BG11" s="6" t="s">
        <v>1827</v>
      </c>
      <c r="BH11" s="6">
        <v>0</v>
      </c>
      <c r="BI11" s="12">
        <v>4.39</v>
      </c>
      <c r="BJ11" s="12">
        <v>0.56</v>
      </c>
      <c r="BK11" s="12">
        <v>2.43</v>
      </c>
      <c r="BL11" s="12">
        <v>1.31</v>
      </c>
      <c r="BM11" s="12">
        <v>0.0518</v>
      </c>
      <c r="BN11" s="12">
        <v>-1.96</v>
      </c>
      <c r="BO11" s="17" t="s">
        <v>1827</v>
      </c>
      <c r="BP11" s="17" t="s">
        <v>1827</v>
      </c>
      <c r="BQ11" s="17" t="s">
        <v>1827</v>
      </c>
      <c r="BR11" s="17" t="s">
        <v>1827</v>
      </c>
      <c r="BS11" s="17" t="s">
        <v>1827</v>
      </c>
      <c r="BT11" s="17" t="e">
        <v>#VALUE!</v>
      </c>
    </row>
    <row r="12" spans="1:72" ht="13.5">
      <c r="A12" s="26" t="s">
        <v>1231</v>
      </c>
      <c r="B12" s="19" t="s">
        <v>1232</v>
      </c>
      <c r="C12" s="27" t="s">
        <v>1827</v>
      </c>
      <c r="D12" s="26" t="s">
        <v>1209</v>
      </c>
      <c r="E12" s="31" t="s">
        <v>1827</v>
      </c>
      <c r="F12" s="31" t="s">
        <v>1827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1233</v>
      </c>
      <c r="L12" s="26">
        <v>573</v>
      </c>
      <c r="M12" s="2">
        <v>3</v>
      </c>
      <c r="N12" s="2" t="s">
        <v>1828</v>
      </c>
      <c r="O12" s="2">
        <v>6</v>
      </c>
      <c r="P12" s="3">
        <v>12.946655</v>
      </c>
      <c r="Q12" s="4">
        <v>5.3069396</v>
      </c>
      <c r="R12" s="2" t="s">
        <v>1828</v>
      </c>
      <c r="S12" s="2">
        <v>6</v>
      </c>
      <c r="T12" s="3">
        <v>18.35388</v>
      </c>
      <c r="U12" s="4">
        <v>12.290808</v>
      </c>
      <c r="V12" s="4" t="s">
        <v>1828</v>
      </c>
      <c r="W12" s="5">
        <v>0.50350565</v>
      </c>
      <c r="X12" s="6">
        <v>1.3724741</v>
      </c>
      <c r="Y12" s="7" t="s">
        <v>1831</v>
      </c>
      <c r="Z12" s="8">
        <v>8</v>
      </c>
      <c r="AA12" s="8" t="s">
        <v>1828</v>
      </c>
      <c r="AB12" s="8">
        <v>5</v>
      </c>
      <c r="AC12" s="9">
        <v>10.417981</v>
      </c>
      <c r="AD12" s="10">
        <v>5.2235427</v>
      </c>
      <c r="AE12" s="8" t="s">
        <v>1828</v>
      </c>
      <c r="AF12" s="8">
        <v>5</v>
      </c>
      <c r="AG12" s="9">
        <v>13.751964</v>
      </c>
      <c r="AH12" s="10">
        <v>4.9650636</v>
      </c>
      <c r="AI12" s="10" t="s">
        <v>1828</v>
      </c>
      <c r="AJ12" s="11">
        <v>0.40056196</v>
      </c>
      <c r="AK12" s="12">
        <v>1.3809493</v>
      </c>
      <c r="AL12" s="12" t="s">
        <v>1831</v>
      </c>
      <c r="AM12" s="13">
        <v>24</v>
      </c>
      <c r="AN12" s="13" t="s">
        <v>1828</v>
      </c>
      <c r="AO12" s="13">
        <v>6</v>
      </c>
      <c r="AP12" s="14">
        <v>6.2291465</v>
      </c>
      <c r="AQ12" s="15">
        <v>11.071335</v>
      </c>
      <c r="AR12" s="13" t="s">
        <v>1828</v>
      </c>
      <c r="AS12" s="13">
        <v>6</v>
      </c>
      <c r="AT12" s="14">
        <v>19.259645</v>
      </c>
      <c r="AU12" s="15">
        <v>16.697508</v>
      </c>
      <c r="AV12" s="15" t="s">
        <v>1828</v>
      </c>
      <c r="AW12" s="16">
        <v>1.6284747</v>
      </c>
      <c r="AX12" s="17">
        <v>1.870624</v>
      </c>
      <c r="AY12" s="17" t="s">
        <v>1831</v>
      </c>
      <c r="AZ12" s="18"/>
      <c r="BA12" s="19">
        <v>9.864594166666665</v>
      </c>
      <c r="BB12" s="19">
        <v>0</v>
      </c>
      <c r="BC12" s="6">
        <v>0.71</v>
      </c>
      <c r="BD12" s="6">
        <v>0.73</v>
      </c>
      <c r="BE12" s="6">
        <v>1.15</v>
      </c>
      <c r="BF12" s="6">
        <v>1.81</v>
      </c>
      <c r="BG12" s="6">
        <v>0.667</v>
      </c>
      <c r="BH12" s="6">
        <v>0.44</v>
      </c>
      <c r="BI12" s="12">
        <v>0.67</v>
      </c>
      <c r="BJ12" s="12">
        <v>0.61</v>
      </c>
      <c r="BK12" s="12">
        <v>0.72</v>
      </c>
      <c r="BL12" s="12">
        <v>0.6</v>
      </c>
      <c r="BM12" s="12">
        <v>0.9116</v>
      </c>
      <c r="BN12" s="12">
        <v>0.04999999999999993</v>
      </c>
      <c r="BO12" s="17">
        <v>1.26</v>
      </c>
      <c r="BP12" s="17">
        <v>1.52</v>
      </c>
      <c r="BQ12" s="17">
        <v>1.67</v>
      </c>
      <c r="BR12" s="17">
        <v>0.51</v>
      </c>
      <c r="BS12" s="17">
        <v>0.6327</v>
      </c>
      <c r="BT12" s="17">
        <v>0.41</v>
      </c>
    </row>
    <row r="13" spans="1:72" ht="13.5">
      <c r="A13" s="26" t="s">
        <v>1234</v>
      </c>
      <c r="B13" s="19" t="s">
        <v>1235</v>
      </c>
      <c r="C13" s="27" t="s">
        <v>1827</v>
      </c>
      <c r="D13" s="26" t="s">
        <v>1236</v>
      </c>
      <c r="E13" s="26" t="s">
        <v>1237</v>
      </c>
      <c r="F13" s="26" t="s">
        <v>1238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1239</v>
      </c>
      <c r="L13" s="26">
        <v>693</v>
      </c>
      <c r="M13" s="2">
        <v>3</v>
      </c>
      <c r="N13" s="2" t="s">
        <v>1830</v>
      </c>
      <c r="O13" s="2">
        <v>6</v>
      </c>
      <c r="P13" s="3">
        <v>24.704538</v>
      </c>
      <c r="Q13" s="4">
        <v>11.497667</v>
      </c>
      <c r="R13" s="2" t="s">
        <v>1830</v>
      </c>
      <c r="S13" s="2">
        <v>6</v>
      </c>
      <c r="T13" s="3">
        <v>42.28042</v>
      </c>
      <c r="U13" s="4">
        <v>11.169323</v>
      </c>
      <c r="V13" s="4" t="s">
        <v>1830</v>
      </c>
      <c r="W13" s="5">
        <v>0.7752136</v>
      </c>
      <c r="X13" s="6">
        <v>7.715652</v>
      </c>
      <c r="Y13" s="7" t="s">
        <v>1828</v>
      </c>
      <c r="Z13" s="8">
        <v>8</v>
      </c>
      <c r="AA13" s="8" t="s">
        <v>1830</v>
      </c>
      <c r="AB13" s="8">
        <v>5</v>
      </c>
      <c r="AC13" s="9">
        <v>23.075525</v>
      </c>
      <c r="AD13" s="10">
        <v>7.0803876</v>
      </c>
      <c r="AE13" s="8" t="s">
        <v>1830</v>
      </c>
      <c r="AF13" s="8">
        <v>5</v>
      </c>
      <c r="AG13" s="9">
        <v>99.85927</v>
      </c>
      <c r="AH13" s="10">
        <v>27.322338</v>
      </c>
      <c r="AI13" s="10" t="s">
        <v>1830</v>
      </c>
      <c r="AJ13" s="11">
        <v>2.1135328</v>
      </c>
      <c r="AK13" s="12">
        <v>5.9828987</v>
      </c>
      <c r="AL13" s="12" t="s">
        <v>1828</v>
      </c>
      <c r="AM13" s="13">
        <v>24</v>
      </c>
      <c r="AN13" s="13" t="s">
        <v>1830</v>
      </c>
      <c r="AO13" s="13">
        <v>6</v>
      </c>
      <c r="AP13" s="14">
        <v>26.068743</v>
      </c>
      <c r="AQ13" s="15">
        <v>11.075583</v>
      </c>
      <c r="AR13" s="13" t="s">
        <v>1830</v>
      </c>
      <c r="AS13" s="13">
        <v>6</v>
      </c>
      <c r="AT13" s="14">
        <v>28.969713</v>
      </c>
      <c r="AU13" s="15">
        <v>17.026321</v>
      </c>
      <c r="AV13" s="15" t="s">
        <v>1830</v>
      </c>
      <c r="AW13" s="16">
        <v>0.15222433</v>
      </c>
      <c r="AX13" s="17">
        <v>0.59612715</v>
      </c>
      <c r="AY13" s="17" t="s">
        <v>1831</v>
      </c>
      <c r="AZ13" s="18"/>
      <c r="BA13" s="19">
        <v>24.616268666666667</v>
      </c>
      <c r="BB13" s="19">
        <v>99.85927</v>
      </c>
      <c r="BC13" s="6" t="s">
        <v>1827</v>
      </c>
      <c r="BD13" s="6" t="s">
        <v>1827</v>
      </c>
      <c r="BE13" s="6" t="s">
        <v>1827</v>
      </c>
      <c r="BF13" s="6" t="s">
        <v>1827</v>
      </c>
      <c r="BG13" s="6" t="s">
        <v>1827</v>
      </c>
      <c r="BH13" s="6">
        <v>0</v>
      </c>
      <c r="BI13" s="12">
        <v>2.46</v>
      </c>
      <c r="BJ13" s="12">
        <v>0.59</v>
      </c>
      <c r="BK13" s="12">
        <v>1.09</v>
      </c>
      <c r="BL13" s="12">
        <v>1.38</v>
      </c>
      <c r="BM13" s="12">
        <v>0.0609</v>
      </c>
      <c r="BN13" s="12">
        <v>-1.37</v>
      </c>
      <c r="BO13" s="17" t="s">
        <v>1827</v>
      </c>
      <c r="BP13" s="17" t="s">
        <v>1827</v>
      </c>
      <c r="BQ13" s="17" t="s">
        <v>1827</v>
      </c>
      <c r="BR13" s="17" t="s">
        <v>1827</v>
      </c>
      <c r="BS13" s="17" t="s">
        <v>1827</v>
      </c>
      <c r="BT13" s="17" t="e">
        <v>#VALUE!</v>
      </c>
    </row>
    <row r="14" spans="1:72" ht="13.5">
      <c r="A14" s="26" t="s">
        <v>1240</v>
      </c>
      <c r="B14" s="19" t="s">
        <v>1241</v>
      </c>
      <c r="C14" s="27" t="s">
        <v>1827</v>
      </c>
      <c r="D14" s="26" t="s">
        <v>1209</v>
      </c>
      <c r="E14" s="31" t="s">
        <v>1827</v>
      </c>
      <c r="F14" s="31" t="s">
        <v>1827</v>
      </c>
      <c r="G14" s="27" t="s">
        <v>1828</v>
      </c>
      <c r="H14" s="28" t="s">
        <v>1827</v>
      </c>
      <c r="I14" s="28" t="s">
        <v>1827</v>
      </c>
      <c r="J14" s="26" t="s">
        <v>1828</v>
      </c>
      <c r="K14" s="26" t="s">
        <v>1242</v>
      </c>
      <c r="L14" s="26">
        <v>1115</v>
      </c>
      <c r="M14" s="2">
        <v>3</v>
      </c>
      <c r="N14" s="2" t="s">
        <v>1828</v>
      </c>
      <c r="O14" s="2">
        <v>6</v>
      </c>
      <c r="P14" s="3">
        <v>11.311382</v>
      </c>
      <c r="Q14" s="4">
        <v>20.346603</v>
      </c>
      <c r="R14" s="2" t="s">
        <v>1828</v>
      </c>
      <c r="S14" s="2">
        <v>6</v>
      </c>
      <c r="T14" s="3">
        <v>26.963165</v>
      </c>
      <c r="U14" s="4">
        <v>23.751379</v>
      </c>
      <c r="V14" s="4" t="s">
        <v>1828</v>
      </c>
      <c r="W14" s="5">
        <v>1.2532146</v>
      </c>
      <c r="X14" s="6">
        <v>2.1287584</v>
      </c>
      <c r="Y14" s="7" t="s">
        <v>1831</v>
      </c>
      <c r="Z14" s="8">
        <v>8</v>
      </c>
      <c r="AA14" s="8" t="s">
        <v>1828</v>
      </c>
      <c r="AB14" s="8">
        <v>5</v>
      </c>
      <c r="AC14" s="9">
        <v>6.3214407</v>
      </c>
      <c r="AD14" s="10">
        <v>8.603699</v>
      </c>
      <c r="AE14" s="8" t="s">
        <v>1828</v>
      </c>
      <c r="AF14" s="8">
        <v>5</v>
      </c>
      <c r="AG14" s="9">
        <v>13.725893</v>
      </c>
      <c r="AH14" s="10">
        <v>6.709936</v>
      </c>
      <c r="AI14" s="10" t="s">
        <v>1828</v>
      </c>
      <c r="AJ14" s="11">
        <v>1.1185747</v>
      </c>
      <c r="AK14" s="12">
        <v>1.3487592</v>
      </c>
      <c r="AL14" s="12" t="s">
        <v>1831</v>
      </c>
      <c r="AM14" s="13">
        <v>24</v>
      </c>
      <c r="AN14" s="13" t="s">
        <v>1828</v>
      </c>
      <c r="AO14" s="13">
        <v>6</v>
      </c>
      <c r="AP14" s="14">
        <v>2.4427767</v>
      </c>
      <c r="AQ14" s="15">
        <v>12.288082</v>
      </c>
      <c r="AR14" s="13" t="s">
        <v>1828</v>
      </c>
      <c r="AS14" s="13">
        <v>6</v>
      </c>
      <c r="AT14" s="14">
        <v>18.01503</v>
      </c>
      <c r="AU14" s="15">
        <v>14.39335</v>
      </c>
      <c r="AV14" s="15" t="s">
        <v>1828</v>
      </c>
      <c r="AW14" s="16">
        <v>2.8826072</v>
      </c>
      <c r="AX14" s="17">
        <v>1.5401317</v>
      </c>
      <c r="AY14" s="17" t="s">
        <v>1831</v>
      </c>
      <c r="AZ14" s="18"/>
      <c r="BA14" s="19">
        <v>6.691866466666666</v>
      </c>
      <c r="BB14" s="19">
        <v>0</v>
      </c>
      <c r="BC14" s="6" t="s">
        <v>1827</v>
      </c>
      <c r="BD14" s="6" t="s">
        <v>1827</v>
      </c>
      <c r="BE14" s="6" t="s">
        <v>1827</v>
      </c>
      <c r="BF14" s="6" t="s">
        <v>1827</v>
      </c>
      <c r="BG14" s="6" t="s">
        <v>1827</v>
      </c>
      <c r="BH14" s="6">
        <v>0</v>
      </c>
      <c r="BI14" s="12" t="s">
        <v>1827</v>
      </c>
      <c r="BJ14" s="12" t="s">
        <v>1827</v>
      </c>
      <c r="BK14" s="12" t="s">
        <v>1827</v>
      </c>
      <c r="BL14" s="12" t="s">
        <v>1827</v>
      </c>
      <c r="BM14" s="12" t="s">
        <v>1827</v>
      </c>
      <c r="BN14" s="12" t="e">
        <v>#VALUE!</v>
      </c>
      <c r="BO14" s="17" t="s">
        <v>1827</v>
      </c>
      <c r="BP14" s="17" t="s">
        <v>1827</v>
      </c>
      <c r="BQ14" s="17" t="s">
        <v>1827</v>
      </c>
      <c r="BR14" s="17" t="s">
        <v>1827</v>
      </c>
      <c r="BS14" s="17" t="s">
        <v>1827</v>
      </c>
      <c r="BT14" s="17" t="e">
        <v>#VALUE!</v>
      </c>
    </row>
    <row r="15" spans="1:72" ht="13.5">
      <c r="A15" s="26" t="s">
        <v>1243</v>
      </c>
      <c r="B15" s="19" t="s">
        <v>1244</v>
      </c>
      <c r="C15" s="27" t="s">
        <v>1827</v>
      </c>
      <c r="D15" s="26" t="s">
        <v>1206</v>
      </c>
      <c r="E15" s="31" t="s">
        <v>1827</v>
      </c>
      <c r="F15" s="31" t="s">
        <v>1827</v>
      </c>
      <c r="G15" s="28" t="s">
        <v>1827</v>
      </c>
      <c r="H15" s="27" t="s">
        <v>1828</v>
      </c>
      <c r="I15" s="28" t="s">
        <v>1827</v>
      </c>
      <c r="J15" s="26" t="s">
        <v>1828</v>
      </c>
      <c r="K15" s="26" t="s">
        <v>1245</v>
      </c>
      <c r="L15" s="26">
        <v>915</v>
      </c>
      <c r="M15" s="2">
        <v>3</v>
      </c>
      <c r="N15" s="2" t="s">
        <v>1828</v>
      </c>
      <c r="O15" s="2">
        <v>6</v>
      </c>
      <c r="P15" s="3">
        <v>18.60919</v>
      </c>
      <c r="Q15" s="4">
        <v>18.896486</v>
      </c>
      <c r="R15" s="2" t="s">
        <v>1830</v>
      </c>
      <c r="S15" s="2">
        <v>6</v>
      </c>
      <c r="T15" s="3">
        <v>27.612679</v>
      </c>
      <c r="U15" s="4">
        <v>19.832687</v>
      </c>
      <c r="V15" s="4" t="s">
        <v>1828</v>
      </c>
      <c r="W15" s="5">
        <v>0.5693156</v>
      </c>
      <c r="X15" s="6">
        <v>1.3673959</v>
      </c>
      <c r="Y15" s="7" t="s">
        <v>1831</v>
      </c>
      <c r="Z15" s="8">
        <v>8</v>
      </c>
      <c r="AA15" s="8" t="s">
        <v>1830</v>
      </c>
      <c r="AB15" s="8">
        <v>5</v>
      </c>
      <c r="AC15" s="9">
        <v>18.857552</v>
      </c>
      <c r="AD15" s="10">
        <v>17.435413</v>
      </c>
      <c r="AE15" s="8" t="s">
        <v>1830</v>
      </c>
      <c r="AF15" s="8">
        <v>5</v>
      </c>
      <c r="AG15" s="9">
        <v>24.872454</v>
      </c>
      <c r="AH15" s="10">
        <v>16.71459</v>
      </c>
      <c r="AI15" s="10" t="s">
        <v>1830</v>
      </c>
      <c r="AJ15" s="11">
        <v>0.3994065</v>
      </c>
      <c r="AK15" s="12">
        <v>1.1313056</v>
      </c>
      <c r="AL15" s="12" t="s">
        <v>1831</v>
      </c>
      <c r="AM15" s="13">
        <v>24</v>
      </c>
      <c r="AN15" s="13" t="s">
        <v>1830</v>
      </c>
      <c r="AO15" s="13">
        <v>6</v>
      </c>
      <c r="AP15" s="14">
        <v>26.231192</v>
      </c>
      <c r="AQ15" s="15">
        <v>30.944443</v>
      </c>
      <c r="AR15" s="13" t="s">
        <v>1828</v>
      </c>
      <c r="AS15" s="13">
        <v>6</v>
      </c>
      <c r="AT15" s="14">
        <v>18.116634</v>
      </c>
      <c r="AU15" s="15">
        <v>21.017273</v>
      </c>
      <c r="AV15" s="15" t="s">
        <v>1828</v>
      </c>
      <c r="AW15" s="16">
        <v>-0.5339684</v>
      </c>
      <c r="AX15" s="17">
        <v>-1.8134875</v>
      </c>
      <c r="AY15" s="17" t="s">
        <v>1831</v>
      </c>
      <c r="AZ15" s="18"/>
      <c r="BA15" s="19">
        <v>21.232644666666666</v>
      </c>
      <c r="BB15" s="19">
        <v>27.612679</v>
      </c>
      <c r="BC15" s="6">
        <v>1.24</v>
      </c>
      <c r="BD15" s="6">
        <v>0.84</v>
      </c>
      <c r="BE15" s="6">
        <v>1.62</v>
      </c>
      <c r="BF15" s="6">
        <v>0.8</v>
      </c>
      <c r="BG15" s="6">
        <v>0.4343</v>
      </c>
      <c r="BH15" s="6">
        <v>0.38</v>
      </c>
      <c r="BI15" s="12">
        <v>0.99</v>
      </c>
      <c r="BJ15" s="12">
        <v>1</v>
      </c>
      <c r="BK15" s="12">
        <v>1.54</v>
      </c>
      <c r="BL15" s="12">
        <v>0.73</v>
      </c>
      <c r="BM15" s="12">
        <v>0.3209</v>
      </c>
      <c r="BN15" s="12">
        <v>0.55</v>
      </c>
      <c r="BO15" s="17" t="s">
        <v>1827</v>
      </c>
      <c r="BP15" s="17" t="s">
        <v>1827</v>
      </c>
      <c r="BQ15" s="17" t="s">
        <v>1827</v>
      </c>
      <c r="BR15" s="17" t="s">
        <v>1827</v>
      </c>
      <c r="BS15" s="17" t="s">
        <v>1827</v>
      </c>
      <c r="BT15" s="17" t="e">
        <v>#VALUE!</v>
      </c>
    </row>
    <row r="16" spans="1:72" ht="13.5">
      <c r="A16" s="26" t="s">
        <v>1246</v>
      </c>
      <c r="B16" s="19" t="s">
        <v>1247</v>
      </c>
      <c r="C16" s="27" t="s">
        <v>1827</v>
      </c>
      <c r="D16" s="26" t="s">
        <v>1209</v>
      </c>
      <c r="E16" s="31" t="s">
        <v>1827</v>
      </c>
      <c r="F16" s="31" t="s">
        <v>1827</v>
      </c>
      <c r="G16" s="28" t="s">
        <v>1827</v>
      </c>
      <c r="H16" s="28" t="s">
        <v>1827</v>
      </c>
      <c r="I16" s="27" t="s">
        <v>1828</v>
      </c>
      <c r="J16" s="26" t="s">
        <v>1828</v>
      </c>
      <c r="K16" s="26" t="s">
        <v>1248</v>
      </c>
      <c r="L16" s="26">
        <v>187</v>
      </c>
      <c r="M16" s="2">
        <v>3</v>
      </c>
      <c r="N16" s="2" t="s">
        <v>1828</v>
      </c>
      <c r="O16" s="2">
        <v>6</v>
      </c>
      <c r="P16" s="3">
        <v>34.036266</v>
      </c>
      <c r="Q16" s="4">
        <v>24.613087</v>
      </c>
      <c r="R16" s="2" t="s">
        <v>1830</v>
      </c>
      <c r="S16" s="2">
        <v>6</v>
      </c>
      <c r="T16" s="3">
        <v>27.674204</v>
      </c>
      <c r="U16" s="4">
        <v>14.298007</v>
      </c>
      <c r="V16" s="4" t="s">
        <v>1828</v>
      </c>
      <c r="W16" s="5">
        <v>-0.29853097</v>
      </c>
      <c r="X16" s="6">
        <v>-0.962099</v>
      </c>
      <c r="Y16" s="7" t="s">
        <v>1831</v>
      </c>
      <c r="Z16" s="8">
        <v>8</v>
      </c>
      <c r="AA16" s="8" t="s">
        <v>1828</v>
      </c>
      <c r="AB16" s="8">
        <v>5</v>
      </c>
      <c r="AC16" s="9">
        <v>27.108566</v>
      </c>
      <c r="AD16" s="10">
        <v>20.168707</v>
      </c>
      <c r="AE16" s="8" t="s">
        <v>1828</v>
      </c>
      <c r="AF16" s="8">
        <v>5</v>
      </c>
      <c r="AG16" s="9">
        <v>13.446531</v>
      </c>
      <c r="AH16" s="10">
        <v>10.0504875</v>
      </c>
      <c r="AI16" s="10" t="s">
        <v>1828</v>
      </c>
      <c r="AJ16" s="11">
        <v>-1.0115148</v>
      </c>
      <c r="AK16" s="12">
        <v>-2.0130346</v>
      </c>
      <c r="AL16" s="12" t="s">
        <v>1831</v>
      </c>
      <c r="AM16" s="13">
        <v>24</v>
      </c>
      <c r="AN16" s="13" t="s">
        <v>1828</v>
      </c>
      <c r="AO16" s="13">
        <v>6</v>
      </c>
      <c r="AP16" s="14">
        <v>31.81814</v>
      </c>
      <c r="AQ16" s="15">
        <v>32.084534</v>
      </c>
      <c r="AR16" s="13" t="s">
        <v>1828</v>
      </c>
      <c r="AS16" s="13">
        <v>6</v>
      </c>
      <c r="AT16" s="14">
        <v>30.291204</v>
      </c>
      <c r="AU16" s="15">
        <v>39.938694</v>
      </c>
      <c r="AV16" s="15" t="s">
        <v>1828</v>
      </c>
      <c r="AW16" s="16">
        <v>-0.07095059</v>
      </c>
      <c r="AX16" s="17">
        <v>-0.30576736</v>
      </c>
      <c r="AY16" s="17" t="s">
        <v>1831</v>
      </c>
      <c r="AZ16" s="18"/>
      <c r="BA16" s="19">
        <v>30.98765733333333</v>
      </c>
      <c r="BB16" s="19">
        <v>27.674204</v>
      </c>
      <c r="BC16" s="6">
        <v>0.19</v>
      </c>
      <c r="BD16" s="6">
        <v>0.67</v>
      </c>
      <c r="BE16" s="6">
        <v>1.02</v>
      </c>
      <c r="BF16" s="6">
        <v>1.34</v>
      </c>
      <c r="BG16" s="6">
        <v>0.3134</v>
      </c>
      <c r="BH16" s="6">
        <v>0.83</v>
      </c>
      <c r="BI16" s="12">
        <v>-0.46</v>
      </c>
      <c r="BJ16" s="12">
        <v>1</v>
      </c>
      <c r="BK16" s="12">
        <v>1.23</v>
      </c>
      <c r="BL16" s="12">
        <v>0.77</v>
      </c>
      <c r="BM16" s="12">
        <v>0.0318</v>
      </c>
      <c r="BN16" s="12">
        <v>1.69</v>
      </c>
      <c r="BO16" s="17">
        <v>-0.19</v>
      </c>
      <c r="BP16" s="17">
        <v>1.26</v>
      </c>
      <c r="BQ16" s="17">
        <v>1.68</v>
      </c>
      <c r="BR16" s="17">
        <v>2.44</v>
      </c>
      <c r="BS16" s="17">
        <v>0.2359</v>
      </c>
      <c r="BT16" s="17">
        <v>1.87</v>
      </c>
    </row>
    <row r="17" spans="1:72" ht="13.5">
      <c r="A17" s="26" t="s">
        <v>1249</v>
      </c>
      <c r="B17" s="19" t="s">
        <v>1250</v>
      </c>
      <c r="C17" s="27" t="s">
        <v>1827</v>
      </c>
      <c r="D17" s="26" t="s">
        <v>1251</v>
      </c>
      <c r="E17" s="31" t="s">
        <v>1827</v>
      </c>
      <c r="F17" s="31" t="s">
        <v>1827</v>
      </c>
      <c r="G17" s="28" t="s">
        <v>1827</v>
      </c>
      <c r="H17" s="28" t="s">
        <v>1827</v>
      </c>
      <c r="I17" s="27" t="s">
        <v>1828</v>
      </c>
      <c r="J17" s="26" t="s">
        <v>1828</v>
      </c>
      <c r="K17" s="26" t="s">
        <v>1252</v>
      </c>
      <c r="L17" s="26">
        <v>131</v>
      </c>
      <c r="M17" s="2">
        <v>3</v>
      </c>
      <c r="N17" s="2" t="s">
        <v>1830</v>
      </c>
      <c r="O17" s="2">
        <v>6</v>
      </c>
      <c r="P17" s="3">
        <v>62.107838</v>
      </c>
      <c r="Q17" s="4">
        <v>19.359995</v>
      </c>
      <c r="R17" s="2" t="s">
        <v>1830</v>
      </c>
      <c r="S17" s="2">
        <v>6</v>
      </c>
      <c r="T17" s="3">
        <v>136.93877</v>
      </c>
      <c r="U17" s="4">
        <v>42.127857</v>
      </c>
      <c r="V17" s="4" t="s">
        <v>1830</v>
      </c>
      <c r="W17" s="5">
        <v>1.1406837</v>
      </c>
      <c r="X17" s="6">
        <v>5.698485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57.421547</v>
      </c>
      <c r="AD17" s="10">
        <v>8.223989</v>
      </c>
      <c r="AE17" s="8" t="s">
        <v>1830</v>
      </c>
      <c r="AF17" s="8">
        <v>5</v>
      </c>
      <c r="AG17" s="9">
        <v>107.79933</v>
      </c>
      <c r="AH17" s="10">
        <v>23.674881</v>
      </c>
      <c r="AI17" s="10" t="s">
        <v>1830</v>
      </c>
      <c r="AJ17" s="11">
        <v>0.90868413</v>
      </c>
      <c r="AK17" s="12">
        <v>4.588469</v>
      </c>
      <c r="AL17" s="12" t="s">
        <v>1828</v>
      </c>
      <c r="AM17" s="13">
        <v>24</v>
      </c>
      <c r="AN17" s="13" t="s">
        <v>1830</v>
      </c>
      <c r="AO17" s="13">
        <v>6</v>
      </c>
      <c r="AP17" s="14">
        <v>59.06505</v>
      </c>
      <c r="AQ17" s="15">
        <v>17.710188</v>
      </c>
      <c r="AR17" s="13" t="s">
        <v>1830</v>
      </c>
      <c r="AS17" s="13">
        <v>6</v>
      </c>
      <c r="AT17" s="14">
        <v>77.51186</v>
      </c>
      <c r="AU17" s="15">
        <v>21.432781</v>
      </c>
      <c r="AV17" s="15" t="s">
        <v>1830</v>
      </c>
      <c r="AW17" s="16">
        <v>0.39211246</v>
      </c>
      <c r="AX17" s="17">
        <v>1.7601051</v>
      </c>
      <c r="AY17" s="17" t="s">
        <v>1831</v>
      </c>
      <c r="AZ17" s="18"/>
      <c r="BA17" s="19">
        <v>59.531478333333325</v>
      </c>
      <c r="BB17" s="19">
        <v>136.93877</v>
      </c>
      <c r="BC17" s="6">
        <v>1.49</v>
      </c>
      <c r="BD17" s="6">
        <v>0.36</v>
      </c>
      <c r="BE17" s="6">
        <v>1.58</v>
      </c>
      <c r="BF17" s="6">
        <v>0.65</v>
      </c>
      <c r="BG17" s="6">
        <v>0.7702</v>
      </c>
      <c r="BH17" s="6">
        <v>0.09000000000000008</v>
      </c>
      <c r="BI17" s="12">
        <v>1.33</v>
      </c>
      <c r="BJ17" s="12">
        <v>0.41</v>
      </c>
      <c r="BK17" s="12">
        <v>1.89</v>
      </c>
      <c r="BL17" s="12">
        <v>0.51</v>
      </c>
      <c r="BM17" s="12">
        <v>0.0608</v>
      </c>
      <c r="BN17" s="12">
        <v>0.56</v>
      </c>
      <c r="BO17" s="17">
        <v>0.48</v>
      </c>
      <c r="BP17" s="17">
        <v>0.59</v>
      </c>
      <c r="BQ17" s="17">
        <v>2.02</v>
      </c>
      <c r="BR17" s="17">
        <v>0.97</v>
      </c>
      <c r="BS17" s="17">
        <v>0.0106</v>
      </c>
      <c r="BT17" s="17">
        <v>1.54</v>
      </c>
    </row>
    <row r="18" spans="1:72" ht="13.5">
      <c r="A18" s="26" t="s">
        <v>1253</v>
      </c>
      <c r="B18" s="19" t="s">
        <v>1254</v>
      </c>
      <c r="C18" s="27" t="s">
        <v>1827</v>
      </c>
      <c r="D18" s="26" t="s">
        <v>1209</v>
      </c>
      <c r="E18" s="31" t="s">
        <v>1827</v>
      </c>
      <c r="F18" s="31" t="s">
        <v>1827</v>
      </c>
      <c r="G18" s="27" t="s">
        <v>1828</v>
      </c>
      <c r="H18" s="28" t="s">
        <v>1827</v>
      </c>
      <c r="I18" s="28" t="s">
        <v>1827</v>
      </c>
      <c r="J18" s="26" t="s">
        <v>1828</v>
      </c>
      <c r="K18" s="26" t="s">
        <v>1255</v>
      </c>
      <c r="L18" s="26">
        <v>0</v>
      </c>
      <c r="M18" s="2">
        <v>3</v>
      </c>
      <c r="N18" s="2" t="s">
        <v>1830</v>
      </c>
      <c r="O18" s="2">
        <v>6</v>
      </c>
      <c r="P18" s="3">
        <v>63.98299</v>
      </c>
      <c r="Q18" s="4">
        <v>17.11108</v>
      </c>
      <c r="R18" s="2" t="s">
        <v>1830</v>
      </c>
      <c r="S18" s="2">
        <v>6</v>
      </c>
      <c r="T18" s="3">
        <v>46.971832</v>
      </c>
      <c r="U18" s="4">
        <v>19.052252</v>
      </c>
      <c r="V18" s="4" t="s">
        <v>1830</v>
      </c>
      <c r="W18" s="5">
        <v>-0.4458926</v>
      </c>
      <c r="X18" s="6">
        <v>-4.6328454</v>
      </c>
      <c r="Y18" s="7" t="s">
        <v>1828</v>
      </c>
      <c r="Z18" s="8">
        <v>8</v>
      </c>
      <c r="AA18" s="8" t="s">
        <v>1830</v>
      </c>
      <c r="AB18" s="8">
        <v>5</v>
      </c>
      <c r="AC18" s="9">
        <v>44.127632</v>
      </c>
      <c r="AD18" s="10">
        <v>13.007555</v>
      </c>
      <c r="AE18" s="8" t="s">
        <v>1830</v>
      </c>
      <c r="AF18" s="8">
        <v>5</v>
      </c>
      <c r="AG18" s="9">
        <v>41.229546</v>
      </c>
      <c r="AH18" s="10">
        <v>12.433605</v>
      </c>
      <c r="AI18" s="10" t="s">
        <v>1830</v>
      </c>
      <c r="AJ18" s="11">
        <v>-0.098003745</v>
      </c>
      <c r="AK18" s="12">
        <v>-1.1317688</v>
      </c>
      <c r="AL18" s="12" t="s">
        <v>1831</v>
      </c>
      <c r="AM18" s="13">
        <v>24</v>
      </c>
      <c r="AN18" s="13" t="s">
        <v>1830</v>
      </c>
      <c r="AO18" s="13">
        <v>6</v>
      </c>
      <c r="AP18" s="14">
        <v>61.42682</v>
      </c>
      <c r="AQ18" s="15">
        <v>19.277807</v>
      </c>
      <c r="AR18" s="13" t="s">
        <v>1830</v>
      </c>
      <c r="AS18" s="13">
        <v>6</v>
      </c>
      <c r="AT18" s="14">
        <v>96.955696</v>
      </c>
      <c r="AU18" s="15">
        <v>52.421448</v>
      </c>
      <c r="AV18" s="15" t="s">
        <v>1830</v>
      </c>
      <c r="AW18" s="16">
        <v>0.658457</v>
      </c>
      <c r="AX18" s="17">
        <v>2.2238321</v>
      </c>
      <c r="AY18" s="17" t="s">
        <v>1831</v>
      </c>
      <c r="AZ18" s="18"/>
      <c r="BA18" s="19">
        <v>56.51248066666667</v>
      </c>
      <c r="BB18" s="19">
        <v>96.955696</v>
      </c>
      <c r="BC18" s="6">
        <v>-0.19</v>
      </c>
      <c r="BD18" s="6">
        <v>0.46</v>
      </c>
      <c r="BE18" s="6">
        <v>0.18</v>
      </c>
      <c r="BF18" s="6">
        <v>0.62</v>
      </c>
      <c r="BG18" s="6">
        <v>0.2706</v>
      </c>
      <c r="BH18" s="6">
        <v>0.37</v>
      </c>
      <c r="BI18" s="12">
        <v>0.23</v>
      </c>
      <c r="BJ18" s="12">
        <v>0.2</v>
      </c>
      <c r="BK18" s="12">
        <v>0.49</v>
      </c>
      <c r="BL18" s="12">
        <v>0.51</v>
      </c>
      <c r="BM18" s="12">
        <v>0.3864</v>
      </c>
      <c r="BN18" s="12">
        <v>0.26</v>
      </c>
      <c r="BO18" s="17">
        <v>0.67</v>
      </c>
      <c r="BP18" s="17">
        <v>0.46</v>
      </c>
      <c r="BQ18" s="17">
        <v>0.2</v>
      </c>
      <c r="BR18" s="17">
        <v>0.89</v>
      </c>
      <c r="BS18" s="17">
        <v>0.3187</v>
      </c>
      <c r="BT18" s="17">
        <v>-0.47</v>
      </c>
    </row>
    <row r="19" spans="1:72" ht="13.5">
      <c r="A19" s="26" t="s">
        <v>1256</v>
      </c>
      <c r="B19" s="19" t="s">
        <v>1257</v>
      </c>
      <c r="C19" s="27" t="s">
        <v>1827</v>
      </c>
      <c r="D19" s="26" t="s">
        <v>1209</v>
      </c>
      <c r="E19" s="31" t="s">
        <v>1827</v>
      </c>
      <c r="F19" s="31" t="s">
        <v>1827</v>
      </c>
      <c r="G19" s="27" t="s">
        <v>1828</v>
      </c>
      <c r="H19" s="28" t="s">
        <v>1827</v>
      </c>
      <c r="I19" s="28" t="s">
        <v>1827</v>
      </c>
      <c r="J19" s="26" t="s">
        <v>1828</v>
      </c>
      <c r="K19" s="26" t="s">
        <v>1258</v>
      </c>
      <c r="L19" s="26">
        <v>21</v>
      </c>
      <c r="M19" s="2">
        <v>3</v>
      </c>
      <c r="N19" s="2" t="s">
        <v>1828</v>
      </c>
      <c r="O19" s="2">
        <v>6</v>
      </c>
      <c r="P19" s="3">
        <v>24.281298</v>
      </c>
      <c r="Q19" s="4">
        <v>22.15826</v>
      </c>
      <c r="R19" s="2" t="s">
        <v>1830</v>
      </c>
      <c r="S19" s="2">
        <v>6</v>
      </c>
      <c r="T19" s="3">
        <v>31.890345</v>
      </c>
      <c r="U19" s="4">
        <v>14.549221</v>
      </c>
      <c r="V19" s="4" t="s">
        <v>1828</v>
      </c>
      <c r="W19" s="5">
        <v>0.3932742</v>
      </c>
      <c r="X19" s="6">
        <v>0.93524134</v>
      </c>
      <c r="Y19" s="7" t="s">
        <v>1831</v>
      </c>
      <c r="Z19" s="8">
        <v>8</v>
      </c>
      <c r="AA19" s="8" t="s">
        <v>1830</v>
      </c>
      <c r="AB19" s="8">
        <v>5</v>
      </c>
      <c r="AC19" s="9">
        <v>17.152786</v>
      </c>
      <c r="AD19" s="10">
        <v>8.674161</v>
      </c>
      <c r="AE19" s="8" t="s">
        <v>1828</v>
      </c>
      <c r="AF19" s="8">
        <v>5</v>
      </c>
      <c r="AG19" s="9">
        <v>17.276688</v>
      </c>
      <c r="AH19" s="10">
        <v>10.131893</v>
      </c>
      <c r="AI19" s="10" t="s">
        <v>1828</v>
      </c>
      <c r="AJ19" s="11">
        <v>0.010383659</v>
      </c>
      <c r="AK19" s="12">
        <v>0.026242811</v>
      </c>
      <c r="AL19" s="12" t="s">
        <v>1831</v>
      </c>
      <c r="AM19" s="13">
        <v>24</v>
      </c>
      <c r="AN19" s="13" t="s">
        <v>1828</v>
      </c>
      <c r="AO19" s="13">
        <v>6</v>
      </c>
      <c r="AP19" s="14">
        <v>21.539093</v>
      </c>
      <c r="AQ19" s="15">
        <v>17.360455</v>
      </c>
      <c r="AR19" s="13" t="s">
        <v>1828</v>
      </c>
      <c r="AS19" s="13">
        <v>6</v>
      </c>
      <c r="AT19" s="14">
        <v>30.92399</v>
      </c>
      <c r="AU19" s="15">
        <v>22.711432</v>
      </c>
      <c r="AV19" s="15" t="s">
        <v>1828</v>
      </c>
      <c r="AW19" s="16">
        <v>0.521769</v>
      </c>
      <c r="AX19" s="17">
        <v>1.2875674</v>
      </c>
      <c r="AY19" s="17" t="s">
        <v>1831</v>
      </c>
      <c r="AZ19" s="18"/>
      <c r="BA19" s="19">
        <v>20.991059</v>
      </c>
      <c r="BB19" s="19">
        <v>31.890345</v>
      </c>
      <c r="BC19" s="6">
        <v>0.58</v>
      </c>
      <c r="BD19" s="6">
        <v>0.64</v>
      </c>
      <c r="BE19" s="6">
        <v>0.75</v>
      </c>
      <c r="BF19" s="6">
        <v>1.12</v>
      </c>
      <c r="BG19" s="6">
        <v>0.7906</v>
      </c>
      <c r="BH19" s="6">
        <v>0.17</v>
      </c>
      <c r="BI19" s="12">
        <v>0.22</v>
      </c>
      <c r="BJ19" s="12">
        <v>0.52</v>
      </c>
      <c r="BK19" s="12">
        <v>0.64</v>
      </c>
      <c r="BL19" s="12">
        <v>0.93</v>
      </c>
      <c r="BM19" s="12">
        <v>0.4282</v>
      </c>
      <c r="BN19" s="12">
        <v>0.42</v>
      </c>
      <c r="BO19" s="17">
        <v>0.6</v>
      </c>
      <c r="BP19" s="17">
        <v>0.92</v>
      </c>
      <c r="BQ19" s="17">
        <v>0.67</v>
      </c>
      <c r="BR19" s="17">
        <v>0.47</v>
      </c>
      <c r="BS19" s="17">
        <v>0.8675</v>
      </c>
      <c r="BT19" s="17">
        <v>0.07000000000000006</v>
      </c>
    </row>
    <row r="20" spans="1:72" ht="13.5">
      <c r="A20" s="26" t="s">
        <v>1259</v>
      </c>
      <c r="B20" s="19" t="s">
        <v>1260</v>
      </c>
      <c r="C20" s="27" t="s">
        <v>1827</v>
      </c>
      <c r="D20" s="26" t="s">
        <v>1209</v>
      </c>
      <c r="E20" s="31" t="s">
        <v>1827</v>
      </c>
      <c r="F20" s="31" t="s">
        <v>1827</v>
      </c>
      <c r="G20" s="28" t="s">
        <v>1827</v>
      </c>
      <c r="H20" s="27" t="s">
        <v>1828</v>
      </c>
      <c r="I20" s="28" t="s">
        <v>1827</v>
      </c>
      <c r="J20" s="26" t="s">
        <v>1828</v>
      </c>
      <c r="K20" s="26" t="s">
        <v>1261</v>
      </c>
      <c r="L20" s="26">
        <v>240</v>
      </c>
      <c r="M20" s="2">
        <v>3</v>
      </c>
      <c r="N20" s="2" t="s">
        <v>1828</v>
      </c>
      <c r="O20" s="2">
        <v>6</v>
      </c>
      <c r="P20" s="3">
        <v>21.026285</v>
      </c>
      <c r="Q20" s="4">
        <v>6.4355454</v>
      </c>
      <c r="R20" s="2" t="s">
        <v>1830</v>
      </c>
      <c r="S20" s="2">
        <v>6</v>
      </c>
      <c r="T20" s="3">
        <v>23.22573</v>
      </c>
      <c r="U20" s="4">
        <v>12.910196</v>
      </c>
      <c r="V20" s="4" t="s">
        <v>1828</v>
      </c>
      <c r="W20" s="5">
        <v>0.14353004</v>
      </c>
      <c r="X20" s="6">
        <v>0.6048006</v>
      </c>
      <c r="Y20" s="7" t="s">
        <v>1831</v>
      </c>
      <c r="Z20" s="8">
        <v>8</v>
      </c>
      <c r="AA20" s="8" t="s">
        <v>1830</v>
      </c>
      <c r="AB20" s="8">
        <v>5</v>
      </c>
      <c r="AC20" s="9">
        <v>18.508625</v>
      </c>
      <c r="AD20" s="10">
        <v>9.442794</v>
      </c>
      <c r="AE20" s="8" t="s">
        <v>1830</v>
      </c>
      <c r="AF20" s="8">
        <v>5</v>
      </c>
      <c r="AG20" s="9">
        <v>13.660009</v>
      </c>
      <c r="AH20" s="10">
        <v>9.56468</v>
      </c>
      <c r="AI20" s="10" t="s">
        <v>1830</v>
      </c>
      <c r="AJ20" s="11">
        <v>-0.43823928</v>
      </c>
      <c r="AK20" s="12">
        <v>-0.8565145</v>
      </c>
      <c r="AL20" s="12" t="s">
        <v>1831</v>
      </c>
      <c r="AM20" s="13">
        <v>24</v>
      </c>
      <c r="AN20" s="13" t="s">
        <v>1830</v>
      </c>
      <c r="AO20" s="13">
        <v>6</v>
      </c>
      <c r="AP20" s="14">
        <v>14.964122</v>
      </c>
      <c r="AQ20" s="15">
        <v>6.855378</v>
      </c>
      <c r="AR20" s="13" t="s">
        <v>1828</v>
      </c>
      <c r="AS20" s="13">
        <v>6</v>
      </c>
      <c r="AT20" s="14">
        <v>23.419281</v>
      </c>
      <c r="AU20" s="15">
        <v>23.203495</v>
      </c>
      <c r="AV20" s="15" t="s">
        <v>1828</v>
      </c>
      <c r="AW20" s="16">
        <v>0.6461892</v>
      </c>
      <c r="AX20" s="17">
        <v>0.93469775</v>
      </c>
      <c r="AY20" s="17" t="s">
        <v>1831</v>
      </c>
      <c r="AZ20" s="18"/>
      <c r="BA20" s="19">
        <v>18.166344</v>
      </c>
      <c r="BB20" s="19">
        <v>23.22573</v>
      </c>
      <c r="BC20" s="6">
        <v>0.34</v>
      </c>
      <c r="BD20" s="6">
        <v>0.67</v>
      </c>
      <c r="BE20" s="6">
        <v>0.07</v>
      </c>
      <c r="BF20" s="6">
        <v>0.4</v>
      </c>
      <c r="BG20" s="6">
        <v>0.4243</v>
      </c>
      <c r="BH20" s="6">
        <v>-0.27</v>
      </c>
      <c r="BI20" s="12">
        <v>-0.27</v>
      </c>
      <c r="BJ20" s="12">
        <v>1.45</v>
      </c>
      <c r="BK20" s="12">
        <v>0.24</v>
      </c>
      <c r="BL20" s="12">
        <v>0.96</v>
      </c>
      <c r="BM20" s="12">
        <v>0.4899</v>
      </c>
      <c r="BN20" s="12">
        <v>0.51</v>
      </c>
      <c r="BO20" s="17">
        <v>0.15</v>
      </c>
      <c r="BP20" s="17">
        <v>1.35</v>
      </c>
      <c r="BQ20" s="17">
        <v>-0.75</v>
      </c>
      <c r="BR20" s="17">
        <v>0.45</v>
      </c>
      <c r="BS20" s="17">
        <v>0.1738</v>
      </c>
      <c r="BT20" s="17">
        <v>-0.9</v>
      </c>
    </row>
    <row r="21" spans="1:72" ht="13.5">
      <c r="A21" s="26" t="s">
        <v>1262</v>
      </c>
      <c r="B21" s="19" t="s">
        <v>1263</v>
      </c>
      <c r="C21" s="27" t="s">
        <v>1827</v>
      </c>
      <c r="D21" s="26" t="s">
        <v>1209</v>
      </c>
      <c r="E21" s="31" t="s">
        <v>1827</v>
      </c>
      <c r="F21" s="31" t="s">
        <v>1827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26" t="s">
        <v>1264</v>
      </c>
      <c r="L21" s="26">
        <v>159</v>
      </c>
      <c r="M21" s="2">
        <v>3</v>
      </c>
      <c r="N21" s="2" t="s">
        <v>1830</v>
      </c>
      <c r="O21" s="2">
        <v>6</v>
      </c>
      <c r="P21" s="3">
        <v>129.38536</v>
      </c>
      <c r="Q21" s="4">
        <v>59.094803</v>
      </c>
      <c r="R21" s="2" t="s">
        <v>1830</v>
      </c>
      <c r="S21" s="2">
        <v>6</v>
      </c>
      <c r="T21" s="3">
        <v>138.32652</v>
      </c>
      <c r="U21" s="4">
        <v>41.052914</v>
      </c>
      <c r="V21" s="4" t="s">
        <v>1830</v>
      </c>
      <c r="W21" s="5">
        <v>0.09640343</v>
      </c>
      <c r="X21" s="6">
        <v>0.39896923</v>
      </c>
      <c r="Y21" s="7" t="s">
        <v>1831</v>
      </c>
      <c r="Z21" s="8">
        <v>8</v>
      </c>
      <c r="AA21" s="8" t="s">
        <v>1830</v>
      </c>
      <c r="AB21" s="8">
        <v>5</v>
      </c>
      <c r="AC21" s="9">
        <v>117.18799</v>
      </c>
      <c r="AD21" s="10">
        <v>27.331072</v>
      </c>
      <c r="AE21" s="8" t="s">
        <v>1830</v>
      </c>
      <c r="AF21" s="8">
        <v>5</v>
      </c>
      <c r="AG21" s="9">
        <v>104.24695</v>
      </c>
      <c r="AH21" s="10">
        <v>49.031845</v>
      </c>
      <c r="AI21" s="10" t="s">
        <v>1830</v>
      </c>
      <c r="AJ21" s="11">
        <v>-0.16881958</v>
      </c>
      <c r="AK21" s="12">
        <v>-0.85482466</v>
      </c>
      <c r="AL21" s="12" t="s">
        <v>1831</v>
      </c>
      <c r="AM21" s="13">
        <v>24</v>
      </c>
      <c r="AN21" s="13" t="s">
        <v>1830</v>
      </c>
      <c r="AO21" s="13">
        <v>6</v>
      </c>
      <c r="AP21" s="14">
        <v>101.39661</v>
      </c>
      <c r="AQ21" s="15">
        <v>75.16761</v>
      </c>
      <c r="AR21" s="13" t="s">
        <v>1830</v>
      </c>
      <c r="AS21" s="13">
        <v>6</v>
      </c>
      <c r="AT21" s="14">
        <v>113.10488</v>
      </c>
      <c r="AU21" s="15">
        <v>41.20581</v>
      </c>
      <c r="AV21" s="15" t="s">
        <v>1830</v>
      </c>
      <c r="AW21" s="16">
        <v>0.15765178</v>
      </c>
      <c r="AX21" s="17">
        <v>0.5883401</v>
      </c>
      <c r="AY21" s="17" t="s">
        <v>1831</v>
      </c>
      <c r="AZ21" s="18"/>
      <c r="BA21" s="19">
        <v>115.98998666666667</v>
      </c>
      <c r="BB21" s="19">
        <v>138.32652</v>
      </c>
      <c r="BC21" s="6">
        <v>0.51</v>
      </c>
      <c r="BD21" s="6">
        <v>0.53</v>
      </c>
      <c r="BE21" s="6">
        <v>0.55</v>
      </c>
      <c r="BF21" s="6">
        <v>0.46</v>
      </c>
      <c r="BG21" s="6">
        <v>0.8821</v>
      </c>
      <c r="BH21" s="6">
        <v>0.04</v>
      </c>
      <c r="BI21" s="12">
        <v>0.12</v>
      </c>
      <c r="BJ21" s="12">
        <v>0.38</v>
      </c>
      <c r="BK21" s="12">
        <v>0.43</v>
      </c>
      <c r="BL21" s="12">
        <v>0.64</v>
      </c>
      <c r="BM21" s="12">
        <v>0.3424</v>
      </c>
      <c r="BN21" s="12">
        <v>0.31</v>
      </c>
      <c r="BO21" s="17">
        <v>0.57</v>
      </c>
      <c r="BP21" s="17">
        <v>1.12</v>
      </c>
      <c r="BQ21" s="17">
        <v>0.82</v>
      </c>
      <c r="BR21" s="17">
        <v>0.47</v>
      </c>
      <c r="BS21" s="17">
        <v>0.6383</v>
      </c>
      <c r="BT21" s="17">
        <v>0.25</v>
      </c>
    </row>
    <row r="22" spans="1:72" ht="13.5">
      <c r="A22" s="26" t="s">
        <v>1265</v>
      </c>
      <c r="B22" s="19" t="s">
        <v>1266</v>
      </c>
      <c r="C22" s="27" t="s">
        <v>1827</v>
      </c>
      <c r="D22" s="26" t="s">
        <v>1267</v>
      </c>
      <c r="E22" s="31" t="s">
        <v>1827</v>
      </c>
      <c r="F22" s="31" t="s">
        <v>1827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26" t="s">
        <v>1268</v>
      </c>
      <c r="L22" s="26">
        <v>113</v>
      </c>
      <c r="M22" s="2">
        <v>3</v>
      </c>
      <c r="N22" s="2" t="s">
        <v>1828</v>
      </c>
      <c r="O22" s="2">
        <v>6</v>
      </c>
      <c r="P22" s="3">
        <v>5.996784</v>
      </c>
      <c r="Q22" s="4">
        <v>8.757123</v>
      </c>
      <c r="R22" s="2" t="s">
        <v>1828</v>
      </c>
      <c r="S22" s="2">
        <v>6</v>
      </c>
      <c r="T22" s="3">
        <v>15.410043</v>
      </c>
      <c r="U22" s="4">
        <v>19.672913</v>
      </c>
      <c r="V22" s="4" t="s">
        <v>1828</v>
      </c>
      <c r="W22" s="5">
        <v>1.3616098</v>
      </c>
      <c r="X22" s="6">
        <v>1.2664841</v>
      </c>
      <c r="Y22" s="7" t="s">
        <v>1831</v>
      </c>
      <c r="Z22" s="8">
        <v>8</v>
      </c>
      <c r="AA22" s="8" t="s">
        <v>1828</v>
      </c>
      <c r="AB22" s="8">
        <v>4</v>
      </c>
      <c r="AC22" s="9">
        <v>1.9934696</v>
      </c>
      <c r="AD22" s="10">
        <v>0.72864634</v>
      </c>
      <c r="AE22" s="8" t="s">
        <v>1830</v>
      </c>
      <c r="AF22" s="8">
        <v>4</v>
      </c>
      <c r="AG22" s="9">
        <v>41.46398</v>
      </c>
      <c r="AH22" s="10">
        <v>10.237877</v>
      </c>
      <c r="AI22" s="10" t="s">
        <v>1828</v>
      </c>
      <c r="AJ22" s="11">
        <v>4.378505</v>
      </c>
      <c r="AK22" s="12">
        <v>7.9943986</v>
      </c>
      <c r="AL22" s="12" t="s">
        <v>1828</v>
      </c>
      <c r="AM22" s="13">
        <v>24</v>
      </c>
      <c r="AN22" s="13" t="s">
        <v>1828</v>
      </c>
      <c r="AO22" s="13">
        <v>6</v>
      </c>
      <c r="AP22" s="14">
        <v>-4.846932</v>
      </c>
      <c r="AQ22" s="15">
        <v>10.604431</v>
      </c>
      <c r="AR22" s="13" t="s">
        <v>1828</v>
      </c>
      <c r="AS22" s="13">
        <v>6</v>
      </c>
      <c r="AT22" s="14">
        <v>9.580874</v>
      </c>
      <c r="AU22" s="15">
        <v>9.778518</v>
      </c>
      <c r="AV22" s="15" t="s">
        <v>1828</v>
      </c>
      <c r="AW22" s="16" t="s">
        <v>1827</v>
      </c>
      <c r="AX22" s="17">
        <v>2.1451905</v>
      </c>
      <c r="AY22" s="17" t="s">
        <v>1831</v>
      </c>
      <c r="AZ22" s="18"/>
      <c r="BA22" s="19">
        <v>1.0477738666666667</v>
      </c>
      <c r="BB22" s="19">
        <v>41.46398</v>
      </c>
      <c r="BC22" s="6" t="s">
        <v>1827</v>
      </c>
      <c r="BD22" s="6" t="s">
        <v>1827</v>
      </c>
      <c r="BE22" s="6" t="s">
        <v>1827</v>
      </c>
      <c r="BF22" s="6" t="s">
        <v>1827</v>
      </c>
      <c r="BG22" s="6" t="s">
        <v>1827</v>
      </c>
      <c r="BH22" s="6">
        <v>0</v>
      </c>
      <c r="BI22" s="12" t="s">
        <v>1827</v>
      </c>
      <c r="BJ22" s="12" t="s">
        <v>1827</v>
      </c>
      <c r="BK22" s="12" t="s">
        <v>1827</v>
      </c>
      <c r="BL22" s="12" t="s">
        <v>1827</v>
      </c>
      <c r="BM22" s="12" t="s">
        <v>1827</v>
      </c>
      <c r="BN22" s="12" t="e">
        <v>#VALUE!</v>
      </c>
      <c r="BO22" s="17" t="s">
        <v>1827</v>
      </c>
      <c r="BP22" s="17" t="s">
        <v>1827</v>
      </c>
      <c r="BQ22" s="17" t="s">
        <v>1827</v>
      </c>
      <c r="BR22" s="17" t="s">
        <v>1827</v>
      </c>
      <c r="BS22" s="17" t="s">
        <v>1827</v>
      </c>
      <c r="BT22" s="17" t="e">
        <v>#VALUE!</v>
      </c>
    </row>
    <row r="23" spans="1:72" ht="13.5">
      <c r="A23" s="26" t="s">
        <v>1269</v>
      </c>
      <c r="B23" s="19" t="s">
        <v>1270</v>
      </c>
      <c r="C23" s="27" t="s">
        <v>1827</v>
      </c>
      <c r="D23" s="26" t="s">
        <v>1271</v>
      </c>
      <c r="E23" s="31" t="s">
        <v>1827</v>
      </c>
      <c r="F23" s="31" t="s">
        <v>1827</v>
      </c>
      <c r="G23" s="28" t="s">
        <v>1827</v>
      </c>
      <c r="H23" s="28" t="s">
        <v>1827</v>
      </c>
      <c r="I23" s="28" t="s">
        <v>1827</v>
      </c>
      <c r="J23" s="31" t="s">
        <v>1827</v>
      </c>
      <c r="K23" s="31" t="s">
        <v>1827</v>
      </c>
      <c r="L23" s="26">
        <v>0</v>
      </c>
      <c r="M23" s="2">
        <v>3</v>
      </c>
      <c r="N23" s="2" t="s">
        <v>1828</v>
      </c>
      <c r="O23" s="2">
        <v>6</v>
      </c>
      <c r="P23" s="3">
        <v>2.8925068</v>
      </c>
      <c r="Q23" s="4">
        <v>8.455051</v>
      </c>
      <c r="R23" s="2" t="s">
        <v>1828</v>
      </c>
      <c r="S23" s="2">
        <v>6</v>
      </c>
      <c r="T23" s="3">
        <v>8.737021</v>
      </c>
      <c r="U23" s="4">
        <v>9.635699</v>
      </c>
      <c r="V23" s="4" t="s">
        <v>1828</v>
      </c>
      <c r="W23" s="5">
        <v>1.5948212</v>
      </c>
      <c r="X23" s="6">
        <v>1.3130583</v>
      </c>
      <c r="Y23" s="7" t="s">
        <v>1831</v>
      </c>
      <c r="Z23" s="8">
        <v>8</v>
      </c>
      <c r="AA23" s="8" t="s">
        <v>1828</v>
      </c>
      <c r="AB23" s="8">
        <v>4</v>
      </c>
      <c r="AC23" s="9">
        <v>2.1874595</v>
      </c>
      <c r="AD23" s="10">
        <v>2.177103</v>
      </c>
      <c r="AE23" s="8" t="s">
        <v>1828</v>
      </c>
      <c r="AF23" s="8">
        <v>4</v>
      </c>
      <c r="AG23" s="9">
        <v>1.0820074</v>
      </c>
      <c r="AH23" s="10">
        <v>6.29886</v>
      </c>
      <c r="AI23" s="10" t="s">
        <v>1828</v>
      </c>
      <c r="AJ23" s="11">
        <v>-1.0155458</v>
      </c>
      <c r="AK23" s="12">
        <v>-0.44307685</v>
      </c>
      <c r="AL23" s="12" t="s">
        <v>1831</v>
      </c>
      <c r="AM23" s="13">
        <v>24</v>
      </c>
      <c r="AN23" s="13" t="s">
        <v>1828</v>
      </c>
      <c r="AO23" s="13">
        <v>6</v>
      </c>
      <c r="AP23" s="14">
        <v>-3.8371522</v>
      </c>
      <c r="AQ23" s="15">
        <v>9.673891</v>
      </c>
      <c r="AR23" s="13" t="s">
        <v>1828</v>
      </c>
      <c r="AS23" s="13">
        <v>6</v>
      </c>
      <c r="AT23" s="14">
        <v>1.7205683</v>
      </c>
      <c r="AU23" s="15">
        <v>6.9531426</v>
      </c>
      <c r="AV23" s="15" t="s">
        <v>1828</v>
      </c>
      <c r="AW23" s="16" t="s">
        <v>1827</v>
      </c>
      <c r="AX23" s="17">
        <v>1.2590561</v>
      </c>
      <c r="AY23" s="17" t="s">
        <v>1831</v>
      </c>
      <c r="AZ23" s="18"/>
      <c r="BA23" s="19">
        <v>0.4142713666666669</v>
      </c>
      <c r="BB23" s="19">
        <v>0</v>
      </c>
      <c r="BC23" s="6" t="s">
        <v>1827</v>
      </c>
      <c r="BD23" s="6" t="s">
        <v>1827</v>
      </c>
      <c r="BE23" s="6" t="s">
        <v>1827</v>
      </c>
      <c r="BF23" s="6" t="s">
        <v>1827</v>
      </c>
      <c r="BG23" s="6" t="s">
        <v>1827</v>
      </c>
      <c r="BH23" s="6">
        <v>0</v>
      </c>
      <c r="BI23" s="12" t="s">
        <v>1827</v>
      </c>
      <c r="BJ23" s="12" t="s">
        <v>1827</v>
      </c>
      <c r="BK23" s="12" t="s">
        <v>1827</v>
      </c>
      <c r="BL23" s="12" t="s">
        <v>1827</v>
      </c>
      <c r="BM23" s="12" t="s">
        <v>1827</v>
      </c>
      <c r="BN23" s="12" t="e">
        <v>#VALUE!</v>
      </c>
      <c r="BO23" s="17" t="s">
        <v>1827</v>
      </c>
      <c r="BP23" s="17" t="s">
        <v>1827</v>
      </c>
      <c r="BQ23" s="17" t="s">
        <v>1827</v>
      </c>
      <c r="BR23" s="17" t="s">
        <v>1827</v>
      </c>
      <c r="BS23" s="17" t="s">
        <v>1827</v>
      </c>
      <c r="BT23" s="17" t="e">
        <v>#VALUE!</v>
      </c>
    </row>
    <row r="24" spans="1:72" ht="13.5">
      <c r="A24" s="26" t="s">
        <v>1272</v>
      </c>
      <c r="B24" s="19" t="s">
        <v>1273</v>
      </c>
      <c r="C24" s="27" t="s">
        <v>1827</v>
      </c>
      <c r="D24" s="26" t="s">
        <v>1271</v>
      </c>
      <c r="E24" s="31" t="s">
        <v>1827</v>
      </c>
      <c r="F24" s="31" t="s">
        <v>1827</v>
      </c>
      <c r="G24" s="28" t="s">
        <v>1827</v>
      </c>
      <c r="H24" s="28" t="s">
        <v>1827</v>
      </c>
      <c r="I24" s="28" t="s">
        <v>1827</v>
      </c>
      <c r="J24" s="31" t="s">
        <v>1827</v>
      </c>
      <c r="K24" s="31" t="s">
        <v>1827</v>
      </c>
      <c r="L24" s="26">
        <v>0</v>
      </c>
      <c r="M24" s="2">
        <v>3</v>
      </c>
      <c r="N24" s="2" t="s">
        <v>1828</v>
      </c>
      <c r="O24" s="2">
        <v>6</v>
      </c>
      <c r="P24" s="3">
        <v>-1.0365725</v>
      </c>
      <c r="Q24" s="4">
        <v>3.6727843</v>
      </c>
      <c r="R24" s="2" t="s">
        <v>1828</v>
      </c>
      <c r="S24" s="2">
        <v>6</v>
      </c>
      <c r="T24" s="3">
        <v>3.929588</v>
      </c>
      <c r="U24" s="4">
        <v>3.0451837</v>
      </c>
      <c r="V24" s="4" t="s">
        <v>1828</v>
      </c>
      <c r="W24" s="5" t="s">
        <v>1827</v>
      </c>
      <c r="X24" s="6">
        <v>1.8341786</v>
      </c>
      <c r="Y24" s="7" t="s">
        <v>1831</v>
      </c>
      <c r="Z24" s="8">
        <v>8</v>
      </c>
      <c r="AA24" s="8" t="s">
        <v>1828</v>
      </c>
      <c r="AB24" s="8">
        <v>5</v>
      </c>
      <c r="AC24" s="9">
        <v>2.3876936</v>
      </c>
      <c r="AD24" s="10">
        <v>4.1032023</v>
      </c>
      <c r="AE24" s="8" t="s">
        <v>1828</v>
      </c>
      <c r="AF24" s="8">
        <v>5</v>
      </c>
      <c r="AG24" s="9">
        <v>4.135974</v>
      </c>
      <c r="AH24" s="10">
        <v>3.365224</v>
      </c>
      <c r="AI24" s="10" t="s">
        <v>1828</v>
      </c>
      <c r="AJ24" s="11">
        <v>0.79260933</v>
      </c>
      <c r="AK24" s="12">
        <v>0.80927956</v>
      </c>
      <c r="AL24" s="12" t="s">
        <v>1831</v>
      </c>
      <c r="AM24" s="13">
        <v>24</v>
      </c>
      <c r="AN24" s="13" t="s">
        <v>1828</v>
      </c>
      <c r="AO24" s="13">
        <v>6</v>
      </c>
      <c r="AP24" s="14">
        <v>3.0306625</v>
      </c>
      <c r="AQ24" s="15">
        <v>3.7418196</v>
      </c>
      <c r="AR24" s="13" t="s">
        <v>1828</v>
      </c>
      <c r="AS24" s="13">
        <v>6</v>
      </c>
      <c r="AT24" s="14">
        <v>5.9040275</v>
      </c>
      <c r="AU24" s="15">
        <v>10.265393</v>
      </c>
      <c r="AV24" s="15" t="s">
        <v>1828</v>
      </c>
      <c r="AW24" s="16">
        <v>0.96206623</v>
      </c>
      <c r="AX24" s="17">
        <v>0.8667771</v>
      </c>
      <c r="AY24" s="17" t="s">
        <v>1831</v>
      </c>
      <c r="AZ24" s="18"/>
      <c r="BA24" s="19">
        <v>1.4605945333333334</v>
      </c>
      <c r="BB24" s="19">
        <v>0</v>
      </c>
      <c r="BC24" s="6" t="s">
        <v>1827</v>
      </c>
      <c r="BD24" s="6" t="s">
        <v>1827</v>
      </c>
      <c r="BE24" s="6" t="s">
        <v>1827</v>
      </c>
      <c r="BF24" s="6" t="s">
        <v>1827</v>
      </c>
      <c r="BG24" s="6" t="s">
        <v>1827</v>
      </c>
      <c r="BH24" s="6">
        <v>0</v>
      </c>
      <c r="BI24" s="12" t="s">
        <v>1827</v>
      </c>
      <c r="BJ24" s="12" t="s">
        <v>1827</v>
      </c>
      <c r="BK24" s="12" t="s">
        <v>1827</v>
      </c>
      <c r="BL24" s="12" t="s">
        <v>1827</v>
      </c>
      <c r="BM24" s="12" t="s">
        <v>1827</v>
      </c>
      <c r="BN24" s="12" t="e">
        <v>#VALUE!</v>
      </c>
      <c r="BO24" s="17" t="s">
        <v>1827</v>
      </c>
      <c r="BP24" s="17" t="s">
        <v>1827</v>
      </c>
      <c r="BQ24" s="17" t="s">
        <v>1827</v>
      </c>
      <c r="BR24" s="17" t="s">
        <v>1827</v>
      </c>
      <c r="BS24" s="17" t="s">
        <v>1827</v>
      </c>
      <c r="BT24" s="17" t="e">
        <v>#VALUE!</v>
      </c>
    </row>
    <row r="25" spans="1:72" ht="13.5">
      <c r="A25" s="26" t="s">
        <v>1274</v>
      </c>
      <c r="B25" s="19" t="s">
        <v>1275</v>
      </c>
      <c r="C25" s="27" t="s">
        <v>1827</v>
      </c>
      <c r="D25" s="26" t="s">
        <v>1271</v>
      </c>
      <c r="E25" s="31" t="s">
        <v>1827</v>
      </c>
      <c r="F25" s="31" t="s">
        <v>1827</v>
      </c>
      <c r="G25" s="28" t="s">
        <v>1827</v>
      </c>
      <c r="H25" s="28" t="s">
        <v>1827</v>
      </c>
      <c r="I25" s="28" t="s">
        <v>1827</v>
      </c>
      <c r="J25" s="31" t="s">
        <v>1827</v>
      </c>
      <c r="K25" s="31" t="s">
        <v>1827</v>
      </c>
      <c r="L25" s="26">
        <v>73</v>
      </c>
      <c r="M25" s="2">
        <v>3</v>
      </c>
      <c r="N25" s="2" t="s">
        <v>1828</v>
      </c>
      <c r="O25" s="2">
        <v>6</v>
      </c>
      <c r="P25" s="3">
        <v>1.7228063</v>
      </c>
      <c r="Q25" s="4">
        <v>3.4948955</v>
      </c>
      <c r="R25" s="2" t="s">
        <v>1828</v>
      </c>
      <c r="S25" s="2">
        <v>6</v>
      </c>
      <c r="T25" s="3">
        <v>6.680756</v>
      </c>
      <c r="U25" s="4">
        <v>5.9085073</v>
      </c>
      <c r="V25" s="4" t="s">
        <v>1828</v>
      </c>
      <c r="W25" s="5">
        <v>1.9552509</v>
      </c>
      <c r="X25" s="6">
        <v>1.7392153</v>
      </c>
      <c r="Y25" s="7" t="s">
        <v>1831</v>
      </c>
      <c r="Z25" s="8">
        <v>8</v>
      </c>
      <c r="AA25" s="8" t="s">
        <v>1830</v>
      </c>
      <c r="AB25" s="8">
        <v>5</v>
      </c>
      <c r="AC25" s="9">
        <v>5.7081747</v>
      </c>
      <c r="AD25" s="10">
        <v>8.698424</v>
      </c>
      <c r="AE25" s="8" t="s">
        <v>1828</v>
      </c>
      <c r="AF25" s="8">
        <v>5</v>
      </c>
      <c r="AG25" s="9">
        <v>4.2605686</v>
      </c>
      <c r="AH25" s="10">
        <v>4.3473716</v>
      </c>
      <c r="AI25" s="10" t="s">
        <v>1828</v>
      </c>
      <c r="AJ25" s="11">
        <v>-0.42198348</v>
      </c>
      <c r="AK25" s="12">
        <v>-0.46864593</v>
      </c>
      <c r="AL25" s="12" t="s">
        <v>1831</v>
      </c>
      <c r="AM25" s="13">
        <v>24</v>
      </c>
      <c r="AN25" s="13" t="s">
        <v>1828</v>
      </c>
      <c r="AO25" s="13">
        <v>6</v>
      </c>
      <c r="AP25" s="14">
        <v>5.4703956</v>
      </c>
      <c r="AQ25" s="15">
        <v>8.183584</v>
      </c>
      <c r="AR25" s="13" t="s">
        <v>1828</v>
      </c>
      <c r="AS25" s="13">
        <v>6</v>
      </c>
      <c r="AT25" s="14">
        <v>9.068807</v>
      </c>
      <c r="AU25" s="15">
        <v>10.173971</v>
      </c>
      <c r="AV25" s="15" t="s">
        <v>1828</v>
      </c>
      <c r="AW25" s="16">
        <v>0.72926754</v>
      </c>
      <c r="AX25" s="17">
        <v>0.99749506</v>
      </c>
      <c r="AY25" s="17" t="s">
        <v>1831</v>
      </c>
      <c r="AZ25" s="18"/>
      <c r="BA25" s="19">
        <v>4.300458866666666</v>
      </c>
      <c r="BB25" s="19">
        <v>0</v>
      </c>
      <c r="BC25" s="6" t="s">
        <v>1827</v>
      </c>
      <c r="BD25" s="6" t="s">
        <v>1827</v>
      </c>
      <c r="BE25" s="6" t="s">
        <v>1827</v>
      </c>
      <c r="BF25" s="6" t="s">
        <v>1827</v>
      </c>
      <c r="BG25" s="6" t="s">
        <v>1827</v>
      </c>
      <c r="BH25" s="6">
        <v>0</v>
      </c>
      <c r="BI25" s="12" t="s">
        <v>1827</v>
      </c>
      <c r="BJ25" s="12" t="s">
        <v>1827</v>
      </c>
      <c r="BK25" s="12" t="s">
        <v>1827</v>
      </c>
      <c r="BL25" s="12" t="s">
        <v>1827</v>
      </c>
      <c r="BM25" s="12" t="s">
        <v>1827</v>
      </c>
      <c r="BN25" s="12" t="e">
        <v>#VALUE!</v>
      </c>
      <c r="BO25" s="17" t="s">
        <v>1827</v>
      </c>
      <c r="BP25" s="17" t="s">
        <v>1827</v>
      </c>
      <c r="BQ25" s="17" t="s">
        <v>1827</v>
      </c>
      <c r="BR25" s="17" t="s">
        <v>1827</v>
      </c>
      <c r="BS25" s="17" t="s">
        <v>1827</v>
      </c>
      <c r="BT25" s="17" t="e">
        <v>#VALUE!</v>
      </c>
    </row>
    <row r="26" spans="1:72" ht="13.5">
      <c r="A26" s="26" t="s">
        <v>1276</v>
      </c>
      <c r="B26" s="19" t="s">
        <v>1277</v>
      </c>
      <c r="C26" s="27" t="s">
        <v>1827</v>
      </c>
      <c r="D26" s="26" t="s">
        <v>1271</v>
      </c>
      <c r="E26" s="31" t="s">
        <v>1827</v>
      </c>
      <c r="F26" s="31" t="s">
        <v>1827</v>
      </c>
      <c r="G26" s="28" t="s">
        <v>1827</v>
      </c>
      <c r="H26" s="28" t="s">
        <v>1827</v>
      </c>
      <c r="I26" s="28" t="s">
        <v>1827</v>
      </c>
      <c r="J26" s="31" t="s">
        <v>1827</v>
      </c>
      <c r="K26" s="31" t="s">
        <v>1827</v>
      </c>
      <c r="L26" s="26">
        <v>85</v>
      </c>
      <c r="M26" s="2">
        <v>3</v>
      </c>
      <c r="N26" s="2" t="s">
        <v>1828</v>
      </c>
      <c r="O26" s="2">
        <v>6</v>
      </c>
      <c r="P26" s="3">
        <v>16.074339</v>
      </c>
      <c r="Q26" s="4">
        <v>15.673037</v>
      </c>
      <c r="R26" s="2" t="s">
        <v>1828</v>
      </c>
      <c r="S26" s="2">
        <v>6</v>
      </c>
      <c r="T26" s="3">
        <v>20.859695</v>
      </c>
      <c r="U26" s="4">
        <v>25.549356</v>
      </c>
      <c r="V26" s="4" t="s">
        <v>1828</v>
      </c>
      <c r="W26" s="5">
        <v>0.37595868</v>
      </c>
      <c r="X26" s="6">
        <v>0.6861542</v>
      </c>
      <c r="Y26" s="7" t="s">
        <v>1831</v>
      </c>
      <c r="Z26" s="8">
        <v>8</v>
      </c>
      <c r="AA26" s="8" t="s">
        <v>1828</v>
      </c>
      <c r="AB26" s="8">
        <v>5</v>
      </c>
      <c r="AC26" s="9">
        <v>7.7725487</v>
      </c>
      <c r="AD26" s="10">
        <v>12.60261</v>
      </c>
      <c r="AE26" s="8" t="s">
        <v>1828</v>
      </c>
      <c r="AF26" s="8">
        <v>5</v>
      </c>
      <c r="AG26" s="9">
        <v>7.851516</v>
      </c>
      <c r="AH26" s="10">
        <v>15.12262</v>
      </c>
      <c r="AI26" s="10" t="s">
        <v>1828</v>
      </c>
      <c r="AJ26" s="11">
        <v>0.014583437</v>
      </c>
      <c r="AK26" s="12">
        <v>0.018289106</v>
      </c>
      <c r="AL26" s="12" t="s">
        <v>1831</v>
      </c>
      <c r="AM26" s="13">
        <v>24</v>
      </c>
      <c r="AN26" s="13" t="s">
        <v>1828</v>
      </c>
      <c r="AO26" s="13">
        <v>6</v>
      </c>
      <c r="AP26" s="14">
        <v>5.4594626</v>
      </c>
      <c r="AQ26" s="15">
        <v>13.490754</v>
      </c>
      <c r="AR26" s="13" t="s">
        <v>1828</v>
      </c>
      <c r="AS26" s="13">
        <v>6</v>
      </c>
      <c r="AT26" s="14">
        <v>26.809732</v>
      </c>
      <c r="AU26" s="15">
        <v>40.266834</v>
      </c>
      <c r="AV26" s="15" t="s">
        <v>1828</v>
      </c>
      <c r="AW26" s="16">
        <v>2.295926</v>
      </c>
      <c r="AX26" s="17">
        <v>1.5919256</v>
      </c>
      <c r="AY26" s="17" t="s">
        <v>1831</v>
      </c>
      <c r="AZ26" s="18"/>
      <c r="BA26" s="19">
        <v>9.768783433333333</v>
      </c>
      <c r="BB26" s="19">
        <v>0</v>
      </c>
      <c r="BC26" s="6" t="s">
        <v>1827</v>
      </c>
      <c r="BD26" s="6" t="s">
        <v>1827</v>
      </c>
      <c r="BE26" s="6" t="s">
        <v>1827</v>
      </c>
      <c r="BF26" s="6" t="s">
        <v>1827</v>
      </c>
      <c r="BG26" s="6" t="s">
        <v>1827</v>
      </c>
      <c r="BH26" s="6">
        <v>0</v>
      </c>
      <c r="BI26" s="12" t="s">
        <v>1827</v>
      </c>
      <c r="BJ26" s="12" t="s">
        <v>1827</v>
      </c>
      <c r="BK26" s="12" t="s">
        <v>1827</v>
      </c>
      <c r="BL26" s="12" t="s">
        <v>1827</v>
      </c>
      <c r="BM26" s="12" t="s">
        <v>1827</v>
      </c>
      <c r="BN26" s="12" t="e">
        <v>#VALUE!</v>
      </c>
      <c r="BO26" s="17" t="s">
        <v>1827</v>
      </c>
      <c r="BP26" s="17" t="s">
        <v>1827</v>
      </c>
      <c r="BQ26" s="17" t="s">
        <v>1827</v>
      </c>
      <c r="BR26" s="17" t="s">
        <v>1827</v>
      </c>
      <c r="BS26" s="17" t="s">
        <v>1827</v>
      </c>
      <c r="BT26" s="17" t="e">
        <v>#VALUE!</v>
      </c>
    </row>
    <row r="27" spans="1:72" ht="13.5">
      <c r="A27" s="26" t="s">
        <v>1278</v>
      </c>
      <c r="B27" s="19" t="s">
        <v>1279</v>
      </c>
      <c r="C27" s="27" t="s">
        <v>1827</v>
      </c>
      <c r="D27" s="26" t="s">
        <v>1271</v>
      </c>
      <c r="E27" s="31" t="s">
        <v>1827</v>
      </c>
      <c r="F27" s="31" t="s">
        <v>1827</v>
      </c>
      <c r="G27" s="28" t="s">
        <v>1827</v>
      </c>
      <c r="H27" s="28" t="s">
        <v>1827</v>
      </c>
      <c r="I27" s="28" t="s">
        <v>1827</v>
      </c>
      <c r="J27" s="31" t="s">
        <v>1827</v>
      </c>
      <c r="K27" s="31" t="s">
        <v>1827</v>
      </c>
      <c r="L27" s="26">
        <v>0</v>
      </c>
      <c r="M27" s="2">
        <v>3</v>
      </c>
      <c r="N27" s="2" t="s">
        <v>1828</v>
      </c>
      <c r="O27" s="2">
        <v>6</v>
      </c>
      <c r="P27" s="3">
        <v>6.102062</v>
      </c>
      <c r="Q27" s="4">
        <v>4.6307693</v>
      </c>
      <c r="R27" s="2" t="s">
        <v>1828</v>
      </c>
      <c r="S27" s="2">
        <v>6</v>
      </c>
      <c r="T27" s="3">
        <v>7.7851624</v>
      </c>
      <c r="U27" s="4">
        <v>14.380706</v>
      </c>
      <c r="V27" s="4" t="s">
        <v>1828</v>
      </c>
      <c r="W27" s="5">
        <v>0.3514302</v>
      </c>
      <c r="X27" s="6">
        <v>0.30792466</v>
      </c>
      <c r="Y27" s="7" t="s">
        <v>1831</v>
      </c>
      <c r="Z27" s="8">
        <v>8</v>
      </c>
      <c r="AA27" s="8" t="s">
        <v>1828</v>
      </c>
      <c r="AB27" s="8">
        <v>4</v>
      </c>
      <c r="AC27" s="9">
        <v>3.960083</v>
      </c>
      <c r="AD27" s="10">
        <v>2.7197294</v>
      </c>
      <c r="AE27" s="8" t="s">
        <v>1830</v>
      </c>
      <c r="AF27" s="8">
        <v>4</v>
      </c>
      <c r="AG27" s="9">
        <v>23.509653</v>
      </c>
      <c r="AH27" s="10">
        <v>13.60713</v>
      </c>
      <c r="AI27" s="10" t="s">
        <v>1828</v>
      </c>
      <c r="AJ27" s="11">
        <v>2.5696507</v>
      </c>
      <c r="AK27" s="12">
        <v>2.7429066</v>
      </c>
      <c r="AL27" s="12" t="s">
        <v>1831</v>
      </c>
      <c r="AM27" s="13">
        <v>24</v>
      </c>
      <c r="AN27" s="13" t="s">
        <v>1828</v>
      </c>
      <c r="AO27" s="13">
        <v>6</v>
      </c>
      <c r="AP27" s="14">
        <v>3.1005116</v>
      </c>
      <c r="AQ27" s="15">
        <v>5.386553</v>
      </c>
      <c r="AR27" s="13" t="s">
        <v>1828</v>
      </c>
      <c r="AS27" s="13">
        <v>6</v>
      </c>
      <c r="AT27" s="14">
        <v>5.1630783</v>
      </c>
      <c r="AU27" s="15">
        <v>5.63573</v>
      </c>
      <c r="AV27" s="15" t="s">
        <v>1828</v>
      </c>
      <c r="AW27" s="16">
        <v>0.7357252</v>
      </c>
      <c r="AX27" s="17">
        <v>0.8665648</v>
      </c>
      <c r="AY27" s="17" t="s">
        <v>1831</v>
      </c>
      <c r="AZ27" s="18"/>
      <c r="BA27" s="19">
        <v>4.387552200000001</v>
      </c>
      <c r="BB27" s="19">
        <v>23.509653</v>
      </c>
      <c r="BC27" s="6" t="s">
        <v>1827</v>
      </c>
      <c r="BD27" s="6" t="s">
        <v>1827</v>
      </c>
      <c r="BE27" s="6" t="s">
        <v>1827</v>
      </c>
      <c r="BF27" s="6" t="s">
        <v>1827</v>
      </c>
      <c r="BG27" s="6" t="s">
        <v>1827</v>
      </c>
      <c r="BH27" s="6">
        <v>0</v>
      </c>
      <c r="BI27" s="12" t="s">
        <v>1827</v>
      </c>
      <c r="BJ27" s="12" t="s">
        <v>1827</v>
      </c>
      <c r="BK27" s="12" t="s">
        <v>1827</v>
      </c>
      <c r="BL27" s="12" t="s">
        <v>1827</v>
      </c>
      <c r="BM27" s="12" t="s">
        <v>1827</v>
      </c>
      <c r="BN27" s="12" t="e">
        <v>#VALUE!</v>
      </c>
      <c r="BO27" s="17" t="s">
        <v>1827</v>
      </c>
      <c r="BP27" s="17" t="s">
        <v>1827</v>
      </c>
      <c r="BQ27" s="17" t="s">
        <v>1827</v>
      </c>
      <c r="BR27" s="17" t="s">
        <v>1827</v>
      </c>
      <c r="BS27" s="17" t="s">
        <v>1827</v>
      </c>
      <c r="BT27" s="17" t="e">
        <v>#VALUE!</v>
      </c>
    </row>
    <row r="28" spans="1:72" ht="13.5">
      <c r="A28" s="26" t="s">
        <v>1280</v>
      </c>
      <c r="B28" s="19" t="s">
        <v>1281</v>
      </c>
      <c r="C28" s="27" t="s">
        <v>1827</v>
      </c>
      <c r="D28" s="26" t="s">
        <v>1282</v>
      </c>
      <c r="E28" s="31" t="s">
        <v>1827</v>
      </c>
      <c r="F28" s="31" t="s">
        <v>1827</v>
      </c>
      <c r="G28" s="28" t="s">
        <v>1827</v>
      </c>
      <c r="H28" s="28" t="s">
        <v>1827</v>
      </c>
      <c r="I28" s="28" t="s">
        <v>1827</v>
      </c>
      <c r="J28" s="31" t="s">
        <v>1827</v>
      </c>
      <c r="K28" s="31" t="s">
        <v>1827</v>
      </c>
      <c r="L28" s="26">
        <v>0</v>
      </c>
      <c r="M28" s="2">
        <v>3</v>
      </c>
      <c r="N28" s="2" t="s">
        <v>1828</v>
      </c>
      <c r="O28" s="2">
        <v>6</v>
      </c>
      <c r="P28" s="3">
        <v>-0.21758826</v>
      </c>
      <c r="Q28" s="4">
        <v>7.2834544</v>
      </c>
      <c r="R28" s="2" t="s">
        <v>1828</v>
      </c>
      <c r="S28" s="2">
        <v>6</v>
      </c>
      <c r="T28" s="3">
        <v>2.6800852</v>
      </c>
      <c r="U28" s="4">
        <v>8.191576</v>
      </c>
      <c r="V28" s="4" t="s">
        <v>1828</v>
      </c>
      <c r="W28" s="5" t="s">
        <v>1827</v>
      </c>
      <c r="X28" s="6">
        <v>1.1458125</v>
      </c>
      <c r="Y28" s="7" t="s">
        <v>1831</v>
      </c>
      <c r="Z28" s="8">
        <v>8</v>
      </c>
      <c r="AA28" s="8" t="s">
        <v>1828</v>
      </c>
      <c r="AB28" s="8">
        <v>5</v>
      </c>
      <c r="AC28" s="9">
        <v>0.5692121</v>
      </c>
      <c r="AD28" s="10">
        <v>1.9843941</v>
      </c>
      <c r="AE28" s="8" t="s">
        <v>1828</v>
      </c>
      <c r="AF28" s="8">
        <v>5</v>
      </c>
      <c r="AG28" s="9">
        <v>0.3961437</v>
      </c>
      <c r="AH28" s="10">
        <v>3.7957122</v>
      </c>
      <c r="AI28" s="10" t="s">
        <v>1828</v>
      </c>
      <c r="AJ28" s="11">
        <v>-0.52294236</v>
      </c>
      <c r="AK28" s="12">
        <v>-0.08988997</v>
      </c>
      <c r="AL28" s="12" t="s">
        <v>1831</v>
      </c>
      <c r="AM28" s="13">
        <v>24</v>
      </c>
      <c r="AN28" s="13" t="s">
        <v>1828</v>
      </c>
      <c r="AO28" s="13">
        <v>6</v>
      </c>
      <c r="AP28" s="14">
        <v>-1.297034</v>
      </c>
      <c r="AQ28" s="15">
        <v>3.4046538</v>
      </c>
      <c r="AR28" s="13" t="s">
        <v>1828</v>
      </c>
      <c r="AS28" s="13">
        <v>6</v>
      </c>
      <c r="AT28" s="14">
        <v>0.25448182</v>
      </c>
      <c r="AU28" s="15">
        <v>4.3303843</v>
      </c>
      <c r="AV28" s="15" t="s">
        <v>1828</v>
      </c>
      <c r="AW28" s="16" t="s">
        <v>1827</v>
      </c>
      <c r="AX28" s="17">
        <v>1.021054</v>
      </c>
      <c r="AY28" s="17" t="s">
        <v>1831</v>
      </c>
      <c r="AZ28" s="18"/>
      <c r="BA28" s="19">
        <v>-0.31513672</v>
      </c>
      <c r="BB28" s="19">
        <v>0</v>
      </c>
      <c r="BC28" s="6" t="s">
        <v>1827</v>
      </c>
      <c r="BD28" s="6" t="s">
        <v>1827</v>
      </c>
      <c r="BE28" s="6" t="s">
        <v>1827</v>
      </c>
      <c r="BF28" s="6" t="s">
        <v>1827</v>
      </c>
      <c r="BG28" s="6" t="s">
        <v>1827</v>
      </c>
      <c r="BH28" s="6">
        <v>0</v>
      </c>
      <c r="BI28" s="12" t="s">
        <v>1827</v>
      </c>
      <c r="BJ28" s="12" t="s">
        <v>1827</v>
      </c>
      <c r="BK28" s="12" t="s">
        <v>1827</v>
      </c>
      <c r="BL28" s="12" t="s">
        <v>1827</v>
      </c>
      <c r="BM28" s="12" t="s">
        <v>1827</v>
      </c>
      <c r="BN28" s="12" t="e">
        <v>#VALUE!</v>
      </c>
      <c r="BO28" s="17" t="s">
        <v>1827</v>
      </c>
      <c r="BP28" s="17" t="s">
        <v>1827</v>
      </c>
      <c r="BQ28" s="17" t="s">
        <v>1827</v>
      </c>
      <c r="BR28" s="17" t="s">
        <v>1827</v>
      </c>
      <c r="BS28" s="17" t="s">
        <v>1827</v>
      </c>
      <c r="BT28" s="17" t="e">
        <v>#VALUE!</v>
      </c>
    </row>
    <row r="29" spans="1:72" ht="13.5">
      <c r="A29" s="26" t="s">
        <v>1283</v>
      </c>
      <c r="B29" s="19" t="s">
        <v>1284</v>
      </c>
      <c r="C29" s="27" t="s">
        <v>1827</v>
      </c>
      <c r="D29" s="26" t="s">
        <v>1214</v>
      </c>
      <c r="E29" s="31" t="s">
        <v>1827</v>
      </c>
      <c r="F29" s="31" t="s">
        <v>1827</v>
      </c>
      <c r="G29" s="28" t="s">
        <v>1827</v>
      </c>
      <c r="H29" s="28" t="s">
        <v>1827</v>
      </c>
      <c r="I29" s="28" t="s">
        <v>1827</v>
      </c>
      <c r="J29" s="31" t="s">
        <v>1827</v>
      </c>
      <c r="K29" s="31" t="s">
        <v>1827</v>
      </c>
      <c r="L29" s="26">
        <v>74</v>
      </c>
      <c r="M29" s="2">
        <v>3</v>
      </c>
      <c r="N29" s="2" t="s">
        <v>1828</v>
      </c>
      <c r="O29" s="2">
        <v>6</v>
      </c>
      <c r="P29" s="3">
        <v>4.99048</v>
      </c>
      <c r="Q29" s="4">
        <v>8.44584</v>
      </c>
      <c r="R29" s="2" t="s">
        <v>1828</v>
      </c>
      <c r="S29" s="2">
        <v>6</v>
      </c>
      <c r="T29" s="3">
        <v>13.49704</v>
      </c>
      <c r="U29" s="4">
        <v>14.041712</v>
      </c>
      <c r="V29" s="4" t="s">
        <v>1828</v>
      </c>
      <c r="W29" s="5">
        <v>1.4353925</v>
      </c>
      <c r="X29" s="6">
        <v>1.1677341</v>
      </c>
      <c r="Y29" s="7" t="s">
        <v>1831</v>
      </c>
      <c r="Z29" s="8">
        <v>8</v>
      </c>
      <c r="AA29" s="8" t="s">
        <v>1828</v>
      </c>
      <c r="AB29" s="8">
        <v>5</v>
      </c>
      <c r="AC29" s="9">
        <v>-1.0080522</v>
      </c>
      <c r="AD29" s="10">
        <v>5.6188736</v>
      </c>
      <c r="AE29" s="8" t="s">
        <v>1828</v>
      </c>
      <c r="AF29" s="8">
        <v>5</v>
      </c>
      <c r="AG29" s="9">
        <v>1.5965885</v>
      </c>
      <c r="AH29" s="10">
        <v>4.852185</v>
      </c>
      <c r="AI29" s="10" t="s">
        <v>1828</v>
      </c>
      <c r="AJ29" s="11" t="s">
        <v>1827</v>
      </c>
      <c r="AK29" s="12">
        <v>0.6100184</v>
      </c>
      <c r="AL29" s="12" t="s">
        <v>1831</v>
      </c>
      <c r="AM29" s="13">
        <v>24</v>
      </c>
      <c r="AN29" s="13" t="s">
        <v>1828</v>
      </c>
      <c r="AO29" s="13">
        <v>6</v>
      </c>
      <c r="AP29" s="14">
        <v>0.2649021</v>
      </c>
      <c r="AQ29" s="15">
        <v>15.0855055</v>
      </c>
      <c r="AR29" s="13" t="s">
        <v>1828</v>
      </c>
      <c r="AS29" s="13">
        <v>6</v>
      </c>
      <c r="AT29" s="14">
        <v>12.512939</v>
      </c>
      <c r="AU29" s="15">
        <v>14.233953</v>
      </c>
      <c r="AV29" s="15" t="s">
        <v>1828</v>
      </c>
      <c r="AW29" s="16">
        <v>5.5618176</v>
      </c>
      <c r="AX29" s="17">
        <v>1.4554597</v>
      </c>
      <c r="AY29" s="17" t="s">
        <v>1831</v>
      </c>
      <c r="AZ29" s="18"/>
      <c r="BA29" s="19">
        <v>1.4157766333333333</v>
      </c>
      <c r="BB29" s="19">
        <v>0</v>
      </c>
      <c r="BC29" s="6" t="s">
        <v>1827</v>
      </c>
      <c r="BD29" s="6" t="s">
        <v>1827</v>
      </c>
      <c r="BE29" s="6" t="s">
        <v>1827</v>
      </c>
      <c r="BF29" s="6" t="s">
        <v>1827</v>
      </c>
      <c r="BG29" s="6" t="s">
        <v>1827</v>
      </c>
      <c r="BH29" s="6">
        <v>0</v>
      </c>
      <c r="BI29" s="12" t="s">
        <v>1827</v>
      </c>
      <c r="BJ29" s="12" t="s">
        <v>1827</v>
      </c>
      <c r="BK29" s="12" t="s">
        <v>1827</v>
      </c>
      <c r="BL29" s="12" t="s">
        <v>1827</v>
      </c>
      <c r="BM29" s="12" t="s">
        <v>1827</v>
      </c>
      <c r="BN29" s="12" t="e">
        <v>#VALUE!</v>
      </c>
      <c r="BO29" s="17" t="s">
        <v>1827</v>
      </c>
      <c r="BP29" s="17" t="s">
        <v>1827</v>
      </c>
      <c r="BQ29" s="17" t="s">
        <v>1827</v>
      </c>
      <c r="BR29" s="17" t="s">
        <v>1827</v>
      </c>
      <c r="BS29" s="17" t="s">
        <v>1827</v>
      </c>
      <c r="BT29" s="17" t="e">
        <v>#VALUE!</v>
      </c>
    </row>
    <row r="30" spans="1:72" ht="13.5">
      <c r="A30" s="26" t="s">
        <v>1285</v>
      </c>
      <c r="B30" s="19" t="s">
        <v>1286</v>
      </c>
      <c r="C30" s="27" t="s">
        <v>1827</v>
      </c>
      <c r="D30" s="26" t="s">
        <v>1287</v>
      </c>
      <c r="E30" s="31" t="s">
        <v>1827</v>
      </c>
      <c r="F30" s="31" t="s">
        <v>1827</v>
      </c>
      <c r="G30" s="28" t="s">
        <v>1827</v>
      </c>
      <c r="H30" s="28" t="s">
        <v>1827</v>
      </c>
      <c r="I30" s="28" t="s">
        <v>1827</v>
      </c>
      <c r="J30" s="26" t="s">
        <v>1828</v>
      </c>
      <c r="K30" s="26" t="s">
        <v>1288</v>
      </c>
      <c r="L30" s="26">
        <v>710</v>
      </c>
      <c r="M30" s="2">
        <v>3</v>
      </c>
      <c r="N30" s="2" t="s">
        <v>1830</v>
      </c>
      <c r="O30" s="2">
        <v>6</v>
      </c>
      <c r="P30" s="3">
        <v>42.331448</v>
      </c>
      <c r="Q30" s="4">
        <v>18.384918</v>
      </c>
      <c r="R30" s="2" t="s">
        <v>1830</v>
      </c>
      <c r="S30" s="2">
        <v>6</v>
      </c>
      <c r="T30" s="3">
        <v>35.85852</v>
      </c>
      <c r="U30" s="4">
        <v>11.725134</v>
      </c>
      <c r="V30" s="4" t="s">
        <v>1830</v>
      </c>
      <c r="W30" s="5">
        <v>-0.23941384</v>
      </c>
      <c r="X30" s="6">
        <v>-1.1499656</v>
      </c>
      <c r="Y30" s="7" t="s">
        <v>1831</v>
      </c>
      <c r="Z30" s="8">
        <v>8</v>
      </c>
      <c r="AA30" s="8" t="s">
        <v>1830</v>
      </c>
      <c r="AB30" s="8">
        <v>5</v>
      </c>
      <c r="AC30" s="9">
        <v>28.771439</v>
      </c>
      <c r="AD30" s="10">
        <v>21.296078</v>
      </c>
      <c r="AE30" s="8" t="s">
        <v>1830</v>
      </c>
      <c r="AF30" s="8">
        <v>5</v>
      </c>
      <c r="AG30" s="9">
        <v>23.984922</v>
      </c>
      <c r="AH30" s="10">
        <v>9.298151</v>
      </c>
      <c r="AI30" s="10" t="s">
        <v>1830</v>
      </c>
      <c r="AJ30" s="11">
        <v>-0.2625096</v>
      </c>
      <c r="AK30" s="12">
        <v>-0.60865843</v>
      </c>
      <c r="AL30" s="12" t="s">
        <v>1831</v>
      </c>
      <c r="AM30" s="13">
        <v>24</v>
      </c>
      <c r="AN30" s="13" t="s">
        <v>1830</v>
      </c>
      <c r="AO30" s="13">
        <v>6</v>
      </c>
      <c r="AP30" s="14">
        <v>38.010372</v>
      </c>
      <c r="AQ30" s="15">
        <v>10.736517</v>
      </c>
      <c r="AR30" s="13" t="s">
        <v>1828</v>
      </c>
      <c r="AS30" s="13">
        <v>6</v>
      </c>
      <c r="AT30" s="14">
        <v>28.074738</v>
      </c>
      <c r="AU30" s="15">
        <v>17.706326</v>
      </c>
      <c r="AV30" s="15" t="s">
        <v>1828</v>
      </c>
      <c r="AW30" s="16">
        <v>-0.4371206</v>
      </c>
      <c r="AX30" s="17">
        <v>-1.344804</v>
      </c>
      <c r="AY30" s="17" t="s">
        <v>1831</v>
      </c>
      <c r="AZ30" s="18"/>
      <c r="BA30" s="19">
        <v>36.37108633333333</v>
      </c>
      <c r="BB30" s="19">
        <v>35.85852</v>
      </c>
      <c r="BC30" s="6">
        <v>0.19</v>
      </c>
      <c r="BD30" s="6">
        <v>0.55</v>
      </c>
      <c r="BE30" s="6">
        <v>0.32</v>
      </c>
      <c r="BF30" s="6">
        <v>0.82</v>
      </c>
      <c r="BG30" s="6">
        <v>0.7395</v>
      </c>
      <c r="BH30" s="6">
        <v>0.13</v>
      </c>
      <c r="BI30" s="12">
        <v>-0.27</v>
      </c>
      <c r="BJ30" s="12">
        <v>0.39</v>
      </c>
      <c r="BK30" s="12">
        <v>0.15</v>
      </c>
      <c r="BL30" s="12">
        <v>0.5</v>
      </c>
      <c r="BM30" s="12">
        <v>0.1719</v>
      </c>
      <c r="BN30" s="12">
        <v>0.42</v>
      </c>
      <c r="BO30" s="17">
        <v>-0.56</v>
      </c>
      <c r="BP30" s="17">
        <v>0.88</v>
      </c>
      <c r="BQ30" s="17">
        <v>0.61</v>
      </c>
      <c r="BR30" s="17">
        <v>1.16</v>
      </c>
      <c r="BS30" s="17">
        <v>0.1467</v>
      </c>
      <c r="BT30" s="17">
        <v>1.17</v>
      </c>
    </row>
    <row r="31" spans="1:72" ht="13.5">
      <c r="A31" s="26" t="s">
        <v>1295</v>
      </c>
      <c r="B31" s="19" t="s">
        <v>1296</v>
      </c>
      <c r="C31" s="27" t="s">
        <v>1827</v>
      </c>
      <c r="D31" s="26" t="s">
        <v>1251</v>
      </c>
      <c r="E31" s="31" t="s">
        <v>1827</v>
      </c>
      <c r="F31" s="31" t="s">
        <v>1827</v>
      </c>
      <c r="G31" s="27" t="s">
        <v>1828</v>
      </c>
      <c r="H31" s="28" t="s">
        <v>1827</v>
      </c>
      <c r="I31" s="28" t="s">
        <v>1827</v>
      </c>
      <c r="J31" s="26" t="s">
        <v>1828</v>
      </c>
      <c r="K31" s="26" t="s">
        <v>1297</v>
      </c>
      <c r="L31" s="26">
        <v>406</v>
      </c>
      <c r="M31" s="2">
        <v>3</v>
      </c>
      <c r="N31" s="2" t="s">
        <v>1828</v>
      </c>
      <c r="O31" s="2">
        <v>6</v>
      </c>
      <c r="P31" s="3">
        <v>3.4446752</v>
      </c>
      <c r="Q31" s="4">
        <v>7.668346</v>
      </c>
      <c r="R31" s="2" t="s">
        <v>1828</v>
      </c>
      <c r="S31" s="2">
        <v>6</v>
      </c>
      <c r="T31" s="3">
        <v>10.280002</v>
      </c>
      <c r="U31" s="4">
        <v>11.64444</v>
      </c>
      <c r="V31" s="4" t="s">
        <v>1828</v>
      </c>
      <c r="W31" s="5">
        <v>1.5774006</v>
      </c>
      <c r="X31" s="6">
        <v>1.1437386</v>
      </c>
      <c r="Y31" s="7" t="s">
        <v>1831</v>
      </c>
      <c r="Z31" s="8">
        <v>8</v>
      </c>
      <c r="AA31" s="8" t="s">
        <v>1828</v>
      </c>
      <c r="AB31" s="8">
        <v>5</v>
      </c>
      <c r="AC31" s="9">
        <v>-1.7484276</v>
      </c>
      <c r="AD31" s="10">
        <v>6.9726186</v>
      </c>
      <c r="AE31" s="8" t="s">
        <v>1830</v>
      </c>
      <c r="AF31" s="8">
        <v>5</v>
      </c>
      <c r="AG31" s="9">
        <v>311.03265</v>
      </c>
      <c r="AH31" s="10">
        <v>126.26158</v>
      </c>
      <c r="AI31" s="10" t="s">
        <v>1828</v>
      </c>
      <c r="AJ31" s="11" t="s">
        <v>1827</v>
      </c>
      <c r="AK31" s="12">
        <v>5.756172</v>
      </c>
      <c r="AL31" s="12" t="s">
        <v>1828</v>
      </c>
      <c r="AM31" s="13">
        <v>24</v>
      </c>
      <c r="AN31" s="13" t="s">
        <v>1828</v>
      </c>
      <c r="AO31" s="13">
        <v>6</v>
      </c>
      <c r="AP31" s="14">
        <v>0.72532195</v>
      </c>
      <c r="AQ31" s="15">
        <v>7.670253</v>
      </c>
      <c r="AR31" s="13" t="s">
        <v>1830</v>
      </c>
      <c r="AS31" s="13">
        <v>6</v>
      </c>
      <c r="AT31" s="14">
        <v>51.96904</v>
      </c>
      <c r="AU31" s="15">
        <v>33.082703</v>
      </c>
      <c r="AV31" s="15" t="s">
        <v>1828</v>
      </c>
      <c r="AW31" s="16">
        <v>6.162887</v>
      </c>
      <c r="AX31" s="17">
        <v>3.8888557</v>
      </c>
      <c r="AY31" s="17" t="s">
        <v>1828</v>
      </c>
      <c r="AZ31" s="18"/>
      <c r="BA31" s="19">
        <v>0.8071898499999999</v>
      </c>
      <c r="BB31" s="19">
        <v>311.03265</v>
      </c>
      <c r="BC31" s="6" t="s">
        <v>1827</v>
      </c>
      <c r="BD31" s="6" t="s">
        <v>1827</v>
      </c>
      <c r="BE31" s="6" t="s">
        <v>1827</v>
      </c>
      <c r="BF31" s="6" t="s">
        <v>1827</v>
      </c>
      <c r="BG31" s="6" t="s">
        <v>1827</v>
      </c>
      <c r="BH31" s="6">
        <v>0</v>
      </c>
      <c r="BI31" s="12" t="s">
        <v>1827</v>
      </c>
      <c r="BJ31" s="12" t="s">
        <v>1827</v>
      </c>
      <c r="BK31" s="12" t="s">
        <v>1827</v>
      </c>
      <c r="BL31" s="12" t="s">
        <v>1827</v>
      </c>
      <c r="BM31" s="12" t="s">
        <v>1827</v>
      </c>
      <c r="BN31" s="12" t="e">
        <v>#VALUE!</v>
      </c>
      <c r="BO31" s="17" t="s">
        <v>1827</v>
      </c>
      <c r="BP31" s="17" t="s">
        <v>1827</v>
      </c>
      <c r="BQ31" s="17" t="s">
        <v>1827</v>
      </c>
      <c r="BR31" s="17" t="s">
        <v>1827</v>
      </c>
      <c r="BS31" s="17" t="s">
        <v>1827</v>
      </c>
      <c r="BT31" s="17" t="e">
        <v>#VALUE!</v>
      </c>
    </row>
    <row r="32" spans="1:72" ht="13.5">
      <c r="A32" s="26" t="s">
        <v>1298</v>
      </c>
      <c r="B32" s="19" t="s">
        <v>1299</v>
      </c>
      <c r="C32" s="27" t="s">
        <v>1827</v>
      </c>
      <c r="D32" s="26" t="s">
        <v>1300</v>
      </c>
      <c r="E32" s="31" t="s">
        <v>1827</v>
      </c>
      <c r="F32" s="31" t="s">
        <v>1827</v>
      </c>
      <c r="G32" s="27" t="s">
        <v>1828</v>
      </c>
      <c r="H32" s="28" t="s">
        <v>1827</v>
      </c>
      <c r="I32" s="28" t="s">
        <v>1827</v>
      </c>
      <c r="J32" s="26" t="s">
        <v>1828</v>
      </c>
      <c r="K32" s="26" t="s">
        <v>1301</v>
      </c>
      <c r="L32" s="26">
        <v>776</v>
      </c>
      <c r="M32" s="2">
        <v>3</v>
      </c>
      <c r="N32" s="2" t="s">
        <v>1828</v>
      </c>
      <c r="O32" s="2">
        <v>6</v>
      </c>
      <c r="P32" s="3">
        <v>-0.5589898</v>
      </c>
      <c r="Q32" s="4">
        <v>13.831954</v>
      </c>
      <c r="R32" s="2" t="s">
        <v>1828</v>
      </c>
      <c r="S32" s="2">
        <v>6</v>
      </c>
      <c r="T32" s="3">
        <v>4.9243603</v>
      </c>
      <c r="U32" s="4">
        <v>23.484789</v>
      </c>
      <c r="V32" s="4" t="s">
        <v>1828</v>
      </c>
      <c r="W32" s="5" t="s">
        <v>1827</v>
      </c>
      <c r="X32" s="6">
        <v>0.85405433</v>
      </c>
      <c r="Y32" s="7" t="s">
        <v>1831</v>
      </c>
      <c r="Z32" s="8">
        <v>8</v>
      </c>
      <c r="AA32" s="8" t="s">
        <v>1828</v>
      </c>
      <c r="AB32" s="8">
        <v>5</v>
      </c>
      <c r="AC32" s="9">
        <v>-2.328755</v>
      </c>
      <c r="AD32" s="10">
        <v>9.539052</v>
      </c>
      <c r="AE32" s="8" t="s">
        <v>1830</v>
      </c>
      <c r="AF32" s="8">
        <v>5</v>
      </c>
      <c r="AG32" s="9">
        <v>110.52496</v>
      </c>
      <c r="AH32" s="10">
        <v>39.395767</v>
      </c>
      <c r="AI32" s="10" t="s">
        <v>1828</v>
      </c>
      <c r="AJ32" s="11" t="s">
        <v>1827</v>
      </c>
      <c r="AK32" s="12">
        <v>7.537707</v>
      </c>
      <c r="AL32" s="12" t="s">
        <v>1828</v>
      </c>
      <c r="AM32" s="13">
        <v>24</v>
      </c>
      <c r="AN32" s="13" t="s">
        <v>1828</v>
      </c>
      <c r="AO32" s="13">
        <v>6</v>
      </c>
      <c r="AP32" s="14">
        <v>3.3191407</v>
      </c>
      <c r="AQ32" s="15">
        <v>12.971741</v>
      </c>
      <c r="AR32" s="13" t="s">
        <v>1828</v>
      </c>
      <c r="AS32" s="13">
        <v>6</v>
      </c>
      <c r="AT32" s="14">
        <v>26.55889</v>
      </c>
      <c r="AU32" s="15">
        <v>22.231884</v>
      </c>
      <c r="AV32" s="15" t="s">
        <v>1828</v>
      </c>
      <c r="AW32" s="16">
        <v>3.000313</v>
      </c>
      <c r="AX32" s="17">
        <v>4.199413</v>
      </c>
      <c r="AY32" s="17" t="s">
        <v>1828</v>
      </c>
      <c r="AZ32" s="18"/>
      <c r="BA32" s="19">
        <v>0.14379863333333334</v>
      </c>
      <c r="BB32" s="19">
        <v>110.52496</v>
      </c>
      <c r="BC32" s="6" t="s">
        <v>1827</v>
      </c>
      <c r="BD32" s="6" t="s">
        <v>1827</v>
      </c>
      <c r="BE32" s="6" t="s">
        <v>1827</v>
      </c>
      <c r="BF32" s="6" t="s">
        <v>1827</v>
      </c>
      <c r="BG32" s="6" t="s">
        <v>1827</v>
      </c>
      <c r="BH32" s="6">
        <v>0</v>
      </c>
      <c r="BI32" s="12" t="s">
        <v>1827</v>
      </c>
      <c r="BJ32" s="12" t="s">
        <v>1827</v>
      </c>
      <c r="BK32" s="12" t="s">
        <v>1827</v>
      </c>
      <c r="BL32" s="12" t="s">
        <v>1827</v>
      </c>
      <c r="BM32" s="12" t="s">
        <v>1827</v>
      </c>
      <c r="BN32" s="12" t="e">
        <v>#VALUE!</v>
      </c>
      <c r="BO32" s="17" t="s">
        <v>1827</v>
      </c>
      <c r="BP32" s="17" t="s">
        <v>1827</v>
      </c>
      <c r="BQ32" s="17" t="s">
        <v>1827</v>
      </c>
      <c r="BR32" s="17" t="s">
        <v>1827</v>
      </c>
      <c r="BS32" s="17" t="s">
        <v>1827</v>
      </c>
      <c r="BT32" s="17" t="e">
        <v>#VALUE!</v>
      </c>
    </row>
    <row r="33" spans="1:72" ht="13.5">
      <c r="A33" s="26" t="s">
        <v>1302</v>
      </c>
      <c r="B33" s="19" t="s">
        <v>1303</v>
      </c>
      <c r="C33" s="27" t="s">
        <v>1827</v>
      </c>
      <c r="D33" s="26" t="s">
        <v>1282</v>
      </c>
      <c r="E33" s="31" t="s">
        <v>1827</v>
      </c>
      <c r="F33" s="31" t="s">
        <v>1827</v>
      </c>
      <c r="G33" s="28" t="s">
        <v>1827</v>
      </c>
      <c r="H33" s="28" t="s">
        <v>1827</v>
      </c>
      <c r="I33" s="28" t="s">
        <v>1827</v>
      </c>
      <c r="J33" s="26" t="s">
        <v>1828</v>
      </c>
      <c r="K33" s="31" t="s">
        <v>1827</v>
      </c>
      <c r="L33" s="26">
        <v>186</v>
      </c>
      <c r="M33" s="2">
        <v>3</v>
      </c>
      <c r="N33" s="2" t="s">
        <v>1828</v>
      </c>
      <c r="O33" s="2">
        <v>6</v>
      </c>
      <c r="P33" s="3">
        <v>6.9036613</v>
      </c>
      <c r="Q33" s="4">
        <v>9.00899</v>
      </c>
      <c r="R33" s="2" t="s">
        <v>1828</v>
      </c>
      <c r="S33" s="2">
        <v>6</v>
      </c>
      <c r="T33" s="3">
        <v>11.983447</v>
      </c>
      <c r="U33" s="4">
        <v>11.76407</v>
      </c>
      <c r="V33" s="4" t="s">
        <v>1828</v>
      </c>
      <c r="W33" s="5">
        <v>0.79560935</v>
      </c>
      <c r="X33" s="6">
        <v>1.3466728</v>
      </c>
      <c r="Y33" s="7" t="s">
        <v>1831</v>
      </c>
      <c r="Z33" s="8">
        <v>8</v>
      </c>
      <c r="AA33" s="8" t="s">
        <v>1830</v>
      </c>
      <c r="AB33" s="8">
        <v>5</v>
      </c>
      <c r="AC33" s="9">
        <v>11.3232565</v>
      </c>
      <c r="AD33" s="10">
        <v>10.824569</v>
      </c>
      <c r="AE33" s="8" t="s">
        <v>1830</v>
      </c>
      <c r="AF33" s="8">
        <v>5</v>
      </c>
      <c r="AG33" s="9">
        <v>259.7509</v>
      </c>
      <c r="AH33" s="10">
        <v>106.91959</v>
      </c>
      <c r="AI33" s="10" t="s">
        <v>1830</v>
      </c>
      <c r="AJ33" s="11">
        <v>4.5197678</v>
      </c>
      <c r="AK33" s="12">
        <v>5.7472563</v>
      </c>
      <c r="AL33" s="12" t="s">
        <v>1828</v>
      </c>
      <c r="AM33" s="13">
        <v>24</v>
      </c>
      <c r="AN33" s="13" t="s">
        <v>1828</v>
      </c>
      <c r="AO33" s="13">
        <v>6</v>
      </c>
      <c r="AP33" s="14">
        <v>3.9989824</v>
      </c>
      <c r="AQ33" s="15">
        <v>4.1260586</v>
      </c>
      <c r="AR33" s="13" t="s">
        <v>1830</v>
      </c>
      <c r="AS33" s="13">
        <v>6</v>
      </c>
      <c r="AT33" s="14">
        <v>29.384459</v>
      </c>
      <c r="AU33" s="15">
        <v>17.006474</v>
      </c>
      <c r="AV33" s="15" t="s">
        <v>1828</v>
      </c>
      <c r="AW33" s="16">
        <v>2.8773484</v>
      </c>
      <c r="AX33" s="17">
        <v>4.667537</v>
      </c>
      <c r="AY33" s="17" t="s">
        <v>1828</v>
      </c>
      <c r="AZ33" s="18"/>
      <c r="BA33" s="19">
        <v>7.408633399999999</v>
      </c>
      <c r="BB33" s="19">
        <v>259.7509</v>
      </c>
      <c r="BC33" s="6" t="s">
        <v>1827</v>
      </c>
      <c r="BD33" s="6" t="s">
        <v>1827</v>
      </c>
      <c r="BE33" s="6" t="s">
        <v>1827</v>
      </c>
      <c r="BF33" s="6" t="s">
        <v>1827</v>
      </c>
      <c r="BG33" s="6" t="s">
        <v>1827</v>
      </c>
      <c r="BH33" s="6">
        <v>0</v>
      </c>
      <c r="BI33" s="12">
        <v>4.63</v>
      </c>
      <c r="BJ33" s="12">
        <v>0.36</v>
      </c>
      <c r="BK33" s="12">
        <v>2.69</v>
      </c>
      <c r="BL33" s="12">
        <v>1.34</v>
      </c>
      <c r="BM33" s="12">
        <v>0.0683</v>
      </c>
      <c r="BN33" s="12">
        <v>-1.94</v>
      </c>
      <c r="BO33" s="17">
        <v>2.82</v>
      </c>
      <c r="BP33" s="17">
        <v>0.76</v>
      </c>
      <c r="BQ33" s="17">
        <v>4</v>
      </c>
      <c r="BR33" s="17">
        <v>0.86</v>
      </c>
      <c r="BS33" s="17">
        <v>0.0858</v>
      </c>
      <c r="BT33" s="17">
        <v>1.18</v>
      </c>
    </row>
    <row r="34" spans="1:72" ht="13.5">
      <c r="A34" s="26" t="s">
        <v>1304</v>
      </c>
      <c r="B34" s="19" t="s">
        <v>1305</v>
      </c>
      <c r="C34" s="27" t="s">
        <v>1827</v>
      </c>
      <c r="D34" s="26" t="s">
        <v>1282</v>
      </c>
      <c r="E34" s="31" t="s">
        <v>1827</v>
      </c>
      <c r="F34" s="31" t="s">
        <v>1827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26" t="s">
        <v>1306</v>
      </c>
      <c r="L34" s="26">
        <v>119</v>
      </c>
      <c r="M34" s="2">
        <v>3</v>
      </c>
      <c r="N34" s="2" t="s">
        <v>1828</v>
      </c>
      <c r="O34" s="2">
        <v>6</v>
      </c>
      <c r="P34" s="3">
        <v>1.6677593</v>
      </c>
      <c r="Q34" s="4">
        <v>5.503716</v>
      </c>
      <c r="R34" s="2" t="s">
        <v>1830</v>
      </c>
      <c r="S34" s="2">
        <v>6</v>
      </c>
      <c r="T34" s="3">
        <v>12.053163</v>
      </c>
      <c r="U34" s="4">
        <v>7.7209563</v>
      </c>
      <c r="V34" s="4" t="s">
        <v>1828</v>
      </c>
      <c r="W34" s="5">
        <v>2.8534288</v>
      </c>
      <c r="X34" s="6">
        <v>2.9081774</v>
      </c>
      <c r="Y34" s="7" t="s">
        <v>1831</v>
      </c>
      <c r="Z34" s="8">
        <v>8</v>
      </c>
      <c r="AA34" s="8" t="s">
        <v>1828</v>
      </c>
      <c r="AB34" s="8">
        <v>5</v>
      </c>
      <c r="AC34" s="9">
        <v>0.7462789</v>
      </c>
      <c r="AD34" s="10">
        <v>0.7126121</v>
      </c>
      <c r="AE34" s="8" t="s">
        <v>1830</v>
      </c>
      <c r="AF34" s="8">
        <v>5</v>
      </c>
      <c r="AG34" s="9">
        <v>188.12839</v>
      </c>
      <c r="AH34" s="10">
        <v>131.65788</v>
      </c>
      <c r="AI34" s="10" t="s">
        <v>1828</v>
      </c>
      <c r="AJ34" s="11">
        <v>7.977787</v>
      </c>
      <c r="AK34" s="12">
        <v>3.1825275</v>
      </c>
      <c r="AL34" s="12" t="s">
        <v>1831</v>
      </c>
      <c r="AM34" s="13">
        <v>24</v>
      </c>
      <c r="AN34" s="13" t="s">
        <v>1828</v>
      </c>
      <c r="AO34" s="13">
        <v>6</v>
      </c>
      <c r="AP34" s="14">
        <v>5.5743484</v>
      </c>
      <c r="AQ34" s="15">
        <v>7.3881083</v>
      </c>
      <c r="AR34" s="13" t="s">
        <v>1828</v>
      </c>
      <c r="AS34" s="13">
        <v>6</v>
      </c>
      <c r="AT34" s="14">
        <v>16.9349</v>
      </c>
      <c r="AU34" s="15">
        <v>14.638016</v>
      </c>
      <c r="AV34" s="15" t="s">
        <v>1828</v>
      </c>
      <c r="AW34" s="16">
        <v>1.6031244</v>
      </c>
      <c r="AX34" s="17">
        <v>2.743744</v>
      </c>
      <c r="AY34" s="17" t="s">
        <v>1831</v>
      </c>
      <c r="AZ34" s="18"/>
      <c r="BA34" s="19">
        <v>2.6627955333333335</v>
      </c>
      <c r="BB34" s="19">
        <v>188.12839</v>
      </c>
      <c r="BC34" s="6" t="s">
        <v>1827</v>
      </c>
      <c r="BD34" s="6" t="s">
        <v>1827</v>
      </c>
      <c r="BE34" s="6" t="s">
        <v>1827</v>
      </c>
      <c r="BF34" s="6" t="s">
        <v>1827</v>
      </c>
      <c r="BG34" s="6" t="s">
        <v>1827</v>
      </c>
      <c r="BH34" s="6">
        <v>0</v>
      </c>
      <c r="BI34" s="12" t="s">
        <v>1827</v>
      </c>
      <c r="BJ34" s="12" t="s">
        <v>1827</v>
      </c>
      <c r="BK34" s="12" t="s">
        <v>1827</v>
      </c>
      <c r="BL34" s="12" t="s">
        <v>1827</v>
      </c>
      <c r="BM34" s="12" t="s">
        <v>1827</v>
      </c>
      <c r="BN34" s="12" t="e">
        <v>#VALUE!</v>
      </c>
      <c r="BO34" s="17" t="s">
        <v>1827</v>
      </c>
      <c r="BP34" s="17" t="s">
        <v>1827</v>
      </c>
      <c r="BQ34" s="17" t="s">
        <v>1827</v>
      </c>
      <c r="BR34" s="17" t="s">
        <v>1827</v>
      </c>
      <c r="BS34" s="17" t="s">
        <v>1827</v>
      </c>
      <c r="BT34" s="17" t="e">
        <v>#VALUE!</v>
      </c>
    </row>
    <row r="35" spans="1:72" ht="13.5">
      <c r="A35" s="26" t="s">
        <v>1307</v>
      </c>
      <c r="B35" s="19" t="s">
        <v>1308</v>
      </c>
      <c r="C35" s="27" t="s">
        <v>1827</v>
      </c>
      <c r="D35" s="26" t="s">
        <v>1282</v>
      </c>
      <c r="E35" s="31" t="s">
        <v>1827</v>
      </c>
      <c r="F35" s="31" t="s">
        <v>1827</v>
      </c>
      <c r="G35" s="27" t="s">
        <v>1828</v>
      </c>
      <c r="H35" s="28" t="s">
        <v>1827</v>
      </c>
      <c r="I35" s="28" t="s">
        <v>1827</v>
      </c>
      <c r="J35" s="26" t="s">
        <v>1828</v>
      </c>
      <c r="K35" s="26" t="s">
        <v>1309</v>
      </c>
      <c r="L35" s="26">
        <v>165</v>
      </c>
      <c r="M35" s="2">
        <v>3</v>
      </c>
      <c r="N35" s="2" t="s">
        <v>1828</v>
      </c>
      <c r="O35" s="2">
        <v>6</v>
      </c>
      <c r="P35" s="3">
        <v>10.054278</v>
      </c>
      <c r="Q35" s="4">
        <v>11.587406</v>
      </c>
      <c r="R35" s="2" t="s">
        <v>1828</v>
      </c>
      <c r="S35" s="2">
        <v>6</v>
      </c>
      <c r="T35" s="3">
        <v>14.742812</v>
      </c>
      <c r="U35" s="4">
        <v>10.699786</v>
      </c>
      <c r="V35" s="4" t="s">
        <v>1828</v>
      </c>
      <c r="W35" s="5">
        <v>0.5522022</v>
      </c>
      <c r="X35" s="6">
        <v>2.777101</v>
      </c>
      <c r="Y35" s="7" t="s">
        <v>1831</v>
      </c>
      <c r="Z35" s="8">
        <v>8</v>
      </c>
      <c r="AA35" s="8" t="s">
        <v>1828</v>
      </c>
      <c r="AB35" s="8">
        <v>5</v>
      </c>
      <c r="AC35" s="9">
        <v>3.3210747</v>
      </c>
      <c r="AD35" s="10">
        <v>3.9796197</v>
      </c>
      <c r="AE35" s="8" t="s">
        <v>1830</v>
      </c>
      <c r="AF35" s="8">
        <v>5</v>
      </c>
      <c r="AG35" s="9">
        <v>151.65022</v>
      </c>
      <c r="AH35" s="10">
        <v>37.632183</v>
      </c>
      <c r="AI35" s="10" t="s">
        <v>1828</v>
      </c>
      <c r="AJ35" s="11">
        <v>5.5129538</v>
      </c>
      <c r="AK35" s="12">
        <v>9.647472</v>
      </c>
      <c r="AL35" s="12" t="s">
        <v>1828</v>
      </c>
      <c r="AM35" s="13">
        <v>24</v>
      </c>
      <c r="AN35" s="13" t="s">
        <v>1828</v>
      </c>
      <c r="AO35" s="13">
        <v>6</v>
      </c>
      <c r="AP35" s="14">
        <v>10.53573</v>
      </c>
      <c r="AQ35" s="15">
        <v>12.230015</v>
      </c>
      <c r="AR35" s="13" t="s">
        <v>1830</v>
      </c>
      <c r="AS35" s="13">
        <v>6</v>
      </c>
      <c r="AT35" s="14">
        <v>16.934992</v>
      </c>
      <c r="AU35" s="15">
        <v>9.103805</v>
      </c>
      <c r="AV35" s="15" t="s">
        <v>1828</v>
      </c>
      <c r="AW35" s="16">
        <v>0.68471694</v>
      </c>
      <c r="AX35" s="17">
        <v>1.226487</v>
      </c>
      <c r="AY35" s="17" t="s">
        <v>1831</v>
      </c>
      <c r="AZ35" s="18"/>
      <c r="BA35" s="19">
        <v>7.9703609</v>
      </c>
      <c r="BB35" s="19">
        <v>151.65022</v>
      </c>
      <c r="BC35" s="6">
        <v>1.02</v>
      </c>
      <c r="BD35" s="6">
        <v>0.95</v>
      </c>
      <c r="BE35" s="6">
        <v>0.22</v>
      </c>
      <c r="BF35" s="6">
        <v>0.28</v>
      </c>
      <c r="BG35" s="6">
        <v>0.1265</v>
      </c>
      <c r="BH35" s="6">
        <v>-0.8</v>
      </c>
      <c r="BI35" s="12">
        <v>4.66</v>
      </c>
      <c r="BJ35" s="12">
        <v>1.58</v>
      </c>
      <c r="BK35" s="12">
        <v>2.53</v>
      </c>
      <c r="BL35" s="12">
        <v>0.53</v>
      </c>
      <c r="BM35" s="12">
        <v>0.0805</v>
      </c>
      <c r="BN35" s="12">
        <v>-2.13</v>
      </c>
      <c r="BO35" s="17">
        <v>1.04</v>
      </c>
      <c r="BP35" s="17">
        <v>1.79</v>
      </c>
      <c r="BQ35" s="17">
        <v>2.23</v>
      </c>
      <c r="BR35" s="17">
        <v>0.92</v>
      </c>
      <c r="BS35" s="17">
        <v>0.2329</v>
      </c>
      <c r="BT35" s="17">
        <v>1.19</v>
      </c>
    </row>
    <row r="36" spans="1:72" ht="13.5">
      <c r="A36" s="26" t="s">
        <v>1310</v>
      </c>
      <c r="B36" s="19" t="s">
        <v>1311</v>
      </c>
      <c r="C36" s="27" t="s">
        <v>1827</v>
      </c>
      <c r="D36" s="26" t="s">
        <v>1282</v>
      </c>
      <c r="E36" s="31" t="s">
        <v>1827</v>
      </c>
      <c r="F36" s="31" t="s">
        <v>1827</v>
      </c>
      <c r="G36" s="27" t="s">
        <v>1828</v>
      </c>
      <c r="H36" s="28" t="s">
        <v>1827</v>
      </c>
      <c r="I36" s="28" t="s">
        <v>1827</v>
      </c>
      <c r="J36" s="26" t="s">
        <v>1828</v>
      </c>
      <c r="K36" s="26" t="s">
        <v>1312</v>
      </c>
      <c r="L36" s="26">
        <v>0</v>
      </c>
      <c r="M36" s="2">
        <v>3</v>
      </c>
      <c r="N36" s="2" t="s">
        <v>1828</v>
      </c>
      <c r="O36" s="2">
        <v>6</v>
      </c>
      <c r="P36" s="3">
        <v>4.004065</v>
      </c>
      <c r="Q36" s="4">
        <v>5.142793</v>
      </c>
      <c r="R36" s="2" t="s">
        <v>1830</v>
      </c>
      <c r="S36" s="2">
        <v>6</v>
      </c>
      <c r="T36" s="3">
        <v>15.974522</v>
      </c>
      <c r="U36" s="4">
        <v>11.964072</v>
      </c>
      <c r="V36" s="4" t="s">
        <v>1828</v>
      </c>
      <c r="W36" s="5">
        <v>1.9962354</v>
      </c>
      <c r="X36" s="6">
        <v>2.8420534</v>
      </c>
      <c r="Y36" s="7" t="s">
        <v>1831</v>
      </c>
      <c r="Z36" s="8">
        <v>8</v>
      </c>
      <c r="AA36" s="8" t="s">
        <v>1828</v>
      </c>
      <c r="AB36" s="8">
        <v>5</v>
      </c>
      <c r="AC36" s="9">
        <v>1.3712981</v>
      </c>
      <c r="AD36" s="10">
        <v>3.49605</v>
      </c>
      <c r="AE36" s="8" t="s">
        <v>1830</v>
      </c>
      <c r="AF36" s="8">
        <v>5</v>
      </c>
      <c r="AG36" s="9">
        <v>138.9214</v>
      </c>
      <c r="AH36" s="10">
        <v>43.35565</v>
      </c>
      <c r="AI36" s="10" t="s">
        <v>1828</v>
      </c>
      <c r="AJ36" s="11">
        <v>6.662583</v>
      </c>
      <c r="AK36" s="12">
        <v>7.662677</v>
      </c>
      <c r="AL36" s="12" t="s">
        <v>1828</v>
      </c>
      <c r="AM36" s="13">
        <v>24</v>
      </c>
      <c r="AN36" s="13" t="s">
        <v>1828</v>
      </c>
      <c r="AO36" s="13">
        <v>6</v>
      </c>
      <c r="AP36" s="14">
        <v>3.762151</v>
      </c>
      <c r="AQ36" s="15">
        <v>11.345344</v>
      </c>
      <c r="AR36" s="13" t="s">
        <v>1830</v>
      </c>
      <c r="AS36" s="13">
        <v>6</v>
      </c>
      <c r="AT36" s="14">
        <v>25.804785</v>
      </c>
      <c r="AU36" s="15">
        <v>18.509916</v>
      </c>
      <c r="AV36" s="15" t="s">
        <v>1828</v>
      </c>
      <c r="AW36" s="16">
        <v>2.778009</v>
      </c>
      <c r="AX36" s="17">
        <v>2.4990737</v>
      </c>
      <c r="AY36" s="17" t="s">
        <v>1831</v>
      </c>
      <c r="AZ36" s="18"/>
      <c r="BA36" s="19">
        <v>3.045838033333333</v>
      </c>
      <c r="BB36" s="19">
        <v>138.9214</v>
      </c>
      <c r="BC36" s="6" t="s">
        <v>1827</v>
      </c>
      <c r="BD36" s="6" t="s">
        <v>1827</v>
      </c>
      <c r="BE36" s="6" t="s">
        <v>1827</v>
      </c>
      <c r="BF36" s="6" t="s">
        <v>1827</v>
      </c>
      <c r="BG36" s="6" t="s">
        <v>1827</v>
      </c>
      <c r="BH36" s="6">
        <v>0</v>
      </c>
      <c r="BI36" s="12" t="s">
        <v>1827</v>
      </c>
      <c r="BJ36" s="12" t="s">
        <v>1827</v>
      </c>
      <c r="BK36" s="12" t="s">
        <v>1827</v>
      </c>
      <c r="BL36" s="12" t="s">
        <v>1827</v>
      </c>
      <c r="BM36" s="12" t="s">
        <v>1827</v>
      </c>
      <c r="BN36" s="12" t="e">
        <v>#VALUE!</v>
      </c>
      <c r="BO36" s="17" t="s">
        <v>1827</v>
      </c>
      <c r="BP36" s="17" t="s">
        <v>1827</v>
      </c>
      <c r="BQ36" s="17" t="s">
        <v>1827</v>
      </c>
      <c r="BR36" s="17" t="s">
        <v>1827</v>
      </c>
      <c r="BS36" s="17" t="s">
        <v>1827</v>
      </c>
      <c r="BT36" s="17" t="e">
        <v>#VALUE!</v>
      </c>
    </row>
    <row r="37" spans="1:72" ht="13.5">
      <c r="A37" s="26" t="s">
        <v>1313</v>
      </c>
      <c r="B37" s="19" t="s">
        <v>1314</v>
      </c>
      <c r="C37" s="27" t="s">
        <v>1827</v>
      </c>
      <c r="D37" s="26" t="s">
        <v>1315</v>
      </c>
      <c r="E37" s="31" t="s">
        <v>1827</v>
      </c>
      <c r="F37" s="31" t="s">
        <v>1827</v>
      </c>
      <c r="G37" s="28" t="s">
        <v>1827</v>
      </c>
      <c r="H37" s="28" t="s">
        <v>1827</v>
      </c>
      <c r="I37" s="28" t="s">
        <v>1827</v>
      </c>
      <c r="J37" s="31" t="s">
        <v>1827</v>
      </c>
      <c r="K37" s="31" t="s">
        <v>1827</v>
      </c>
      <c r="L37" s="26">
        <v>104</v>
      </c>
      <c r="M37" s="2">
        <v>3</v>
      </c>
      <c r="N37" s="2" t="s">
        <v>1828</v>
      </c>
      <c r="O37" s="2">
        <v>6</v>
      </c>
      <c r="P37" s="3">
        <v>6.1238275</v>
      </c>
      <c r="Q37" s="4">
        <v>5.564323</v>
      </c>
      <c r="R37" s="2" t="s">
        <v>1828</v>
      </c>
      <c r="S37" s="2">
        <v>6</v>
      </c>
      <c r="T37" s="3">
        <v>9.419673</v>
      </c>
      <c r="U37" s="4">
        <v>6.951625</v>
      </c>
      <c r="V37" s="4" t="s">
        <v>1828</v>
      </c>
      <c r="W37" s="5">
        <v>0.62124336</v>
      </c>
      <c r="X37" s="6">
        <v>1.1723144</v>
      </c>
      <c r="Y37" s="7" t="s">
        <v>1831</v>
      </c>
      <c r="Z37" s="8">
        <v>8</v>
      </c>
      <c r="AA37" s="8" t="s">
        <v>1828</v>
      </c>
      <c r="AB37" s="8">
        <v>5</v>
      </c>
      <c r="AC37" s="9">
        <v>2.6647034</v>
      </c>
      <c r="AD37" s="10">
        <v>2.974002</v>
      </c>
      <c r="AE37" s="8" t="s">
        <v>1828</v>
      </c>
      <c r="AF37" s="8">
        <v>5</v>
      </c>
      <c r="AG37" s="9">
        <v>5.6980195</v>
      </c>
      <c r="AH37" s="10">
        <v>8.095488</v>
      </c>
      <c r="AI37" s="10" t="s">
        <v>1828</v>
      </c>
      <c r="AJ37" s="11">
        <v>1.0964856</v>
      </c>
      <c r="AK37" s="12">
        <v>0.74772036</v>
      </c>
      <c r="AL37" s="12" t="s">
        <v>1831</v>
      </c>
      <c r="AM37" s="13">
        <v>24</v>
      </c>
      <c r="AN37" s="13" t="s">
        <v>1828</v>
      </c>
      <c r="AO37" s="13">
        <v>6</v>
      </c>
      <c r="AP37" s="14">
        <v>7.1718326</v>
      </c>
      <c r="AQ37" s="15">
        <v>10.4524145</v>
      </c>
      <c r="AR37" s="13" t="s">
        <v>1828</v>
      </c>
      <c r="AS37" s="13">
        <v>6</v>
      </c>
      <c r="AT37" s="14">
        <v>14.804935</v>
      </c>
      <c r="AU37" s="15">
        <v>15.519102</v>
      </c>
      <c r="AV37" s="15" t="s">
        <v>1828</v>
      </c>
      <c r="AW37" s="16">
        <v>1.0456645</v>
      </c>
      <c r="AX37" s="17">
        <v>1.9462981</v>
      </c>
      <c r="AY37" s="17" t="s">
        <v>1831</v>
      </c>
      <c r="AZ37" s="18"/>
      <c r="BA37" s="19">
        <v>5.320121166666667</v>
      </c>
      <c r="BB37" s="19">
        <v>0</v>
      </c>
      <c r="BC37" s="6" t="s">
        <v>1827</v>
      </c>
      <c r="BD37" s="6" t="s">
        <v>1827</v>
      </c>
      <c r="BE37" s="6" t="s">
        <v>1827</v>
      </c>
      <c r="BF37" s="6" t="s">
        <v>1827</v>
      </c>
      <c r="BG37" s="6" t="s">
        <v>1827</v>
      </c>
      <c r="BH37" s="6">
        <v>0</v>
      </c>
      <c r="BI37" s="12" t="s">
        <v>1827</v>
      </c>
      <c r="BJ37" s="12" t="s">
        <v>1827</v>
      </c>
      <c r="BK37" s="12" t="s">
        <v>1827</v>
      </c>
      <c r="BL37" s="12" t="s">
        <v>1827</v>
      </c>
      <c r="BM37" s="12" t="s">
        <v>1827</v>
      </c>
      <c r="BN37" s="12" t="e">
        <v>#VALUE!</v>
      </c>
      <c r="BO37" s="17" t="s">
        <v>1827</v>
      </c>
      <c r="BP37" s="17" t="s">
        <v>1827</v>
      </c>
      <c r="BQ37" s="17" t="s">
        <v>1827</v>
      </c>
      <c r="BR37" s="17" t="s">
        <v>1827</v>
      </c>
      <c r="BS37" s="17" t="s">
        <v>1827</v>
      </c>
      <c r="BT37" s="17" t="e">
        <v>#VALUE!</v>
      </c>
    </row>
    <row r="38" spans="1:72" ht="13.5">
      <c r="A38" s="26" t="s">
        <v>1316</v>
      </c>
      <c r="B38" s="19" t="s">
        <v>1317</v>
      </c>
      <c r="C38" s="27" t="s">
        <v>1827</v>
      </c>
      <c r="D38" s="26" t="s">
        <v>1209</v>
      </c>
      <c r="E38" s="31" t="s">
        <v>1827</v>
      </c>
      <c r="F38" s="31" t="s">
        <v>1827</v>
      </c>
      <c r="G38" s="28" t="s">
        <v>1827</v>
      </c>
      <c r="H38" s="28" t="s">
        <v>1827</v>
      </c>
      <c r="I38" s="28" t="s">
        <v>1827</v>
      </c>
      <c r="J38" s="31" t="s">
        <v>1827</v>
      </c>
      <c r="K38" s="31" t="s">
        <v>1827</v>
      </c>
      <c r="L38" s="26">
        <v>38</v>
      </c>
      <c r="M38" s="2">
        <v>3</v>
      </c>
      <c r="N38" s="2" t="s">
        <v>1828</v>
      </c>
      <c r="O38" s="2">
        <v>6</v>
      </c>
      <c r="P38" s="3">
        <v>19.085358</v>
      </c>
      <c r="Q38" s="4">
        <v>5.660139</v>
      </c>
      <c r="R38" s="2" t="s">
        <v>1830</v>
      </c>
      <c r="S38" s="2">
        <v>6</v>
      </c>
      <c r="T38" s="3">
        <v>38.470943</v>
      </c>
      <c r="U38" s="4">
        <v>20.219263</v>
      </c>
      <c r="V38" s="4" t="s">
        <v>1828</v>
      </c>
      <c r="W38" s="5">
        <v>1.0113031</v>
      </c>
      <c r="X38" s="6">
        <v>2.3455198</v>
      </c>
      <c r="Y38" s="7" t="s">
        <v>1831</v>
      </c>
      <c r="Z38" s="8">
        <v>8</v>
      </c>
      <c r="AA38" s="8" t="s">
        <v>1830</v>
      </c>
      <c r="AB38" s="8">
        <v>5</v>
      </c>
      <c r="AC38" s="9">
        <v>14.632746</v>
      </c>
      <c r="AD38" s="10">
        <v>6.297918</v>
      </c>
      <c r="AE38" s="8" t="s">
        <v>1830</v>
      </c>
      <c r="AF38" s="8">
        <v>5</v>
      </c>
      <c r="AG38" s="9">
        <v>35.693806</v>
      </c>
      <c r="AH38" s="10">
        <v>8.90381</v>
      </c>
      <c r="AI38" s="10" t="s">
        <v>1830</v>
      </c>
      <c r="AJ38" s="11">
        <v>1.2864732</v>
      </c>
      <c r="AK38" s="12">
        <v>6.4555373</v>
      </c>
      <c r="AL38" s="12" t="s">
        <v>1828</v>
      </c>
      <c r="AM38" s="13">
        <v>24</v>
      </c>
      <c r="AN38" s="13" t="s">
        <v>1830</v>
      </c>
      <c r="AO38" s="13">
        <v>6</v>
      </c>
      <c r="AP38" s="14">
        <v>14.644015</v>
      </c>
      <c r="AQ38" s="15">
        <v>10.201802</v>
      </c>
      <c r="AR38" s="13" t="s">
        <v>1828</v>
      </c>
      <c r="AS38" s="13">
        <v>6</v>
      </c>
      <c r="AT38" s="14">
        <v>18.64686</v>
      </c>
      <c r="AU38" s="15">
        <v>15.434811</v>
      </c>
      <c r="AV38" s="15" t="s">
        <v>1828</v>
      </c>
      <c r="AW38" s="16">
        <v>0.3486216</v>
      </c>
      <c r="AX38" s="17">
        <v>1.1827313</v>
      </c>
      <c r="AY38" s="17" t="s">
        <v>1831</v>
      </c>
      <c r="AZ38" s="18"/>
      <c r="BA38" s="19">
        <v>16.12070633333333</v>
      </c>
      <c r="BB38" s="19">
        <v>38.470943</v>
      </c>
      <c r="BC38" s="6">
        <v>1.23</v>
      </c>
      <c r="BD38" s="6">
        <v>0.91</v>
      </c>
      <c r="BE38" s="6">
        <v>0.68</v>
      </c>
      <c r="BF38" s="6">
        <v>0.71</v>
      </c>
      <c r="BG38" s="6">
        <v>0.2776</v>
      </c>
      <c r="BH38" s="6">
        <v>-0.55</v>
      </c>
      <c r="BI38" s="12">
        <v>1.61</v>
      </c>
      <c r="BJ38" s="12">
        <v>0.5</v>
      </c>
      <c r="BK38" s="12">
        <v>0.75</v>
      </c>
      <c r="BL38" s="12">
        <v>0.31</v>
      </c>
      <c r="BM38" s="12">
        <v>0.0086</v>
      </c>
      <c r="BN38" s="12">
        <v>-0.86</v>
      </c>
      <c r="BO38" s="17">
        <v>0.04</v>
      </c>
      <c r="BP38" s="17">
        <v>0.85</v>
      </c>
      <c r="BQ38" s="17">
        <v>1.52</v>
      </c>
      <c r="BR38" s="17">
        <v>0.75</v>
      </c>
      <c r="BS38" s="17">
        <v>0.0275</v>
      </c>
      <c r="BT38" s="17">
        <v>1.48</v>
      </c>
    </row>
    <row r="39" spans="1:72" ht="13.5">
      <c r="A39" s="26" t="s">
        <v>1318</v>
      </c>
      <c r="B39" s="19" t="s">
        <v>1319</v>
      </c>
      <c r="C39" s="27" t="s">
        <v>1827</v>
      </c>
      <c r="D39" s="26" t="s">
        <v>1282</v>
      </c>
      <c r="E39" s="31" t="s">
        <v>1827</v>
      </c>
      <c r="F39" s="31" t="s">
        <v>1827</v>
      </c>
      <c r="G39" s="28" t="s">
        <v>1827</v>
      </c>
      <c r="H39" s="28" t="s">
        <v>1827</v>
      </c>
      <c r="I39" s="28" t="s">
        <v>1827</v>
      </c>
      <c r="J39" s="31" t="s">
        <v>1827</v>
      </c>
      <c r="K39" s="31" t="s">
        <v>1827</v>
      </c>
      <c r="L39" s="26">
        <v>2</v>
      </c>
      <c r="M39" s="2">
        <v>3</v>
      </c>
      <c r="N39" s="2" t="s">
        <v>1828</v>
      </c>
      <c r="O39" s="2">
        <v>6</v>
      </c>
      <c r="P39" s="3">
        <v>11.121963</v>
      </c>
      <c r="Q39" s="4">
        <v>8.156026</v>
      </c>
      <c r="R39" s="2" t="s">
        <v>1828</v>
      </c>
      <c r="S39" s="2">
        <v>6</v>
      </c>
      <c r="T39" s="3">
        <v>15.181435</v>
      </c>
      <c r="U39" s="4">
        <v>13.963049</v>
      </c>
      <c r="V39" s="4" t="s">
        <v>1828</v>
      </c>
      <c r="W39" s="5">
        <v>0.4488968</v>
      </c>
      <c r="X39" s="6">
        <v>0.9637957</v>
      </c>
      <c r="Y39" s="7" t="s">
        <v>1831</v>
      </c>
      <c r="Z39" s="8">
        <v>8</v>
      </c>
      <c r="AA39" s="8" t="s">
        <v>1828</v>
      </c>
      <c r="AB39" s="8">
        <v>5</v>
      </c>
      <c r="AC39" s="9">
        <v>-0.8592985</v>
      </c>
      <c r="AD39" s="10">
        <v>11.207747</v>
      </c>
      <c r="AE39" s="8" t="s">
        <v>1828</v>
      </c>
      <c r="AF39" s="8">
        <v>5</v>
      </c>
      <c r="AG39" s="9">
        <v>10.004544</v>
      </c>
      <c r="AH39" s="10">
        <v>6.3932815</v>
      </c>
      <c r="AI39" s="10" t="s">
        <v>1828</v>
      </c>
      <c r="AJ39" s="11" t="s">
        <v>1827</v>
      </c>
      <c r="AK39" s="12">
        <v>2.6751504</v>
      </c>
      <c r="AL39" s="12" t="s">
        <v>1831</v>
      </c>
      <c r="AM39" s="13">
        <v>24</v>
      </c>
      <c r="AN39" s="13" t="s">
        <v>1828</v>
      </c>
      <c r="AO39" s="13">
        <v>6</v>
      </c>
      <c r="AP39" s="14">
        <v>-1.0491891</v>
      </c>
      <c r="AQ39" s="15">
        <v>8.912266</v>
      </c>
      <c r="AR39" s="13" t="s">
        <v>1828</v>
      </c>
      <c r="AS39" s="13">
        <v>6</v>
      </c>
      <c r="AT39" s="14">
        <v>15.453517</v>
      </c>
      <c r="AU39" s="15">
        <v>13.23098</v>
      </c>
      <c r="AV39" s="15" t="s">
        <v>1828</v>
      </c>
      <c r="AW39" s="16" t="s">
        <v>1827</v>
      </c>
      <c r="AX39" s="17">
        <v>2.5780575</v>
      </c>
      <c r="AY39" s="17" t="s">
        <v>1831</v>
      </c>
      <c r="AZ39" s="18"/>
      <c r="BA39" s="19">
        <v>3.0711584666666667</v>
      </c>
      <c r="BB39" s="19">
        <v>0</v>
      </c>
      <c r="BC39" s="6">
        <v>0.99</v>
      </c>
      <c r="BD39" s="6">
        <v>0.64</v>
      </c>
      <c r="BE39" s="6">
        <v>0.86</v>
      </c>
      <c r="BF39" s="6">
        <v>1.6</v>
      </c>
      <c r="BG39" s="6">
        <v>0.8894</v>
      </c>
      <c r="BH39" s="6">
        <v>-0.13</v>
      </c>
      <c r="BI39" s="12">
        <v>1.32</v>
      </c>
      <c r="BJ39" s="12">
        <v>0.97</v>
      </c>
      <c r="BK39" s="12">
        <v>1.58</v>
      </c>
      <c r="BL39" s="12">
        <v>1.28</v>
      </c>
      <c r="BM39" s="12">
        <v>0.7542</v>
      </c>
      <c r="BN39" s="12">
        <v>0.26</v>
      </c>
      <c r="BO39" s="17" t="s">
        <v>1827</v>
      </c>
      <c r="BP39" s="17" t="s">
        <v>1827</v>
      </c>
      <c r="BQ39" s="17" t="s">
        <v>1827</v>
      </c>
      <c r="BR39" s="17" t="s">
        <v>1827</v>
      </c>
      <c r="BS39" s="17" t="s">
        <v>1827</v>
      </c>
      <c r="BT39" s="17" t="e">
        <v>#VALUE!</v>
      </c>
    </row>
    <row r="40" spans="1:72" ht="13.5">
      <c r="A40" s="26" t="s">
        <v>1320</v>
      </c>
      <c r="B40" s="19" t="s">
        <v>1321</v>
      </c>
      <c r="C40" s="27" t="s">
        <v>1827</v>
      </c>
      <c r="D40" s="26" t="s">
        <v>1251</v>
      </c>
      <c r="E40" s="31" t="s">
        <v>1827</v>
      </c>
      <c r="F40" s="31" t="s">
        <v>1827</v>
      </c>
      <c r="G40" s="28" t="s">
        <v>1827</v>
      </c>
      <c r="H40" s="28" t="s">
        <v>1827</v>
      </c>
      <c r="I40" s="28" t="s">
        <v>1827</v>
      </c>
      <c r="J40" s="31" t="s">
        <v>1827</v>
      </c>
      <c r="K40" s="31" t="s">
        <v>1827</v>
      </c>
      <c r="L40" s="26">
        <v>18</v>
      </c>
      <c r="M40" s="2">
        <v>3</v>
      </c>
      <c r="N40" s="2" t="s">
        <v>1828</v>
      </c>
      <c r="O40" s="2">
        <v>6</v>
      </c>
      <c r="P40" s="3">
        <v>8.381429</v>
      </c>
      <c r="Q40" s="4">
        <v>11.743529</v>
      </c>
      <c r="R40" s="2" t="s">
        <v>1828</v>
      </c>
      <c r="S40" s="2">
        <v>6</v>
      </c>
      <c r="T40" s="3">
        <v>13.369312</v>
      </c>
      <c r="U40" s="4">
        <v>10.516433</v>
      </c>
      <c r="V40" s="4" t="s">
        <v>1828</v>
      </c>
      <c r="W40" s="5">
        <v>0.6736572</v>
      </c>
      <c r="X40" s="6">
        <v>1.2690924</v>
      </c>
      <c r="Y40" s="7" t="s">
        <v>1831</v>
      </c>
      <c r="Z40" s="8">
        <v>8</v>
      </c>
      <c r="AA40" s="8" t="s">
        <v>1828</v>
      </c>
      <c r="AB40" s="8">
        <v>5</v>
      </c>
      <c r="AC40" s="9">
        <v>2.1519864</v>
      </c>
      <c r="AD40" s="10">
        <v>4.397275</v>
      </c>
      <c r="AE40" s="8" t="s">
        <v>1828</v>
      </c>
      <c r="AF40" s="8">
        <v>5</v>
      </c>
      <c r="AG40" s="9">
        <v>6.8796644</v>
      </c>
      <c r="AH40" s="10">
        <v>5.2206</v>
      </c>
      <c r="AI40" s="10" t="s">
        <v>1828</v>
      </c>
      <c r="AJ40" s="11">
        <v>1.6766692</v>
      </c>
      <c r="AK40" s="12">
        <v>1.2303513</v>
      </c>
      <c r="AL40" s="12" t="s">
        <v>1831</v>
      </c>
      <c r="AM40" s="13">
        <v>24</v>
      </c>
      <c r="AN40" s="13" t="s">
        <v>1828</v>
      </c>
      <c r="AO40" s="13">
        <v>6</v>
      </c>
      <c r="AP40" s="14">
        <v>7.3153853</v>
      </c>
      <c r="AQ40" s="15">
        <v>6.7092924</v>
      </c>
      <c r="AR40" s="13" t="s">
        <v>1828</v>
      </c>
      <c r="AS40" s="13">
        <v>6</v>
      </c>
      <c r="AT40" s="14">
        <v>12.403459</v>
      </c>
      <c r="AU40" s="15">
        <v>16.334682</v>
      </c>
      <c r="AV40" s="15" t="s">
        <v>1828</v>
      </c>
      <c r="AW40" s="16">
        <v>0.7617367</v>
      </c>
      <c r="AX40" s="17">
        <v>0.6558915</v>
      </c>
      <c r="AY40" s="17" t="s">
        <v>1831</v>
      </c>
      <c r="AZ40" s="18"/>
      <c r="BA40" s="19">
        <v>5.949600233333334</v>
      </c>
      <c r="BB40" s="19">
        <v>0</v>
      </c>
      <c r="BC40" s="6" t="s">
        <v>1827</v>
      </c>
      <c r="BD40" s="6" t="s">
        <v>1827</v>
      </c>
      <c r="BE40" s="6" t="s">
        <v>1827</v>
      </c>
      <c r="BF40" s="6" t="s">
        <v>1827</v>
      </c>
      <c r="BG40" s="6" t="s">
        <v>1827</v>
      </c>
      <c r="BH40" s="6">
        <v>0</v>
      </c>
      <c r="BI40" s="12" t="s">
        <v>1827</v>
      </c>
      <c r="BJ40" s="12" t="s">
        <v>1827</v>
      </c>
      <c r="BK40" s="12" t="s">
        <v>1827</v>
      </c>
      <c r="BL40" s="12" t="s">
        <v>1827</v>
      </c>
      <c r="BM40" s="12" t="s">
        <v>1827</v>
      </c>
      <c r="BN40" s="12" t="e">
        <v>#VALUE!</v>
      </c>
      <c r="BO40" s="17" t="s">
        <v>1827</v>
      </c>
      <c r="BP40" s="17" t="s">
        <v>1827</v>
      </c>
      <c r="BQ40" s="17" t="s">
        <v>1827</v>
      </c>
      <c r="BR40" s="17" t="s">
        <v>1827</v>
      </c>
      <c r="BS40" s="17" t="s">
        <v>1827</v>
      </c>
      <c r="BT40" s="17" t="e">
        <v>#VALUE!</v>
      </c>
    </row>
    <row r="41" spans="1:72" ht="13.5">
      <c r="A41" s="26" t="s">
        <v>1322</v>
      </c>
      <c r="B41" s="19" t="s">
        <v>1323</v>
      </c>
      <c r="C41" s="27" t="s">
        <v>1827</v>
      </c>
      <c r="D41" s="26" t="s">
        <v>1209</v>
      </c>
      <c r="E41" s="31" t="s">
        <v>1827</v>
      </c>
      <c r="F41" s="31" t="s">
        <v>1827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31" t="s">
        <v>1827</v>
      </c>
      <c r="L41" s="26">
        <v>676</v>
      </c>
      <c r="M41" s="2">
        <v>3</v>
      </c>
      <c r="N41" s="2" t="s">
        <v>1830</v>
      </c>
      <c r="O41" s="2">
        <v>6</v>
      </c>
      <c r="P41" s="3">
        <v>40.29633</v>
      </c>
      <c r="Q41" s="4">
        <v>18.638418</v>
      </c>
      <c r="R41" s="2" t="s">
        <v>1830</v>
      </c>
      <c r="S41" s="2">
        <v>6</v>
      </c>
      <c r="T41" s="3">
        <v>236.78056</v>
      </c>
      <c r="U41" s="4">
        <v>114.36715</v>
      </c>
      <c r="V41" s="4" t="s">
        <v>1830</v>
      </c>
      <c r="W41" s="5">
        <v>2.5548303</v>
      </c>
      <c r="X41" s="6">
        <v>4.911883</v>
      </c>
      <c r="Y41" s="7" t="s">
        <v>1828</v>
      </c>
      <c r="Z41" s="8">
        <v>8</v>
      </c>
      <c r="AA41" s="8" t="s">
        <v>1830</v>
      </c>
      <c r="AB41" s="8">
        <v>5</v>
      </c>
      <c r="AC41" s="9">
        <v>65.64656</v>
      </c>
      <c r="AD41" s="10">
        <v>72.21861</v>
      </c>
      <c r="AE41" s="8" t="s">
        <v>1830</v>
      </c>
      <c r="AF41" s="8">
        <v>5</v>
      </c>
      <c r="AG41" s="9">
        <v>312.33292</v>
      </c>
      <c r="AH41" s="10">
        <v>384.81754</v>
      </c>
      <c r="AI41" s="10" t="s">
        <v>1830</v>
      </c>
      <c r="AJ41" s="11">
        <v>2.2502933</v>
      </c>
      <c r="AK41" s="12">
        <v>1.7617806</v>
      </c>
      <c r="AL41" s="12" t="s">
        <v>1831</v>
      </c>
      <c r="AM41" s="13">
        <v>24</v>
      </c>
      <c r="AN41" s="13" t="s">
        <v>1830</v>
      </c>
      <c r="AO41" s="13">
        <v>6</v>
      </c>
      <c r="AP41" s="14">
        <v>63.435726</v>
      </c>
      <c r="AQ41" s="15">
        <v>62.589027</v>
      </c>
      <c r="AR41" s="13" t="s">
        <v>1830</v>
      </c>
      <c r="AS41" s="13">
        <v>6</v>
      </c>
      <c r="AT41" s="14">
        <v>50.99832</v>
      </c>
      <c r="AU41" s="15">
        <v>60.036354</v>
      </c>
      <c r="AV41" s="15" t="s">
        <v>1830</v>
      </c>
      <c r="AW41" s="16">
        <v>-0.31484583</v>
      </c>
      <c r="AX41" s="17">
        <v>-1.4684522</v>
      </c>
      <c r="AY41" s="17" t="s">
        <v>1831</v>
      </c>
      <c r="AZ41" s="18"/>
      <c r="BA41" s="19">
        <v>56.45953866666667</v>
      </c>
      <c r="BB41" s="19">
        <v>312.33292</v>
      </c>
      <c r="BC41" s="6">
        <v>2.89</v>
      </c>
      <c r="BD41" s="6">
        <v>0.37</v>
      </c>
      <c r="BE41" s="6">
        <v>2.76</v>
      </c>
      <c r="BF41" s="6">
        <v>1.35</v>
      </c>
      <c r="BG41" s="6">
        <v>0.8201</v>
      </c>
      <c r="BH41" s="6">
        <v>-0.13</v>
      </c>
      <c r="BI41" s="12">
        <v>2.38</v>
      </c>
      <c r="BJ41" s="12">
        <v>0.37</v>
      </c>
      <c r="BK41" s="12">
        <v>3.22</v>
      </c>
      <c r="BL41" s="12">
        <v>1</v>
      </c>
      <c r="BM41" s="12">
        <v>0.1008</v>
      </c>
      <c r="BN41" s="12">
        <v>0.84</v>
      </c>
      <c r="BO41" s="17">
        <v>-0.32</v>
      </c>
      <c r="BP41" s="17">
        <v>0.87</v>
      </c>
      <c r="BQ41" s="17">
        <v>2.56</v>
      </c>
      <c r="BR41" s="17">
        <v>1.49</v>
      </c>
      <c r="BS41" s="17">
        <v>0.0089</v>
      </c>
      <c r="BT41" s="17">
        <v>2.88</v>
      </c>
    </row>
    <row r="42" spans="1:72" ht="13.5">
      <c r="A42" s="26" t="s">
        <v>1324</v>
      </c>
      <c r="B42" s="19" t="s">
        <v>1325</v>
      </c>
      <c r="C42" s="27" t="s">
        <v>1827</v>
      </c>
      <c r="D42" s="26" t="s">
        <v>1209</v>
      </c>
      <c r="E42" s="31" t="s">
        <v>1827</v>
      </c>
      <c r="F42" s="31" t="s">
        <v>1827</v>
      </c>
      <c r="G42" s="28" t="s">
        <v>1827</v>
      </c>
      <c r="H42" s="28" t="s">
        <v>1827</v>
      </c>
      <c r="I42" s="28" t="s">
        <v>1827</v>
      </c>
      <c r="J42" s="26" t="s">
        <v>1828</v>
      </c>
      <c r="K42" s="31" t="s">
        <v>1827</v>
      </c>
      <c r="L42" s="26">
        <v>35</v>
      </c>
      <c r="M42" s="2">
        <v>3</v>
      </c>
      <c r="N42" s="2" t="s">
        <v>1830</v>
      </c>
      <c r="O42" s="2">
        <v>5</v>
      </c>
      <c r="P42" s="3">
        <v>131.21805</v>
      </c>
      <c r="Q42" s="4">
        <v>28.32286</v>
      </c>
      <c r="R42" s="2" t="s">
        <v>1830</v>
      </c>
      <c r="S42" s="2">
        <v>5</v>
      </c>
      <c r="T42" s="3">
        <v>576.2179</v>
      </c>
      <c r="U42" s="4">
        <v>53.95044</v>
      </c>
      <c r="V42" s="4" t="s">
        <v>1830</v>
      </c>
      <c r="W42" s="5">
        <v>2.1346483</v>
      </c>
      <c r="X42" s="6">
        <v>20.108751</v>
      </c>
      <c r="Y42" s="7" t="s">
        <v>1828</v>
      </c>
      <c r="Z42" s="8">
        <v>8</v>
      </c>
      <c r="AA42" s="8" t="s">
        <v>1830</v>
      </c>
      <c r="AB42" s="8">
        <v>5</v>
      </c>
      <c r="AC42" s="9">
        <v>111.56057</v>
      </c>
      <c r="AD42" s="10">
        <v>36.042706</v>
      </c>
      <c r="AE42" s="8" t="s">
        <v>1830</v>
      </c>
      <c r="AF42" s="8">
        <v>5</v>
      </c>
      <c r="AG42" s="9">
        <v>434.43848</v>
      </c>
      <c r="AH42" s="10">
        <v>204.72903</v>
      </c>
      <c r="AI42" s="10" t="s">
        <v>1830</v>
      </c>
      <c r="AJ42" s="11">
        <v>1.9613247</v>
      </c>
      <c r="AK42" s="12">
        <v>4.1580377</v>
      </c>
      <c r="AL42" s="12" t="s">
        <v>1828</v>
      </c>
      <c r="AM42" s="13">
        <v>24</v>
      </c>
      <c r="AN42" s="13" t="s">
        <v>1830</v>
      </c>
      <c r="AO42" s="13">
        <v>6</v>
      </c>
      <c r="AP42" s="14">
        <v>120.9762</v>
      </c>
      <c r="AQ42" s="15">
        <v>39.42831</v>
      </c>
      <c r="AR42" s="13" t="s">
        <v>1830</v>
      </c>
      <c r="AS42" s="13">
        <v>6</v>
      </c>
      <c r="AT42" s="14">
        <v>95.242645</v>
      </c>
      <c r="AU42" s="15">
        <v>73.014275</v>
      </c>
      <c r="AV42" s="15" t="s">
        <v>1830</v>
      </c>
      <c r="AW42" s="16">
        <v>-0.34504357</v>
      </c>
      <c r="AX42" s="17">
        <v>-1.3588569</v>
      </c>
      <c r="AY42" s="17" t="s">
        <v>1831</v>
      </c>
      <c r="AZ42" s="18"/>
      <c r="BA42" s="19">
        <v>121.25160666666666</v>
      </c>
      <c r="BB42" s="19">
        <v>576.2179</v>
      </c>
      <c r="BC42" s="6">
        <v>2.39</v>
      </c>
      <c r="BD42" s="6">
        <v>0.36</v>
      </c>
      <c r="BE42" s="6">
        <v>3.22</v>
      </c>
      <c r="BF42" s="6">
        <v>0.9</v>
      </c>
      <c r="BG42" s="6">
        <v>0.0747</v>
      </c>
      <c r="BH42" s="6">
        <v>0.83</v>
      </c>
      <c r="BI42" s="12">
        <v>2.15</v>
      </c>
      <c r="BJ42" s="12">
        <v>0.37</v>
      </c>
      <c r="BK42" s="12">
        <v>3.27</v>
      </c>
      <c r="BL42" s="12">
        <v>0.97</v>
      </c>
      <c r="BM42" s="12">
        <v>0.039</v>
      </c>
      <c r="BN42" s="12">
        <v>1.12</v>
      </c>
      <c r="BO42" s="17">
        <v>-0.48</v>
      </c>
      <c r="BP42" s="17">
        <v>0.75</v>
      </c>
      <c r="BQ42" s="17">
        <v>2.7</v>
      </c>
      <c r="BR42" s="17">
        <v>1.04</v>
      </c>
      <c r="BS42" s="17">
        <v>0.0002</v>
      </c>
      <c r="BT42" s="17">
        <v>3.18</v>
      </c>
    </row>
    <row r="43" spans="1:72" ht="13.5">
      <c r="A43" s="26" t="s">
        <v>1326</v>
      </c>
      <c r="B43" s="19" t="s">
        <v>1327</v>
      </c>
      <c r="C43" s="27" t="s">
        <v>1827</v>
      </c>
      <c r="D43" s="26" t="s">
        <v>1209</v>
      </c>
      <c r="E43" s="31" t="s">
        <v>1827</v>
      </c>
      <c r="F43" s="31" t="s">
        <v>1827</v>
      </c>
      <c r="G43" s="28" t="s">
        <v>1827</v>
      </c>
      <c r="H43" s="28" t="s">
        <v>1827</v>
      </c>
      <c r="I43" s="28" t="s">
        <v>1827</v>
      </c>
      <c r="J43" s="26" t="s">
        <v>1828</v>
      </c>
      <c r="K43" s="31" t="s">
        <v>1827</v>
      </c>
      <c r="L43" s="26">
        <v>66</v>
      </c>
      <c r="M43" s="2">
        <v>3</v>
      </c>
      <c r="N43" s="2" t="s">
        <v>1828</v>
      </c>
      <c r="O43" s="2">
        <v>6</v>
      </c>
      <c r="P43" s="3">
        <v>41.41556</v>
      </c>
      <c r="Q43" s="4">
        <v>21.14949</v>
      </c>
      <c r="R43" s="2" t="s">
        <v>1830</v>
      </c>
      <c r="S43" s="2">
        <v>6</v>
      </c>
      <c r="T43" s="3">
        <v>165.18158</v>
      </c>
      <c r="U43" s="4">
        <v>99.3123</v>
      </c>
      <c r="V43" s="4" t="s">
        <v>1828</v>
      </c>
      <c r="W43" s="5">
        <v>1.9958079</v>
      </c>
      <c r="X43" s="6">
        <v>3.681309</v>
      </c>
      <c r="Y43" s="7" t="s">
        <v>1828</v>
      </c>
      <c r="Z43" s="8">
        <v>8</v>
      </c>
      <c r="AA43" s="8" t="s">
        <v>1828</v>
      </c>
      <c r="AB43" s="8">
        <v>5</v>
      </c>
      <c r="AC43" s="9">
        <v>23.407331</v>
      </c>
      <c r="AD43" s="10">
        <v>15.082976</v>
      </c>
      <c r="AE43" s="8" t="s">
        <v>1830</v>
      </c>
      <c r="AF43" s="8">
        <v>5</v>
      </c>
      <c r="AG43" s="9">
        <v>112.76924</v>
      </c>
      <c r="AH43" s="10">
        <v>102.21185</v>
      </c>
      <c r="AI43" s="10" t="s">
        <v>1828</v>
      </c>
      <c r="AJ43" s="11">
        <v>2.2683413</v>
      </c>
      <c r="AK43" s="12">
        <v>2.2858956</v>
      </c>
      <c r="AL43" s="12" t="s">
        <v>1831</v>
      </c>
      <c r="AM43" s="13">
        <v>24</v>
      </c>
      <c r="AN43" s="13" t="s">
        <v>1828</v>
      </c>
      <c r="AO43" s="13">
        <v>6</v>
      </c>
      <c r="AP43" s="14">
        <v>32.89606</v>
      </c>
      <c r="AQ43" s="15">
        <v>21.27464</v>
      </c>
      <c r="AR43" s="13" t="s">
        <v>1830</v>
      </c>
      <c r="AS43" s="13">
        <v>6</v>
      </c>
      <c r="AT43" s="14">
        <v>36.165474</v>
      </c>
      <c r="AU43" s="15">
        <v>41.43299</v>
      </c>
      <c r="AV43" s="15" t="s">
        <v>1828</v>
      </c>
      <c r="AW43" s="16">
        <v>0.13669814</v>
      </c>
      <c r="AX43" s="17">
        <v>0.34668818</v>
      </c>
      <c r="AY43" s="17" t="s">
        <v>1831</v>
      </c>
      <c r="AZ43" s="18"/>
      <c r="BA43" s="19">
        <v>32.572983666666666</v>
      </c>
      <c r="BB43" s="19">
        <v>165.18158</v>
      </c>
      <c r="BC43" s="6">
        <v>2.42</v>
      </c>
      <c r="BD43" s="6">
        <v>0.46</v>
      </c>
      <c r="BE43" s="6">
        <v>3.31</v>
      </c>
      <c r="BF43" s="6">
        <v>1.15</v>
      </c>
      <c r="BG43" s="6">
        <v>0.1698</v>
      </c>
      <c r="BH43" s="6">
        <v>0.89</v>
      </c>
      <c r="BI43" s="12">
        <v>2.46</v>
      </c>
      <c r="BJ43" s="12">
        <v>0.34</v>
      </c>
      <c r="BK43" s="12">
        <v>3.24</v>
      </c>
      <c r="BL43" s="12">
        <v>1.17</v>
      </c>
      <c r="BM43" s="12">
        <v>0.2111</v>
      </c>
      <c r="BN43" s="12">
        <v>0.78</v>
      </c>
      <c r="BO43" s="17">
        <v>0.01</v>
      </c>
      <c r="BP43" s="17">
        <v>0.81</v>
      </c>
      <c r="BQ43" s="17">
        <v>2</v>
      </c>
      <c r="BR43" s="17">
        <v>1.92</v>
      </c>
      <c r="BS43" s="17">
        <v>0.0861</v>
      </c>
      <c r="BT43" s="17">
        <v>1.99</v>
      </c>
    </row>
    <row r="44" spans="1:72" ht="13.5">
      <c r="A44" s="26" t="s">
        <v>1328</v>
      </c>
      <c r="B44" s="19" t="s">
        <v>1329</v>
      </c>
      <c r="C44" s="27" t="s">
        <v>1827</v>
      </c>
      <c r="D44" s="26" t="s">
        <v>1209</v>
      </c>
      <c r="E44" s="31" t="s">
        <v>1827</v>
      </c>
      <c r="F44" s="31" t="s">
        <v>1827</v>
      </c>
      <c r="G44" s="28" t="s">
        <v>1827</v>
      </c>
      <c r="H44" s="28" t="s">
        <v>1827</v>
      </c>
      <c r="I44" s="28" t="s">
        <v>1827</v>
      </c>
      <c r="J44" s="26" t="s">
        <v>1828</v>
      </c>
      <c r="K44" s="31" t="s">
        <v>1827</v>
      </c>
      <c r="L44" s="26">
        <v>34</v>
      </c>
      <c r="M44" s="2">
        <v>3</v>
      </c>
      <c r="N44" s="2" t="s">
        <v>1828</v>
      </c>
      <c r="O44" s="2">
        <v>6</v>
      </c>
      <c r="P44" s="3">
        <v>14.279377</v>
      </c>
      <c r="Q44" s="4">
        <v>13.897948</v>
      </c>
      <c r="R44" s="2" t="s">
        <v>1830</v>
      </c>
      <c r="S44" s="2">
        <v>6</v>
      </c>
      <c r="T44" s="3">
        <v>72.308556</v>
      </c>
      <c r="U44" s="4">
        <v>51.95631</v>
      </c>
      <c r="V44" s="4" t="s">
        <v>1828</v>
      </c>
      <c r="W44" s="5">
        <v>2.3402333</v>
      </c>
      <c r="X44" s="6">
        <v>3.5487137</v>
      </c>
      <c r="Y44" s="7" t="s">
        <v>1828</v>
      </c>
      <c r="Z44" s="8">
        <v>8</v>
      </c>
      <c r="AA44" s="8" t="s">
        <v>1830</v>
      </c>
      <c r="AB44" s="8">
        <v>5</v>
      </c>
      <c r="AC44" s="9">
        <v>16.236095</v>
      </c>
      <c r="AD44" s="10">
        <v>10.55531</v>
      </c>
      <c r="AE44" s="8" t="s">
        <v>1830</v>
      </c>
      <c r="AF44" s="8">
        <v>5</v>
      </c>
      <c r="AG44" s="9">
        <v>92.43657</v>
      </c>
      <c r="AH44" s="10">
        <v>81.27833</v>
      </c>
      <c r="AI44" s="10" t="s">
        <v>1830</v>
      </c>
      <c r="AJ44" s="11">
        <v>2.509259</v>
      </c>
      <c r="AK44" s="12">
        <v>2.4028935</v>
      </c>
      <c r="AL44" s="12" t="s">
        <v>1831</v>
      </c>
      <c r="AM44" s="13">
        <v>24</v>
      </c>
      <c r="AN44" s="13" t="s">
        <v>1828</v>
      </c>
      <c r="AO44" s="13">
        <v>6</v>
      </c>
      <c r="AP44" s="14">
        <v>9.783996</v>
      </c>
      <c r="AQ44" s="15">
        <v>6.937325</v>
      </c>
      <c r="AR44" s="13" t="s">
        <v>1828</v>
      </c>
      <c r="AS44" s="13">
        <v>6</v>
      </c>
      <c r="AT44" s="14">
        <v>6.5866437</v>
      </c>
      <c r="AU44" s="15">
        <v>4.4246116</v>
      </c>
      <c r="AV44" s="15" t="s">
        <v>1828</v>
      </c>
      <c r="AW44" s="16">
        <v>-0.57088023</v>
      </c>
      <c r="AX44" s="17">
        <v>-0.7851114</v>
      </c>
      <c r="AY44" s="17" t="s">
        <v>1831</v>
      </c>
      <c r="AZ44" s="18"/>
      <c r="BA44" s="19">
        <v>13.433155999999999</v>
      </c>
      <c r="BB44" s="19">
        <v>92.43657</v>
      </c>
      <c r="BC44" s="6">
        <v>2.95</v>
      </c>
      <c r="BD44" s="6">
        <v>0.67</v>
      </c>
      <c r="BE44" s="6">
        <v>2.86</v>
      </c>
      <c r="BF44" s="6">
        <v>1.08</v>
      </c>
      <c r="BG44" s="6">
        <v>0.8813</v>
      </c>
      <c r="BH44" s="6">
        <v>-0.0900000000000003</v>
      </c>
      <c r="BI44" s="12">
        <v>2.68</v>
      </c>
      <c r="BJ44" s="12">
        <v>0.24</v>
      </c>
      <c r="BK44" s="12">
        <v>3.21</v>
      </c>
      <c r="BL44" s="12">
        <v>1.03</v>
      </c>
      <c r="BM44" s="12">
        <v>0.265</v>
      </c>
      <c r="BN44" s="12">
        <v>0.53</v>
      </c>
      <c r="BO44" s="17" t="s">
        <v>1827</v>
      </c>
      <c r="BP44" s="17" t="s">
        <v>1827</v>
      </c>
      <c r="BQ44" s="17" t="s">
        <v>1827</v>
      </c>
      <c r="BR44" s="17" t="s">
        <v>1827</v>
      </c>
      <c r="BS44" s="17" t="s">
        <v>1827</v>
      </c>
      <c r="BT44" s="17" t="e">
        <v>#VALUE!</v>
      </c>
    </row>
    <row r="45" spans="1:72" ht="13.5">
      <c r="A45" s="26" t="s">
        <v>1330</v>
      </c>
      <c r="B45" s="19" t="s">
        <v>1331</v>
      </c>
      <c r="C45" s="27" t="s">
        <v>1827</v>
      </c>
      <c r="D45" s="26" t="s">
        <v>1209</v>
      </c>
      <c r="E45" s="31" t="s">
        <v>1827</v>
      </c>
      <c r="F45" s="31" t="s">
        <v>1827</v>
      </c>
      <c r="G45" s="28" t="s">
        <v>1827</v>
      </c>
      <c r="H45" s="28" t="s">
        <v>1827</v>
      </c>
      <c r="I45" s="28" t="s">
        <v>1827</v>
      </c>
      <c r="J45" s="26" t="s">
        <v>1828</v>
      </c>
      <c r="K45" s="31" t="s">
        <v>1827</v>
      </c>
      <c r="L45" s="26">
        <v>0</v>
      </c>
      <c r="M45" s="2">
        <v>3</v>
      </c>
      <c r="N45" s="2" t="s">
        <v>1828</v>
      </c>
      <c r="O45" s="2">
        <v>6</v>
      </c>
      <c r="P45" s="3">
        <v>25.80596</v>
      </c>
      <c r="Q45" s="4">
        <v>9.80975</v>
      </c>
      <c r="R45" s="2" t="s">
        <v>1830</v>
      </c>
      <c r="S45" s="2">
        <v>6</v>
      </c>
      <c r="T45" s="3">
        <v>128.97456</v>
      </c>
      <c r="U45" s="4">
        <v>42.398727</v>
      </c>
      <c r="V45" s="4" t="s">
        <v>1828</v>
      </c>
      <c r="W45" s="5">
        <v>2.3213103</v>
      </c>
      <c r="X45" s="6">
        <v>7.4932227</v>
      </c>
      <c r="Y45" s="7" t="s">
        <v>1828</v>
      </c>
      <c r="Z45" s="8">
        <v>8</v>
      </c>
      <c r="AA45" s="8" t="s">
        <v>1830</v>
      </c>
      <c r="AB45" s="8">
        <v>5</v>
      </c>
      <c r="AC45" s="9">
        <v>29.613592</v>
      </c>
      <c r="AD45" s="10">
        <v>20.570122</v>
      </c>
      <c r="AE45" s="8" t="s">
        <v>1830</v>
      </c>
      <c r="AF45" s="8">
        <v>5</v>
      </c>
      <c r="AG45" s="9">
        <v>86.12458</v>
      </c>
      <c r="AH45" s="10">
        <v>51.99836</v>
      </c>
      <c r="AI45" s="10" t="s">
        <v>1830</v>
      </c>
      <c r="AJ45" s="11">
        <v>1.5401655</v>
      </c>
      <c r="AK45" s="12">
        <v>2.6402876</v>
      </c>
      <c r="AL45" s="12" t="s">
        <v>1831</v>
      </c>
      <c r="AM45" s="13">
        <v>24</v>
      </c>
      <c r="AN45" s="13" t="s">
        <v>1830</v>
      </c>
      <c r="AO45" s="13">
        <v>6</v>
      </c>
      <c r="AP45" s="14">
        <v>27.83613</v>
      </c>
      <c r="AQ45" s="15">
        <v>26.601933</v>
      </c>
      <c r="AR45" s="13" t="s">
        <v>1830</v>
      </c>
      <c r="AS45" s="13">
        <v>6</v>
      </c>
      <c r="AT45" s="14">
        <v>39.20164</v>
      </c>
      <c r="AU45" s="15">
        <v>41.999207</v>
      </c>
      <c r="AV45" s="15" t="s">
        <v>1830</v>
      </c>
      <c r="AW45" s="16">
        <v>0.49395534</v>
      </c>
      <c r="AX45" s="17">
        <v>1.7088498</v>
      </c>
      <c r="AY45" s="17" t="s">
        <v>1831</v>
      </c>
      <c r="AZ45" s="18"/>
      <c r="BA45" s="19">
        <v>27.751893999999997</v>
      </c>
      <c r="BB45" s="19">
        <v>128.97456</v>
      </c>
      <c r="BC45" s="6">
        <v>2.71</v>
      </c>
      <c r="BD45" s="6">
        <v>0.28</v>
      </c>
      <c r="BE45" s="6">
        <v>2.7</v>
      </c>
      <c r="BF45" s="6">
        <v>1.54</v>
      </c>
      <c r="BG45" s="6">
        <v>0.9914</v>
      </c>
      <c r="BH45" s="6">
        <v>-0.009999999999999787</v>
      </c>
      <c r="BI45" s="12">
        <v>2.03</v>
      </c>
      <c r="BJ45" s="12">
        <v>0.88</v>
      </c>
      <c r="BK45" s="12">
        <v>2.99</v>
      </c>
      <c r="BL45" s="12">
        <v>1.92</v>
      </c>
      <c r="BM45" s="12">
        <v>0.3491</v>
      </c>
      <c r="BN45" s="12">
        <v>0.96</v>
      </c>
      <c r="BO45" s="17">
        <v>0.51</v>
      </c>
      <c r="BP45" s="17">
        <v>1.03</v>
      </c>
      <c r="BQ45" s="17">
        <v>1.56</v>
      </c>
      <c r="BR45" s="17">
        <v>1.61</v>
      </c>
      <c r="BS45" s="17">
        <v>0.246</v>
      </c>
      <c r="BT45" s="17">
        <v>1.05</v>
      </c>
    </row>
    <row r="46" spans="1:72" ht="13.5">
      <c r="A46" s="26" t="s">
        <v>1338</v>
      </c>
      <c r="B46" s="19" t="s">
        <v>1339</v>
      </c>
      <c r="C46" s="27" t="s">
        <v>1827</v>
      </c>
      <c r="D46" s="26" t="s">
        <v>1209</v>
      </c>
      <c r="E46" s="31" t="s">
        <v>1827</v>
      </c>
      <c r="F46" s="31" t="s">
        <v>1827</v>
      </c>
      <c r="G46" s="28" t="s">
        <v>1827</v>
      </c>
      <c r="H46" s="28" t="s">
        <v>1827</v>
      </c>
      <c r="I46" s="28" t="s">
        <v>1827</v>
      </c>
      <c r="J46" s="26" t="s">
        <v>1828</v>
      </c>
      <c r="K46" s="31" t="s">
        <v>1827</v>
      </c>
      <c r="L46" s="26">
        <v>16</v>
      </c>
      <c r="M46" s="2">
        <v>3</v>
      </c>
      <c r="N46" s="2" t="s">
        <v>1828</v>
      </c>
      <c r="O46" s="2">
        <v>6</v>
      </c>
      <c r="P46" s="3">
        <v>20.180342</v>
      </c>
      <c r="Q46" s="4">
        <v>23.603456</v>
      </c>
      <c r="R46" s="2" t="s">
        <v>1830</v>
      </c>
      <c r="S46" s="2">
        <v>6</v>
      </c>
      <c r="T46" s="3">
        <v>109.06384</v>
      </c>
      <c r="U46" s="4">
        <v>96.93895</v>
      </c>
      <c r="V46" s="4" t="s">
        <v>1828</v>
      </c>
      <c r="W46" s="5">
        <v>2.4341502</v>
      </c>
      <c r="X46" s="6">
        <v>2.874018</v>
      </c>
      <c r="Y46" s="7" t="s">
        <v>1831</v>
      </c>
      <c r="Z46" s="8">
        <v>8</v>
      </c>
      <c r="AA46" s="8" t="s">
        <v>1830</v>
      </c>
      <c r="AB46" s="8">
        <v>5</v>
      </c>
      <c r="AC46" s="9">
        <v>23.149677</v>
      </c>
      <c r="AD46" s="10">
        <v>19.771048</v>
      </c>
      <c r="AE46" s="8" t="s">
        <v>1830</v>
      </c>
      <c r="AF46" s="8">
        <v>5</v>
      </c>
      <c r="AG46" s="9">
        <v>111.29916</v>
      </c>
      <c r="AH46" s="10">
        <v>93.21876</v>
      </c>
      <c r="AI46" s="10" t="s">
        <v>1830</v>
      </c>
      <c r="AJ46" s="11">
        <v>2.2653787</v>
      </c>
      <c r="AK46" s="12">
        <v>2.6819048</v>
      </c>
      <c r="AL46" s="12" t="s">
        <v>1831</v>
      </c>
      <c r="AM46" s="13">
        <v>24</v>
      </c>
      <c r="AN46" s="13" t="s">
        <v>1828</v>
      </c>
      <c r="AO46" s="13">
        <v>6</v>
      </c>
      <c r="AP46" s="14">
        <v>9.173588</v>
      </c>
      <c r="AQ46" s="15">
        <v>10.312634</v>
      </c>
      <c r="AR46" s="13" t="s">
        <v>1828</v>
      </c>
      <c r="AS46" s="13">
        <v>6</v>
      </c>
      <c r="AT46" s="14">
        <v>10.779694</v>
      </c>
      <c r="AU46" s="15">
        <v>12.680916</v>
      </c>
      <c r="AV46" s="15" t="s">
        <v>1828</v>
      </c>
      <c r="AW46" s="16">
        <v>0.23275818</v>
      </c>
      <c r="AX46" s="17">
        <v>0.42577454</v>
      </c>
      <c r="AY46" s="17" t="s">
        <v>1831</v>
      </c>
      <c r="AZ46" s="18"/>
      <c r="BA46" s="19">
        <v>17.501202333333335</v>
      </c>
      <c r="BB46" s="19">
        <v>111.29916</v>
      </c>
      <c r="BC46" s="6">
        <v>3</v>
      </c>
      <c r="BD46" s="6">
        <v>0.84</v>
      </c>
      <c r="BE46" s="6">
        <v>3.24</v>
      </c>
      <c r="BF46" s="6">
        <v>0.98</v>
      </c>
      <c r="BG46" s="6">
        <v>0.7135</v>
      </c>
      <c r="BH46" s="6">
        <v>0.24</v>
      </c>
      <c r="BI46" s="12">
        <v>2.69</v>
      </c>
      <c r="BJ46" s="12">
        <v>0.22</v>
      </c>
      <c r="BK46" s="12">
        <v>3.25</v>
      </c>
      <c r="BL46" s="12">
        <v>0.89</v>
      </c>
      <c r="BM46" s="12">
        <v>0.1877</v>
      </c>
      <c r="BN46" s="12">
        <v>0.56</v>
      </c>
      <c r="BO46" s="17">
        <v>0.21</v>
      </c>
      <c r="BP46" s="17">
        <v>1.5</v>
      </c>
      <c r="BQ46" s="17">
        <v>1.78</v>
      </c>
      <c r="BR46" s="17">
        <v>1.88</v>
      </c>
      <c r="BS46" s="17">
        <v>0.1807</v>
      </c>
      <c r="BT46" s="17">
        <v>1.57</v>
      </c>
    </row>
    <row r="47" spans="1:72" ht="13.5">
      <c r="A47" s="26" t="s">
        <v>1340</v>
      </c>
      <c r="B47" s="19" t="s">
        <v>1341</v>
      </c>
      <c r="C47" s="27" t="s">
        <v>1827</v>
      </c>
      <c r="D47" s="26" t="s">
        <v>1209</v>
      </c>
      <c r="E47" s="31" t="s">
        <v>1827</v>
      </c>
      <c r="F47" s="31" t="s">
        <v>1827</v>
      </c>
      <c r="G47" s="28" t="s">
        <v>1827</v>
      </c>
      <c r="H47" s="28" t="s">
        <v>1827</v>
      </c>
      <c r="I47" s="28" t="s">
        <v>1827</v>
      </c>
      <c r="J47" s="26" t="s">
        <v>1828</v>
      </c>
      <c r="K47" s="31" t="s">
        <v>1827</v>
      </c>
      <c r="L47" s="26">
        <v>49</v>
      </c>
      <c r="M47" s="2">
        <v>3</v>
      </c>
      <c r="N47" s="2" t="s">
        <v>1830</v>
      </c>
      <c r="O47" s="2">
        <v>6</v>
      </c>
      <c r="P47" s="3">
        <v>14.810338</v>
      </c>
      <c r="Q47" s="4">
        <v>12.701614</v>
      </c>
      <c r="R47" s="2" t="s">
        <v>1830</v>
      </c>
      <c r="S47" s="2">
        <v>6</v>
      </c>
      <c r="T47" s="3">
        <v>88.65354</v>
      </c>
      <c r="U47" s="4">
        <v>51.389942</v>
      </c>
      <c r="V47" s="4" t="s">
        <v>1830</v>
      </c>
      <c r="W47" s="5">
        <v>2.5815737</v>
      </c>
      <c r="X47" s="6">
        <v>4.5072317</v>
      </c>
      <c r="Y47" s="7" t="s">
        <v>1828</v>
      </c>
      <c r="Z47" s="8">
        <v>8</v>
      </c>
      <c r="AA47" s="8" t="s">
        <v>1830</v>
      </c>
      <c r="AB47" s="8">
        <v>5</v>
      </c>
      <c r="AC47" s="9">
        <v>8.210194</v>
      </c>
      <c r="AD47" s="10">
        <v>5.940748</v>
      </c>
      <c r="AE47" s="8" t="s">
        <v>1830</v>
      </c>
      <c r="AF47" s="8">
        <v>5</v>
      </c>
      <c r="AG47" s="9">
        <v>74.01506</v>
      </c>
      <c r="AH47" s="10">
        <v>41.38493</v>
      </c>
      <c r="AI47" s="10" t="s">
        <v>1830</v>
      </c>
      <c r="AJ47" s="11">
        <v>3.1723309</v>
      </c>
      <c r="AK47" s="12">
        <v>3.9581597</v>
      </c>
      <c r="AL47" s="12" t="s">
        <v>1828</v>
      </c>
      <c r="AM47" s="13">
        <v>24</v>
      </c>
      <c r="AN47" s="13" t="s">
        <v>1830</v>
      </c>
      <c r="AO47" s="13">
        <v>6</v>
      </c>
      <c r="AP47" s="14">
        <v>13.417151</v>
      </c>
      <c r="AQ47" s="15">
        <v>10.812312</v>
      </c>
      <c r="AR47" s="13" t="s">
        <v>1830</v>
      </c>
      <c r="AS47" s="13">
        <v>6</v>
      </c>
      <c r="AT47" s="14">
        <v>18.98622</v>
      </c>
      <c r="AU47" s="15">
        <v>19.587997</v>
      </c>
      <c r="AV47" s="15" t="s">
        <v>1830</v>
      </c>
      <c r="AW47" s="16">
        <v>0.5008742</v>
      </c>
      <c r="AX47" s="17">
        <v>0.95931053</v>
      </c>
      <c r="AY47" s="17" t="s">
        <v>1831</v>
      </c>
      <c r="AZ47" s="18"/>
      <c r="BA47" s="19">
        <v>12.145894333333333</v>
      </c>
      <c r="BB47" s="19">
        <v>88.65354</v>
      </c>
      <c r="BC47" s="6">
        <v>3.37</v>
      </c>
      <c r="BD47" s="6">
        <v>1</v>
      </c>
      <c r="BE47" s="6">
        <v>2.69</v>
      </c>
      <c r="BF47" s="6">
        <v>0.77</v>
      </c>
      <c r="BG47" s="6">
        <v>0.2204</v>
      </c>
      <c r="BH47" s="6">
        <v>-0.68</v>
      </c>
      <c r="BI47" s="12">
        <v>3.14</v>
      </c>
      <c r="BJ47" s="12">
        <v>0.64</v>
      </c>
      <c r="BK47" s="12">
        <v>3.13</v>
      </c>
      <c r="BL47" s="12">
        <v>1</v>
      </c>
      <c r="BM47" s="12">
        <v>0.9863</v>
      </c>
      <c r="BN47" s="12">
        <v>-0.010000000000000231</v>
      </c>
      <c r="BO47" s="17">
        <v>0.46</v>
      </c>
      <c r="BP47" s="17">
        <v>0.93</v>
      </c>
      <c r="BQ47" s="17">
        <v>2.46</v>
      </c>
      <c r="BR47" s="17">
        <v>1.67</v>
      </c>
      <c r="BS47" s="17">
        <v>0.0575</v>
      </c>
      <c r="BT47" s="17">
        <v>2</v>
      </c>
    </row>
    <row r="48" spans="1:72" ht="13.5">
      <c r="A48" s="26" t="s">
        <v>1342</v>
      </c>
      <c r="B48" s="19" t="s">
        <v>1343</v>
      </c>
      <c r="C48" s="27" t="s">
        <v>1827</v>
      </c>
      <c r="D48" s="26" t="s">
        <v>1209</v>
      </c>
      <c r="E48" s="31" t="s">
        <v>1827</v>
      </c>
      <c r="F48" s="31" t="s">
        <v>1827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31" t="s">
        <v>1827</v>
      </c>
      <c r="L48" s="26">
        <v>229</v>
      </c>
      <c r="M48" s="2">
        <v>3</v>
      </c>
      <c r="N48" s="2" t="s">
        <v>1830</v>
      </c>
      <c r="O48" s="2">
        <v>6</v>
      </c>
      <c r="P48" s="3">
        <v>45.148987</v>
      </c>
      <c r="Q48" s="4">
        <v>28.762918</v>
      </c>
      <c r="R48" s="2" t="s">
        <v>1830</v>
      </c>
      <c r="S48" s="2">
        <v>6</v>
      </c>
      <c r="T48" s="3">
        <v>139.14302</v>
      </c>
      <c r="U48" s="4">
        <v>86.1659</v>
      </c>
      <c r="V48" s="4" t="s">
        <v>1830</v>
      </c>
      <c r="W48" s="5">
        <v>1.623803</v>
      </c>
      <c r="X48" s="6">
        <v>3.3616452</v>
      </c>
      <c r="Y48" s="7" t="s">
        <v>1828</v>
      </c>
      <c r="Z48" s="8">
        <v>8</v>
      </c>
      <c r="AA48" s="8" t="s">
        <v>1828</v>
      </c>
      <c r="AB48" s="8">
        <v>5</v>
      </c>
      <c r="AC48" s="9">
        <v>33.812157</v>
      </c>
      <c r="AD48" s="10">
        <v>21.651094</v>
      </c>
      <c r="AE48" s="8" t="s">
        <v>1830</v>
      </c>
      <c r="AF48" s="8">
        <v>5</v>
      </c>
      <c r="AG48" s="9">
        <v>127.58158</v>
      </c>
      <c r="AH48" s="10">
        <v>69.83416</v>
      </c>
      <c r="AI48" s="10" t="s">
        <v>1828</v>
      </c>
      <c r="AJ48" s="11">
        <v>1.915806</v>
      </c>
      <c r="AK48" s="12">
        <v>3.7816305</v>
      </c>
      <c r="AL48" s="12" t="s">
        <v>1828</v>
      </c>
      <c r="AM48" s="13">
        <v>24</v>
      </c>
      <c r="AN48" s="13" t="s">
        <v>1830</v>
      </c>
      <c r="AO48" s="13">
        <v>6</v>
      </c>
      <c r="AP48" s="14">
        <v>37.52474</v>
      </c>
      <c r="AQ48" s="15">
        <v>18.823719</v>
      </c>
      <c r="AR48" s="13" t="s">
        <v>1830</v>
      </c>
      <c r="AS48" s="13">
        <v>6</v>
      </c>
      <c r="AT48" s="14">
        <v>48.32323</v>
      </c>
      <c r="AU48" s="15">
        <v>45.263016</v>
      </c>
      <c r="AV48" s="15" t="s">
        <v>1830</v>
      </c>
      <c r="AW48" s="16">
        <v>0.36487484</v>
      </c>
      <c r="AX48" s="17">
        <v>0.895511</v>
      </c>
      <c r="AY48" s="17" t="s">
        <v>1831</v>
      </c>
      <c r="AZ48" s="18"/>
      <c r="BA48" s="19">
        <v>38.828628</v>
      </c>
      <c r="BB48" s="19">
        <v>139.14302</v>
      </c>
      <c r="BC48" s="6">
        <v>2.06</v>
      </c>
      <c r="BD48" s="6">
        <v>0.72</v>
      </c>
      <c r="BE48" s="6">
        <v>2.41</v>
      </c>
      <c r="BF48" s="6">
        <v>1.28</v>
      </c>
      <c r="BG48" s="6">
        <v>0.6011</v>
      </c>
      <c r="BH48" s="6">
        <v>0.35</v>
      </c>
      <c r="BI48" s="12">
        <v>2.29</v>
      </c>
      <c r="BJ48" s="12">
        <v>0.65</v>
      </c>
      <c r="BK48" s="12">
        <v>3.1</v>
      </c>
      <c r="BL48" s="12">
        <v>1.59</v>
      </c>
      <c r="BM48" s="12">
        <v>0.3327</v>
      </c>
      <c r="BN48" s="12">
        <v>0.81</v>
      </c>
      <c r="BO48" s="17">
        <v>0.09</v>
      </c>
      <c r="BP48" s="17">
        <v>0.77</v>
      </c>
      <c r="BQ48" s="17">
        <v>2.55</v>
      </c>
      <c r="BR48" s="17">
        <v>1.12</v>
      </c>
      <c r="BS48" s="17">
        <v>0.0119</v>
      </c>
      <c r="BT48" s="17">
        <v>2.46</v>
      </c>
    </row>
    <row r="49" spans="1:72" ht="13.5">
      <c r="A49" s="26" t="s">
        <v>1344</v>
      </c>
      <c r="B49" s="19" t="s">
        <v>1345</v>
      </c>
      <c r="C49" s="27" t="s">
        <v>1827</v>
      </c>
      <c r="D49" s="26" t="s">
        <v>1209</v>
      </c>
      <c r="E49" s="31" t="s">
        <v>1827</v>
      </c>
      <c r="F49" s="31" t="s">
        <v>1827</v>
      </c>
      <c r="G49" s="28" t="s">
        <v>1827</v>
      </c>
      <c r="H49" s="28" t="s">
        <v>1827</v>
      </c>
      <c r="I49" s="28" t="s">
        <v>1827</v>
      </c>
      <c r="J49" s="26" t="s">
        <v>1828</v>
      </c>
      <c r="K49" s="31" t="s">
        <v>1827</v>
      </c>
      <c r="L49" s="26">
        <v>22</v>
      </c>
      <c r="M49" s="2">
        <v>3</v>
      </c>
      <c r="N49" s="2" t="s">
        <v>1828</v>
      </c>
      <c r="O49" s="2">
        <v>6</v>
      </c>
      <c r="P49" s="3">
        <v>14.397575</v>
      </c>
      <c r="Q49" s="4">
        <v>18.107096</v>
      </c>
      <c r="R49" s="2" t="s">
        <v>1828</v>
      </c>
      <c r="S49" s="2">
        <v>6</v>
      </c>
      <c r="T49" s="3">
        <v>44.5958</v>
      </c>
      <c r="U49" s="4">
        <v>50.129173</v>
      </c>
      <c r="V49" s="4" t="s">
        <v>1828</v>
      </c>
      <c r="W49" s="5">
        <v>1.6310819</v>
      </c>
      <c r="X49" s="6">
        <v>2.2199948</v>
      </c>
      <c r="Y49" s="7" t="s">
        <v>1831</v>
      </c>
      <c r="Z49" s="8">
        <v>8</v>
      </c>
      <c r="AA49" s="8" t="s">
        <v>1828</v>
      </c>
      <c r="AB49" s="8">
        <v>5</v>
      </c>
      <c r="AC49" s="9">
        <v>17.023094</v>
      </c>
      <c r="AD49" s="10">
        <v>8.10358</v>
      </c>
      <c r="AE49" s="8" t="s">
        <v>1830</v>
      </c>
      <c r="AF49" s="8">
        <v>5</v>
      </c>
      <c r="AG49" s="9">
        <v>110.84232</v>
      </c>
      <c r="AH49" s="10">
        <v>86.46037</v>
      </c>
      <c r="AI49" s="10" t="s">
        <v>1828</v>
      </c>
      <c r="AJ49" s="11">
        <v>2.7029436</v>
      </c>
      <c r="AK49" s="12">
        <v>2.6748843</v>
      </c>
      <c r="AL49" s="12" t="s">
        <v>1831</v>
      </c>
      <c r="AM49" s="13">
        <v>24</v>
      </c>
      <c r="AN49" s="13" t="s">
        <v>1828</v>
      </c>
      <c r="AO49" s="13">
        <v>6</v>
      </c>
      <c r="AP49" s="14">
        <v>9.240758</v>
      </c>
      <c r="AQ49" s="15">
        <v>8.959876</v>
      </c>
      <c r="AR49" s="13" t="s">
        <v>1828</v>
      </c>
      <c r="AS49" s="13">
        <v>6</v>
      </c>
      <c r="AT49" s="14">
        <v>15.391922</v>
      </c>
      <c r="AU49" s="15">
        <v>10.451595</v>
      </c>
      <c r="AV49" s="15" t="s">
        <v>1828</v>
      </c>
      <c r="AW49" s="16">
        <v>0.73609036</v>
      </c>
      <c r="AX49" s="17">
        <v>0.84054035</v>
      </c>
      <c r="AY49" s="17" t="s">
        <v>1831</v>
      </c>
      <c r="AZ49" s="18"/>
      <c r="BA49" s="19">
        <v>13.553809000000001</v>
      </c>
      <c r="BB49" s="19">
        <v>110.84232</v>
      </c>
      <c r="BC49" s="6">
        <v>2.27</v>
      </c>
      <c r="BD49" s="6">
        <v>0.73</v>
      </c>
      <c r="BE49" s="6">
        <v>2.63</v>
      </c>
      <c r="BF49" s="6">
        <v>0.7</v>
      </c>
      <c r="BG49" s="6">
        <v>0.4764</v>
      </c>
      <c r="BH49" s="6">
        <v>0.36</v>
      </c>
      <c r="BI49" s="12">
        <v>2.85</v>
      </c>
      <c r="BJ49" s="12">
        <v>0.44</v>
      </c>
      <c r="BK49" s="12">
        <v>3.13</v>
      </c>
      <c r="BL49" s="12">
        <v>1.12</v>
      </c>
      <c r="BM49" s="12">
        <v>0.6626</v>
      </c>
      <c r="BN49" s="12">
        <v>0.28</v>
      </c>
      <c r="BO49" s="17" t="s">
        <v>1827</v>
      </c>
      <c r="BP49" s="17" t="s">
        <v>1827</v>
      </c>
      <c r="BQ49" s="17" t="s">
        <v>1827</v>
      </c>
      <c r="BR49" s="17" t="s">
        <v>1827</v>
      </c>
      <c r="BS49" s="17" t="s">
        <v>1827</v>
      </c>
      <c r="BT49" s="17" t="e">
        <v>#VALUE!</v>
      </c>
    </row>
    <row r="50" spans="1:72" ht="13.5">
      <c r="A50" s="26" t="s">
        <v>1346</v>
      </c>
      <c r="B50" s="19" t="s">
        <v>1347</v>
      </c>
      <c r="C50" s="27" t="s">
        <v>1827</v>
      </c>
      <c r="D50" s="26" t="s">
        <v>1209</v>
      </c>
      <c r="E50" s="31" t="s">
        <v>1827</v>
      </c>
      <c r="F50" s="31" t="s">
        <v>1827</v>
      </c>
      <c r="G50" s="28" t="s">
        <v>1827</v>
      </c>
      <c r="H50" s="28" t="s">
        <v>1827</v>
      </c>
      <c r="I50" s="28" t="s">
        <v>1827</v>
      </c>
      <c r="J50" s="26" t="s">
        <v>1828</v>
      </c>
      <c r="K50" s="31" t="s">
        <v>1827</v>
      </c>
      <c r="L50" s="26">
        <v>39</v>
      </c>
      <c r="M50" s="2">
        <v>3</v>
      </c>
      <c r="N50" s="2" t="s">
        <v>1828</v>
      </c>
      <c r="O50" s="2">
        <v>6</v>
      </c>
      <c r="P50" s="3">
        <v>20.60856</v>
      </c>
      <c r="Q50" s="4">
        <v>20.07765</v>
      </c>
      <c r="R50" s="2" t="s">
        <v>1830</v>
      </c>
      <c r="S50" s="2">
        <v>6</v>
      </c>
      <c r="T50" s="3">
        <v>150.37263</v>
      </c>
      <c r="U50" s="4">
        <v>108.276436</v>
      </c>
      <c r="V50" s="4" t="s">
        <v>1828</v>
      </c>
      <c r="W50" s="5">
        <v>2.8672264</v>
      </c>
      <c r="X50" s="6">
        <v>3.560253</v>
      </c>
      <c r="Y50" s="7" t="s">
        <v>1828</v>
      </c>
      <c r="Z50" s="8">
        <v>8</v>
      </c>
      <c r="AA50" s="8" t="s">
        <v>1828</v>
      </c>
      <c r="AB50" s="8">
        <v>5</v>
      </c>
      <c r="AC50" s="9">
        <v>24.394758</v>
      </c>
      <c r="AD50" s="10">
        <v>24.046516</v>
      </c>
      <c r="AE50" s="8" t="s">
        <v>1830</v>
      </c>
      <c r="AF50" s="8">
        <v>5</v>
      </c>
      <c r="AG50" s="9">
        <v>203.28287</v>
      </c>
      <c r="AH50" s="10">
        <v>167.41399</v>
      </c>
      <c r="AI50" s="10" t="s">
        <v>1828</v>
      </c>
      <c r="AJ50" s="11">
        <v>3.0588455</v>
      </c>
      <c r="AK50" s="12">
        <v>2.7621045</v>
      </c>
      <c r="AL50" s="12" t="s">
        <v>1831</v>
      </c>
      <c r="AM50" s="13">
        <v>24</v>
      </c>
      <c r="AN50" s="13" t="s">
        <v>1828</v>
      </c>
      <c r="AO50" s="13">
        <v>6</v>
      </c>
      <c r="AP50" s="14">
        <v>20.291052</v>
      </c>
      <c r="AQ50" s="15">
        <v>16.71526</v>
      </c>
      <c r="AR50" s="13" t="s">
        <v>1828</v>
      </c>
      <c r="AS50" s="13">
        <v>6</v>
      </c>
      <c r="AT50" s="14">
        <v>23.160135</v>
      </c>
      <c r="AU50" s="15">
        <v>22.63433</v>
      </c>
      <c r="AV50" s="15" t="s">
        <v>1828</v>
      </c>
      <c r="AW50" s="16">
        <v>0.19080007</v>
      </c>
      <c r="AX50" s="17">
        <v>0.8807709</v>
      </c>
      <c r="AY50" s="17" t="s">
        <v>1831</v>
      </c>
      <c r="AZ50" s="18"/>
      <c r="BA50" s="19">
        <v>21.76479</v>
      </c>
      <c r="BB50" s="19">
        <v>203.28287</v>
      </c>
      <c r="BC50" s="6">
        <v>3.39</v>
      </c>
      <c r="BD50" s="6">
        <v>0.46</v>
      </c>
      <c r="BE50" s="6">
        <v>3.19</v>
      </c>
      <c r="BF50" s="6">
        <v>1.24</v>
      </c>
      <c r="BG50" s="6">
        <v>0.7712</v>
      </c>
      <c r="BH50" s="6">
        <v>-0.2</v>
      </c>
      <c r="BI50" s="12">
        <v>3.14</v>
      </c>
      <c r="BJ50" s="12">
        <v>0.18</v>
      </c>
      <c r="BK50" s="12">
        <v>3.73</v>
      </c>
      <c r="BL50" s="12">
        <v>1.4</v>
      </c>
      <c r="BM50" s="12">
        <v>0.4043</v>
      </c>
      <c r="BN50" s="12">
        <v>0.59</v>
      </c>
      <c r="BO50" s="17">
        <v>0.05</v>
      </c>
      <c r="BP50" s="17">
        <v>0.73</v>
      </c>
      <c r="BQ50" s="17">
        <v>2.82</v>
      </c>
      <c r="BR50" s="17">
        <v>2.08</v>
      </c>
      <c r="BS50" s="17">
        <v>0.0627</v>
      </c>
      <c r="BT50" s="17">
        <v>2.77</v>
      </c>
    </row>
    <row r="51" spans="1:72" ht="13.5">
      <c r="A51" s="26" t="s">
        <v>1351</v>
      </c>
      <c r="B51" s="19" t="s">
        <v>1352</v>
      </c>
      <c r="C51" s="27" t="s">
        <v>1827</v>
      </c>
      <c r="D51" s="26" t="s">
        <v>1209</v>
      </c>
      <c r="E51" s="31" t="s">
        <v>1827</v>
      </c>
      <c r="F51" s="31" t="s">
        <v>1827</v>
      </c>
      <c r="G51" s="28" t="s">
        <v>1827</v>
      </c>
      <c r="H51" s="28" t="s">
        <v>1827</v>
      </c>
      <c r="I51" s="28" t="s">
        <v>1827</v>
      </c>
      <c r="J51" s="26" t="s">
        <v>1828</v>
      </c>
      <c r="K51" s="31" t="s">
        <v>1827</v>
      </c>
      <c r="L51" s="26">
        <v>127</v>
      </c>
      <c r="M51" s="2">
        <v>3</v>
      </c>
      <c r="N51" s="2" t="s">
        <v>1828</v>
      </c>
      <c r="O51" s="2">
        <v>6</v>
      </c>
      <c r="P51" s="3">
        <v>7.6604176</v>
      </c>
      <c r="Q51" s="4">
        <v>6.728941</v>
      </c>
      <c r="R51" s="2" t="s">
        <v>1830</v>
      </c>
      <c r="S51" s="2">
        <v>6</v>
      </c>
      <c r="T51" s="3">
        <v>25.803644</v>
      </c>
      <c r="U51" s="4">
        <v>11.457439</v>
      </c>
      <c r="V51" s="4" t="s">
        <v>1828</v>
      </c>
      <c r="W51" s="5">
        <v>1.7520798</v>
      </c>
      <c r="X51" s="6">
        <v>5.441632</v>
      </c>
      <c r="Y51" s="7" t="s">
        <v>1828</v>
      </c>
      <c r="Z51" s="8">
        <v>8</v>
      </c>
      <c r="AA51" s="8" t="s">
        <v>1828</v>
      </c>
      <c r="AB51" s="8">
        <v>5</v>
      </c>
      <c r="AC51" s="9">
        <v>1.7158886</v>
      </c>
      <c r="AD51" s="10">
        <v>5.366741</v>
      </c>
      <c r="AE51" s="8" t="s">
        <v>1830</v>
      </c>
      <c r="AF51" s="8">
        <v>5</v>
      </c>
      <c r="AG51" s="9">
        <v>10.098669</v>
      </c>
      <c r="AH51" s="10">
        <v>53.475384</v>
      </c>
      <c r="AI51" s="10" t="s">
        <v>1828</v>
      </c>
      <c r="AJ51" s="11">
        <v>2.5571375</v>
      </c>
      <c r="AK51" s="12">
        <v>0.35637188</v>
      </c>
      <c r="AL51" s="12" t="s">
        <v>1831</v>
      </c>
      <c r="AM51" s="13">
        <v>24</v>
      </c>
      <c r="AN51" s="13" t="s">
        <v>1828</v>
      </c>
      <c r="AO51" s="13">
        <v>6</v>
      </c>
      <c r="AP51" s="14">
        <v>7.885179</v>
      </c>
      <c r="AQ51" s="15">
        <v>11.97127</v>
      </c>
      <c r="AR51" s="13" t="s">
        <v>1828</v>
      </c>
      <c r="AS51" s="13">
        <v>6</v>
      </c>
      <c r="AT51" s="14">
        <v>11.021543</v>
      </c>
      <c r="AU51" s="15">
        <v>9.878378</v>
      </c>
      <c r="AV51" s="15" t="s">
        <v>1828</v>
      </c>
      <c r="AW51" s="16">
        <v>0.4831108</v>
      </c>
      <c r="AX51" s="17">
        <v>1.4026729</v>
      </c>
      <c r="AY51" s="17" t="s">
        <v>1831</v>
      </c>
      <c r="AZ51" s="18"/>
      <c r="BA51" s="19">
        <v>5.7538284</v>
      </c>
      <c r="BB51" s="19">
        <v>25.803644</v>
      </c>
      <c r="BC51" s="6" t="s">
        <v>1827</v>
      </c>
      <c r="BD51" s="6" t="s">
        <v>1827</v>
      </c>
      <c r="BE51" s="6" t="s">
        <v>1827</v>
      </c>
      <c r="BF51" s="6" t="s">
        <v>1827</v>
      </c>
      <c r="BG51" s="6" t="s">
        <v>1827</v>
      </c>
      <c r="BH51" s="6">
        <v>0</v>
      </c>
      <c r="BI51" s="12" t="s">
        <v>1827</v>
      </c>
      <c r="BJ51" s="12" t="s">
        <v>1827</v>
      </c>
      <c r="BK51" s="12" t="s">
        <v>1827</v>
      </c>
      <c r="BL51" s="12" t="s">
        <v>1827</v>
      </c>
      <c r="BM51" s="12" t="s">
        <v>1827</v>
      </c>
      <c r="BN51" s="12" t="e">
        <v>#VALUE!</v>
      </c>
      <c r="BO51" s="17" t="s">
        <v>1827</v>
      </c>
      <c r="BP51" s="17" t="s">
        <v>1827</v>
      </c>
      <c r="BQ51" s="17" t="s">
        <v>1827</v>
      </c>
      <c r="BR51" s="17" t="s">
        <v>1827</v>
      </c>
      <c r="BS51" s="17" t="s">
        <v>1827</v>
      </c>
      <c r="BT51" s="17" t="e">
        <v>#VALUE!</v>
      </c>
    </row>
    <row r="52" spans="1:72" ht="13.5">
      <c r="A52" s="26" t="s">
        <v>1353</v>
      </c>
      <c r="B52" s="19" t="s">
        <v>1354</v>
      </c>
      <c r="C52" s="27" t="s">
        <v>1827</v>
      </c>
      <c r="D52" s="26" t="s">
        <v>1355</v>
      </c>
      <c r="E52" s="26" t="s">
        <v>1356</v>
      </c>
      <c r="F52" s="26" t="s">
        <v>1357</v>
      </c>
      <c r="G52" s="28" t="s">
        <v>1827</v>
      </c>
      <c r="H52" s="28" t="s">
        <v>1827</v>
      </c>
      <c r="I52" s="28" t="s">
        <v>1827</v>
      </c>
      <c r="J52" s="26" t="s">
        <v>1828</v>
      </c>
      <c r="K52" s="26" t="s">
        <v>1358</v>
      </c>
      <c r="L52" s="26">
        <v>65</v>
      </c>
      <c r="M52" s="2">
        <v>3</v>
      </c>
      <c r="N52" s="2" t="s">
        <v>1830</v>
      </c>
      <c r="O52" s="2">
        <v>6</v>
      </c>
      <c r="P52" s="3">
        <v>57.222168</v>
      </c>
      <c r="Q52" s="4">
        <v>20.054996</v>
      </c>
      <c r="R52" s="2" t="s">
        <v>1830</v>
      </c>
      <c r="S52" s="2">
        <v>6</v>
      </c>
      <c r="T52" s="3">
        <v>70.51038</v>
      </c>
      <c r="U52" s="4">
        <v>30.30662</v>
      </c>
      <c r="V52" s="4" t="s">
        <v>1830</v>
      </c>
      <c r="W52" s="5">
        <v>0.3012616</v>
      </c>
      <c r="X52" s="6">
        <v>1.5718552</v>
      </c>
      <c r="Y52" s="7" t="s">
        <v>1831</v>
      </c>
      <c r="Z52" s="8">
        <v>8</v>
      </c>
      <c r="AA52" s="8" t="s">
        <v>1830</v>
      </c>
      <c r="AB52" s="8">
        <v>5</v>
      </c>
      <c r="AC52" s="9">
        <v>56.27009</v>
      </c>
      <c r="AD52" s="10">
        <v>4.773421</v>
      </c>
      <c r="AE52" s="8" t="s">
        <v>1830</v>
      </c>
      <c r="AF52" s="8">
        <v>5</v>
      </c>
      <c r="AG52" s="9">
        <v>84.867935</v>
      </c>
      <c r="AH52" s="10">
        <v>33.66073</v>
      </c>
      <c r="AI52" s="10" t="s">
        <v>1830</v>
      </c>
      <c r="AJ52" s="11">
        <v>0.5928514</v>
      </c>
      <c r="AK52" s="12">
        <v>1.7480315</v>
      </c>
      <c r="AL52" s="12" t="s">
        <v>1831</v>
      </c>
      <c r="AM52" s="13">
        <v>24</v>
      </c>
      <c r="AN52" s="13" t="s">
        <v>1830</v>
      </c>
      <c r="AO52" s="13">
        <v>6</v>
      </c>
      <c r="AP52" s="14">
        <v>62.672558</v>
      </c>
      <c r="AQ52" s="15">
        <v>27.686987</v>
      </c>
      <c r="AR52" s="13" t="s">
        <v>1830</v>
      </c>
      <c r="AS52" s="13">
        <v>6</v>
      </c>
      <c r="AT52" s="14">
        <v>54.92047</v>
      </c>
      <c r="AU52" s="15">
        <v>20.882608</v>
      </c>
      <c r="AV52" s="15" t="s">
        <v>1830</v>
      </c>
      <c r="AW52" s="16">
        <v>-0.19048983</v>
      </c>
      <c r="AX52" s="17">
        <v>-2.1472263</v>
      </c>
      <c r="AY52" s="17" t="s">
        <v>1831</v>
      </c>
      <c r="AZ52" s="18"/>
      <c r="BA52" s="19">
        <v>58.721605333333336</v>
      </c>
      <c r="BB52" s="19">
        <v>84.867935</v>
      </c>
      <c r="BC52" s="6">
        <v>0.6</v>
      </c>
      <c r="BD52" s="6">
        <v>0.35</v>
      </c>
      <c r="BE52" s="6">
        <v>0.74</v>
      </c>
      <c r="BF52" s="6">
        <v>0.56</v>
      </c>
      <c r="BG52" s="6">
        <v>0.6292</v>
      </c>
      <c r="BH52" s="6">
        <v>0.14</v>
      </c>
      <c r="BI52" s="12">
        <v>0.8</v>
      </c>
      <c r="BJ52" s="12">
        <v>0.57</v>
      </c>
      <c r="BK52" s="12">
        <v>0.87</v>
      </c>
      <c r="BL52" s="12">
        <v>0.39</v>
      </c>
      <c r="BM52" s="12">
        <v>0.7984</v>
      </c>
      <c r="BN52" s="12">
        <v>0.06999999999999995</v>
      </c>
      <c r="BO52" s="17">
        <v>-0.07</v>
      </c>
      <c r="BP52" s="17">
        <v>0.22</v>
      </c>
      <c r="BQ52" s="17">
        <v>0.47</v>
      </c>
      <c r="BR52" s="17">
        <v>0.5</v>
      </c>
      <c r="BS52" s="17">
        <v>0.0742</v>
      </c>
      <c r="BT52" s="17">
        <v>0.54</v>
      </c>
    </row>
    <row r="53" spans="1:72" ht="13.5">
      <c r="A53" s="26" t="s">
        <v>1363</v>
      </c>
      <c r="B53" s="19" t="s">
        <v>1364</v>
      </c>
      <c r="C53" s="27" t="s">
        <v>1827</v>
      </c>
      <c r="D53" s="26" t="s">
        <v>1209</v>
      </c>
      <c r="E53" s="31" t="s">
        <v>1827</v>
      </c>
      <c r="F53" s="31" t="s">
        <v>1827</v>
      </c>
      <c r="G53" s="28" t="s">
        <v>1827</v>
      </c>
      <c r="H53" s="28" t="s">
        <v>1827</v>
      </c>
      <c r="I53" s="27" t="s">
        <v>1828</v>
      </c>
      <c r="J53" s="26" t="s">
        <v>1828</v>
      </c>
      <c r="K53" s="26" t="s">
        <v>1365</v>
      </c>
      <c r="L53" s="26">
        <v>189</v>
      </c>
      <c r="M53" s="2">
        <v>3</v>
      </c>
      <c r="N53" s="2" t="s">
        <v>1828</v>
      </c>
      <c r="O53" s="2">
        <v>6</v>
      </c>
      <c r="P53" s="3">
        <v>15.2597475</v>
      </c>
      <c r="Q53" s="4">
        <v>5.5075116</v>
      </c>
      <c r="R53" s="2" t="s">
        <v>1830</v>
      </c>
      <c r="S53" s="2">
        <v>6</v>
      </c>
      <c r="T53" s="3">
        <v>23.755701</v>
      </c>
      <c r="U53" s="4">
        <v>8.922639</v>
      </c>
      <c r="V53" s="4" t="s">
        <v>1828</v>
      </c>
      <c r="W53" s="5">
        <v>0.6385428</v>
      </c>
      <c r="X53" s="6">
        <v>2.1049583</v>
      </c>
      <c r="Y53" s="7" t="s">
        <v>1831</v>
      </c>
      <c r="Z53" s="8">
        <v>8</v>
      </c>
      <c r="AA53" s="8" t="s">
        <v>1830</v>
      </c>
      <c r="AB53" s="8">
        <v>5</v>
      </c>
      <c r="AC53" s="9">
        <v>21.045273</v>
      </c>
      <c r="AD53" s="10">
        <v>18.15548</v>
      </c>
      <c r="AE53" s="8" t="s">
        <v>1830</v>
      </c>
      <c r="AF53" s="8">
        <v>5</v>
      </c>
      <c r="AG53" s="9">
        <v>25.675146</v>
      </c>
      <c r="AH53" s="10">
        <v>16.178955</v>
      </c>
      <c r="AI53" s="10" t="s">
        <v>1830</v>
      </c>
      <c r="AJ53" s="11">
        <v>0.28687626</v>
      </c>
      <c r="AK53" s="12">
        <v>1.048771</v>
      </c>
      <c r="AL53" s="12" t="s">
        <v>1831</v>
      </c>
      <c r="AM53" s="13">
        <v>24</v>
      </c>
      <c r="AN53" s="13" t="s">
        <v>1830</v>
      </c>
      <c r="AO53" s="13">
        <v>5</v>
      </c>
      <c r="AP53" s="14">
        <v>16.89307</v>
      </c>
      <c r="AQ53" s="15">
        <v>11.325206</v>
      </c>
      <c r="AR53" s="13" t="s">
        <v>1828</v>
      </c>
      <c r="AS53" s="13">
        <v>5</v>
      </c>
      <c r="AT53" s="14">
        <v>13.535597</v>
      </c>
      <c r="AU53" s="15">
        <v>1.38871</v>
      </c>
      <c r="AV53" s="15" t="s">
        <v>1828</v>
      </c>
      <c r="AW53" s="16">
        <v>-0.3196731</v>
      </c>
      <c r="AX53" s="17">
        <v>-0.7043745</v>
      </c>
      <c r="AY53" s="17" t="s">
        <v>1831</v>
      </c>
      <c r="AZ53" s="18"/>
      <c r="BA53" s="19">
        <v>17.732696833333332</v>
      </c>
      <c r="BB53" s="19">
        <v>25.675146</v>
      </c>
      <c r="BC53" s="6">
        <v>0.98</v>
      </c>
      <c r="BD53" s="6">
        <v>0.76</v>
      </c>
      <c r="BE53" s="6">
        <v>0.65</v>
      </c>
      <c r="BF53" s="6">
        <v>1.25</v>
      </c>
      <c r="BG53" s="6">
        <v>0.6254</v>
      </c>
      <c r="BH53" s="6">
        <v>-0.33</v>
      </c>
      <c r="BI53" s="12">
        <v>0.78</v>
      </c>
      <c r="BJ53" s="12">
        <v>1.12</v>
      </c>
      <c r="BK53" s="12">
        <v>1.1</v>
      </c>
      <c r="BL53" s="12">
        <v>0.96</v>
      </c>
      <c r="BM53" s="12">
        <v>0.6064</v>
      </c>
      <c r="BN53" s="12">
        <v>0.32</v>
      </c>
      <c r="BO53" s="17">
        <v>-0.2</v>
      </c>
      <c r="BP53" s="17">
        <v>0.77</v>
      </c>
      <c r="BQ53" s="17">
        <v>0.35</v>
      </c>
      <c r="BR53" s="17">
        <v>1.56</v>
      </c>
      <c r="BS53" s="17">
        <v>0.5491</v>
      </c>
      <c r="BT53" s="17">
        <v>0.55</v>
      </c>
    </row>
    <row r="54" spans="1:72" ht="13.5">
      <c r="A54" s="26" t="s">
        <v>1366</v>
      </c>
      <c r="B54" s="19" t="s">
        <v>1367</v>
      </c>
      <c r="C54" s="27" t="s">
        <v>1827</v>
      </c>
      <c r="D54" s="26" t="s">
        <v>1209</v>
      </c>
      <c r="E54" s="31" t="s">
        <v>1827</v>
      </c>
      <c r="F54" s="31" t="s">
        <v>1827</v>
      </c>
      <c r="G54" s="28" t="s">
        <v>1827</v>
      </c>
      <c r="H54" s="28" t="s">
        <v>1827</v>
      </c>
      <c r="I54" s="27" t="s">
        <v>1828</v>
      </c>
      <c r="J54" s="26" t="s">
        <v>1828</v>
      </c>
      <c r="K54" s="26" t="s">
        <v>1368</v>
      </c>
      <c r="L54" s="26">
        <v>20</v>
      </c>
      <c r="M54" s="2">
        <v>3</v>
      </c>
      <c r="N54" s="2" t="s">
        <v>1830</v>
      </c>
      <c r="O54" s="2">
        <v>6</v>
      </c>
      <c r="P54" s="3">
        <v>67.446594</v>
      </c>
      <c r="Q54" s="4">
        <v>27.760555</v>
      </c>
      <c r="R54" s="2" t="s">
        <v>1830</v>
      </c>
      <c r="S54" s="2">
        <v>6</v>
      </c>
      <c r="T54" s="3">
        <v>94.56775</v>
      </c>
      <c r="U54" s="4">
        <v>32.48567</v>
      </c>
      <c r="V54" s="4" t="s">
        <v>1830</v>
      </c>
      <c r="W54" s="5">
        <v>0.4876027</v>
      </c>
      <c r="X54" s="6">
        <v>2.5468838</v>
      </c>
      <c r="Y54" s="7" t="s">
        <v>1831</v>
      </c>
      <c r="Z54" s="8">
        <v>8</v>
      </c>
      <c r="AA54" s="8" t="s">
        <v>1830</v>
      </c>
      <c r="AB54" s="8">
        <v>5</v>
      </c>
      <c r="AC54" s="9">
        <v>55.491173</v>
      </c>
      <c r="AD54" s="10">
        <v>19.118044</v>
      </c>
      <c r="AE54" s="8" t="s">
        <v>1830</v>
      </c>
      <c r="AF54" s="8">
        <v>5</v>
      </c>
      <c r="AG54" s="9">
        <v>67.53647</v>
      </c>
      <c r="AH54" s="10">
        <v>23.228241</v>
      </c>
      <c r="AI54" s="10" t="s">
        <v>1830</v>
      </c>
      <c r="AJ54" s="11">
        <v>0.28340846</v>
      </c>
      <c r="AK54" s="12">
        <v>1.6204484</v>
      </c>
      <c r="AL54" s="12" t="s">
        <v>1831</v>
      </c>
      <c r="AM54" s="13">
        <v>24</v>
      </c>
      <c r="AN54" s="13" t="s">
        <v>1830</v>
      </c>
      <c r="AO54" s="13">
        <v>5</v>
      </c>
      <c r="AP54" s="14">
        <v>58.035217</v>
      </c>
      <c r="AQ54" s="15">
        <v>6.1058054</v>
      </c>
      <c r="AR54" s="13" t="s">
        <v>1830</v>
      </c>
      <c r="AS54" s="13">
        <v>5</v>
      </c>
      <c r="AT54" s="14">
        <v>57.410973</v>
      </c>
      <c r="AU54" s="15">
        <v>24.420557</v>
      </c>
      <c r="AV54" s="15" t="s">
        <v>1830</v>
      </c>
      <c r="AW54" s="16">
        <v>-0.015602143</v>
      </c>
      <c r="AX54" s="17">
        <v>-0.06713281</v>
      </c>
      <c r="AY54" s="17" t="s">
        <v>1831</v>
      </c>
      <c r="AZ54" s="18"/>
      <c r="BA54" s="19">
        <v>60.324328</v>
      </c>
      <c r="BB54" s="19">
        <v>94.56775</v>
      </c>
      <c r="BC54" s="6">
        <v>0.89</v>
      </c>
      <c r="BD54" s="6">
        <v>0.42</v>
      </c>
      <c r="BE54" s="6">
        <v>0.62</v>
      </c>
      <c r="BF54" s="6">
        <v>0.58</v>
      </c>
      <c r="BG54" s="6">
        <v>0.4146</v>
      </c>
      <c r="BH54" s="6">
        <v>-0.27</v>
      </c>
      <c r="BI54" s="12">
        <v>0.63</v>
      </c>
      <c r="BJ54" s="12">
        <v>0.35</v>
      </c>
      <c r="BK54" s="12">
        <v>1.26</v>
      </c>
      <c r="BL54" s="12">
        <v>0.97</v>
      </c>
      <c r="BM54" s="12">
        <v>0.2287</v>
      </c>
      <c r="BN54" s="12">
        <v>0.63</v>
      </c>
      <c r="BO54" s="17">
        <v>0.22</v>
      </c>
      <c r="BP54" s="17">
        <v>0.7</v>
      </c>
      <c r="BQ54" s="17">
        <v>1.27</v>
      </c>
      <c r="BR54" s="17">
        <v>0.93</v>
      </c>
      <c r="BS54" s="17">
        <v>0.0758</v>
      </c>
      <c r="BT54" s="17">
        <v>1.05</v>
      </c>
    </row>
    <row r="55" spans="1:72" ht="13.5">
      <c r="A55" s="26" t="s">
        <v>1369</v>
      </c>
      <c r="B55" s="19" t="s">
        <v>1370</v>
      </c>
      <c r="C55" s="27" t="s">
        <v>1827</v>
      </c>
      <c r="D55" s="26" t="s">
        <v>1206</v>
      </c>
      <c r="E55" s="31" t="s">
        <v>1827</v>
      </c>
      <c r="F55" s="31" t="s">
        <v>1827</v>
      </c>
      <c r="G55" s="28" t="s">
        <v>1827</v>
      </c>
      <c r="H55" s="28" t="s">
        <v>1827</v>
      </c>
      <c r="I55" s="28" t="s">
        <v>1827</v>
      </c>
      <c r="J55" s="26" t="s">
        <v>1828</v>
      </c>
      <c r="K55" s="26" t="s">
        <v>1371</v>
      </c>
      <c r="L55" s="26">
        <v>139</v>
      </c>
      <c r="M55" s="2">
        <v>3</v>
      </c>
      <c r="N55" s="2" t="s">
        <v>1830</v>
      </c>
      <c r="O55" s="2">
        <v>6</v>
      </c>
      <c r="P55" s="3">
        <v>96.53195</v>
      </c>
      <c r="Q55" s="4">
        <v>56.569443</v>
      </c>
      <c r="R55" s="2" t="s">
        <v>1830</v>
      </c>
      <c r="S55" s="2">
        <v>6</v>
      </c>
      <c r="T55" s="3">
        <v>199.70793</v>
      </c>
      <c r="U55" s="4">
        <v>136.05717</v>
      </c>
      <c r="V55" s="4" t="s">
        <v>1830</v>
      </c>
      <c r="W55" s="5">
        <v>1.0488131</v>
      </c>
      <c r="X55" s="6">
        <v>2.8387997</v>
      </c>
      <c r="Y55" s="7" t="s">
        <v>1831</v>
      </c>
      <c r="Z55" s="8">
        <v>8</v>
      </c>
      <c r="AA55" s="8" t="s">
        <v>1830</v>
      </c>
      <c r="AB55" s="8">
        <v>5</v>
      </c>
      <c r="AC55" s="9">
        <v>83.77049</v>
      </c>
      <c r="AD55" s="10">
        <v>52.682777</v>
      </c>
      <c r="AE55" s="8" t="s">
        <v>1830</v>
      </c>
      <c r="AF55" s="8">
        <v>5</v>
      </c>
      <c r="AG55" s="9">
        <v>135.54333</v>
      </c>
      <c r="AH55" s="10">
        <v>92.67377</v>
      </c>
      <c r="AI55" s="10" t="s">
        <v>1830</v>
      </c>
      <c r="AJ55" s="11">
        <v>0.6942401</v>
      </c>
      <c r="AK55" s="12">
        <v>2.8111682</v>
      </c>
      <c r="AL55" s="12" t="s">
        <v>1831</v>
      </c>
      <c r="AM55" s="13">
        <v>24</v>
      </c>
      <c r="AN55" s="13" t="s">
        <v>1828</v>
      </c>
      <c r="AO55" s="13">
        <v>6</v>
      </c>
      <c r="AP55" s="14">
        <v>94.104004</v>
      </c>
      <c r="AQ55" s="15">
        <v>66.97147</v>
      </c>
      <c r="AR55" s="13" t="s">
        <v>1828</v>
      </c>
      <c r="AS55" s="13">
        <v>6</v>
      </c>
      <c r="AT55" s="14">
        <v>84.12687</v>
      </c>
      <c r="AU55" s="15">
        <v>52.490574</v>
      </c>
      <c r="AV55" s="15" t="s">
        <v>1828</v>
      </c>
      <c r="AW55" s="16">
        <v>-0.16168945</v>
      </c>
      <c r="AX55" s="17">
        <v>-0.7928449</v>
      </c>
      <c r="AY55" s="17" t="s">
        <v>1831</v>
      </c>
      <c r="AZ55" s="18"/>
      <c r="BA55" s="19">
        <v>91.46881466666666</v>
      </c>
      <c r="BB55" s="19">
        <v>199.70793</v>
      </c>
      <c r="BC55" s="6">
        <v>1.35</v>
      </c>
      <c r="BD55" s="6">
        <v>0.39</v>
      </c>
      <c r="BE55" s="6">
        <v>1.14</v>
      </c>
      <c r="BF55" s="6">
        <v>0.59</v>
      </c>
      <c r="BG55" s="6">
        <v>0.4997</v>
      </c>
      <c r="BH55" s="6">
        <v>-0.21</v>
      </c>
      <c r="BI55" s="12">
        <v>0.97</v>
      </c>
      <c r="BJ55" s="12">
        <v>0.17</v>
      </c>
      <c r="BK55" s="12">
        <v>0.81</v>
      </c>
      <c r="BL55" s="12">
        <v>0.45</v>
      </c>
      <c r="BM55" s="12">
        <v>0.4421</v>
      </c>
      <c r="BN55" s="12">
        <v>-0.16</v>
      </c>
      <c r="BO55" s="17">
        <v>0.04</v>
      </c>
      <c r="BP55" s="17">
        <v>0.46</v>
      </c>
      <c r="BQ55" s="17">
        <v>0.25</v>
      </c>
      <c r="BR55" s="17">
        <v>0.25</v>
      </c>
      <c r="BS55" s="17">
        <v>0.4266</v>
      </c>
      <c r="BT55" s="17">
        <v>0.21</v>
      </c>
    </row>
    <row r="56" spans="1:72" ht="13.5">
      <c r="A56" s="26" t="s">
        <v>1372</v>
      </c>
      <c r="B56" s="19" t="s">
        <v>1373</v>
      </c>
      <c r="C56" s="27" t="s">
        <v>1827</v>
      </c>
      <c r="D56" s="26" t="s">
        <v>1374</v>
      </c>
      <c r="E56" s="31" t="s">
        <v>1827</v>
      </c>
      <c r="F56" s="31" t="s">
        <v>1827</v>
      </c>
      <c r="G56" s="28" t="s">
        <v>1827</v>
      </c>
      <c r="H56" s="28" t="s">
        <v>1827</v>
      </c>
      <c r="I56" s="28" t="s">
        <v>1827</v>
      </c>
      <c r="J56" s="26" t="s">
        <v>1828</v>
      </c>
      <c r="K56" s="26" t="s">
        <v>1375</v>
      </c>
      <c r="L56" s="26">
        <v>14</v>
      </c>
      <c r="M56" s="2">
        <v>3</v>
      </c>
      <c r="N56" s="2" t="s">
        <v>1828</v>
      </c>
      <c r="O56" s="2">
        <v>6</v>
      </c>
      <c r="P56" s="3">
        <v>19.278154</v>
      </c>
      <c r="Q56" s="4">
        <v>9.029703</v>
      </c>
      <c r="R56" s="2" t="s">
        <v>1830</v>
      </c>
      <c r="S56" s="2">
        <v>6</v>
      </c>
      <c r="T56" s="3">
        <v>32.834423</v>
      </c>
      <c r="U56" s="4">
        <v>14.883607</v>
      </c>
      <c r="V56" s="4" t="s">
        <v>1828</v>
      </c>
      <c r="W56" s="5">
        <v>0.7682422</v>
      </c>
      <c r="X56" s="6">
        <v>2.3024788</v>
      </c>
      <c r="Y56" s="7" t="s">
        <v>1831</v>
      </c>
      <c r="Z56" s="8">
        <v>8</v>
      </c>
      <c r="AA56" s="8" t="s">
        <v>1830</v>
      </c>
      <c r="AB56" s="8">
        <v>5</v>
      </c>
      <c r="AC56" s="9">
        <v>15.690778</v>
      </c>
      <c r="AD56" s="10">
        <v>3.7922554</v>
      </c>
      <c r="AE56" s="8" t="s">
        <v>1830</v>
      </c>
      <c r="AF56" s="8">
        <v>5</v>
      </c>
      <c r="AG56" s="9">
        <v>24.872562</v>
      </c>
      <c r="AH56" s="10">
        <v>5.554836</v>
      </c>
      <c r="AI56" s="10" t="s">
        <v>1830</v>
      </c>
      <c r="AJ56" s="11">
        <v>0.6646382</v>
      </c>
      <c r="AK56" s="12">
        <v>4.075681</v>
      </c>
      <c r="AL56" s="12" t="s">
        <v>1828</v>
      </c>
      <c r="AM56" s="13">
        <v>24</v>
      </c>
      <c r="AN56" s="13" t="s">
        <v>1828</v>
      </c>
      <c r="AO56" s="13">
        <v>6</v>
      </c>
      <c r="AP56" s="14">
        <v>14.817292</v>
      </c>
      <c r="AQ56" s="15">
        <v>10.832177</v>
      </c>
      <c r="AR56" s="13" t="s">
        <v>1828</v>
      </c>
      <c r="AS56" s="13">
        <v>6</v>
      </c>
      <c r="AT56" s="14">
        <v>20.969152</v>
      </c>
      <c r="AU56" s="15">
        <v>14.055928</v>
      </c>
      <c r="AV56" s="15" t="s">
        <v>1828</v>
      </c>
      <c r="AW56" s="16">
        <v>0.50098675</v>
      </c>
      <c r="AX56" s="17">
        <v>0.8873977</v>
      </c>
      <c r="AY56" s="17" t="s">
        <v>1831</v>
      </c>
      <c r="AZ56" s="18"/>
      <c r="BA56" s="19">
        <v>16.595408000000003</v>
      </c>
      <c r="BB56" s="19">
        <v>32.834423</v>
      </c>
      <c r="BC56" s="6">
        <v>1.1</v>
      </c>
      <c r="BD56" s="6">
        <v>0.72</v>
      </c>
      <c r="BE56" s="6">
        <v>1.75</v>
      </c>
      <c r="BF56" s="6">
        <v>0.76</v>
      </c>
      <c r="BG56" s="6">
        <v>0.2213</v>
      </c>
      <c r="BH56" s="6">
        <v>0.65</v>
      </c>
      <c r="BI56" s="12">
        <v>1.11</v>
      </c>
      <c r="BJ56" s="12">
        <v>0.44</v>
      </c>
      <c r="BK56" s="12">
        <v>1.2</v>
      </c>
      <c r="BL56" s="12">
        <v>0.62</v>
      </c>
      <c r="BM56" s="12">
        <v>0.7987</v>
      </c>
      <c r="BN56" s="12">
        <v>0.08999999999999986</v>
      </c>
      <c r="BO56" s="17" t="s">
        <v>1827</v>
      </c>
      <c r="BP56" s="17" t="s">
        <v>1827</v>
      </c>
      <c r="BQ56" s="17" t="s">
        <v>1827</v>
      </c>
      <c r="BR56" s="17" t="s">
        <v>1827</v>
      </c>
      <c r="BS56" s="17" t="s">
        <v>1827</v>
      </c>
      <c r="BT56" s="17" t="e">
        <v>#VALUE!</v>
      </c>
    </row>
    <row r="57" spans="1:72" ht="13.5">
      <c r="A57" s="26" t="s">
        <v>1376</v>
      </c>
      <c r="B57" s="19" t="s">
        <v>1377</v>
      </c>
      <c r="C57" s="27" t="s">
        <v>1827</v>
      </c>
      <c r="D57" s="26" t="s">
        <v>1209</v>
      </c>
      <c r="E57" s="31" t="s">
        <v>1827</v>
      </c>
      <c r="F57" s="31" t="s">
        <v>1827</v>
      </c>
      <c r="G57" s="28" t="s">
        <v>1827</v>
      </c>
      <c r="H57" s="28" t="s">
        <v>1827</v>
      </c>
      <c r="I57" s="28" t="s">
        <v>1827</v>
      </c>
      <c r="J57" s="26" t="s">
        <v>1828</v>
      </c>
      <c r="K57" s="26" t="s">
        <v>1378</v>
      </c>
      <c r="L57" s="26">
        <v>63</v>
      </c>
      <c r="M57" s="2">
        <v>3</v>
      </c>
      <c r="N57" s="2" t="s">
        <v>1828</v>
      </c>
      <c r="O57" s="2">
        <v>6</v>
      </c>
      <c r="P57" s="3">
        <v>22.822182</v>
      </c>
      <c r="Q57" s="4">
        <v>6.549894</v>
      </c>
      <c r="R57" s="2" t="s">
        <v>1830</v>
      </c>
      <c r="S57" s="2">
        <v>6</v>
      </c>
      <c r="T57" s="3">
        <v>36.19032</v>
      </c>
      <c r="U57" s="4">
        <v>8.032308</v>
      </c>
      <c r="V57" s="4" t="s">
        <v>1828</v>
      </c>
      <c r="W57" s="5">
        <v>0.66516703</v>
      </c>
      <c r="X57" s="6">
        <v>7.9881077</v>
      </c>
      <c r="Y57" s="7" t="s">
        <v>1828</v>
      </c>
      <c r="Z57" s="8">
        <v>8</v>
      </c>
      <c r="AA57" s="8" t="s">
        <v>1830</v>
      </c>
      <c r="AB57" s="8">
        <v>5</v>
      </c>
      <c r="AC57" s="9">
        <v>16.301756</v>
      </c>
      <c r="AD57" s="10">
        <v>16.236473</v>
      </c>
      <c r="AE57" s="8" t="s">
        <v>1830</v>
      </c>
      <c r="AF57" s="8">
        <v>5</v>
      </c>
      <c r="AG57" s="9">
        <v>21.199314</v>
      </c>
      <c r="AH57" s="10">
        <v>6.983522</v>
      </c>
      <c r="AI57" s="10" t="s">
        <v>1830</v>
      </c>
      <c r="AJ57" s="11">
        <v>0.37899026</v>
      </c>
      <c r="AK57" s="12">
        <v>1.0958519</v>
      </c>
      <c r="AL57" s="12" t="s">
        <v>1831</v>
      </c>
      <c r="AM57" s="13">
        <v>24</v>
      </c>
      <c r="AN57" s="13" t="s">
        <v>1830</v>
      </c>
      <c r="AO57" s="13">
        <v>6</v>
      </c>
      <c r="AP57" s="14">
        <v>28.095984</v>
      </c>
      <c r="AQ57" s="15">
        <v>15.98823</v>
      </c>
      <c r="AR57" s="13" t="s">
        <v>1828</v>
      </c>
      <c r="AS57" s="13">
        <v>6</v>
      </c>
      <c r="AT57" s="14">
        <v>21.66855</v>
      </c>
      <c r="AU57" s="15">
        <v>9.753331</v>
      </c>
      <c r="AV57" s="15" t="s">
        <v>1828</v>
      </c>
      <c r="AW57" s="16">
        <v>-0.37476128</v>
      </c>
      <c r="AX57" s="17">
        <v>-0.85488355</v>
      </c>
      <c r="AY57" s="17" t="s">
        <v>1831</v>
      </c>
      <c r="AZ57" s="18"/>
      <c r="BA57" s="19">
        <v>22.406640666666664</v>
      </c>
      <c r="BB57" s="19">
        <v>36.19032</v>
      </c>
      <c r="BC57" s="6">
        <v>1.03</v>
      </c>
      <c r="BD57" s="6">
        <v>0.22</v>
      </c>
      <c r="BE57" s="6">
        <v>0.34</v>
      </c>
      <c r="BF57" s="6">
        <v>0.49</v>
      </c>
      <c r="BG57" s="6">
        <v>0.033</v>
      </c>
      <c r="BH57" s="6">
        <v>-0.69</v>
      </c>
      <c r="BI57" s="12">
        <v>0.49</v>
      </c>
      <c r="BJ57" s="12">
        <v>0.25</v>
      </c>
      <c r="BK57" s="12">
        <v>0.24</v>
      </c>
      <c r="BL57" s="12">
        <v>1.22</v>
      </c>
      <c r="BM57" s="12">
        <v>0.6785</v>
      </c>
      <c r="BN57" s="12">
        <v>-0.25</v>
      </c>
      <c r="BO57" s="17">
        <v>-0.24</v>
      </c>
      <c r="BP57" s="17">
        <v>0.92</v>
      </c>
      <c r="BQ57" s="17">
        <v>0.82</v>
      </c>
      <c r="BR57" s="17">
        <v>0.38</v>
      </c>
      <c r="BS57" s="17">
        <v>0.0371</v>
      </c>
      <c r="BT57" s="17">
        <v>1.06</v>
      </c>
    </row>
    <row r="58" spans="1:72" ht="13.5">
      <c r="A58" s="26" t="s">
        <v>1485</v>
      </c>
      <c r="B58" s="19" t="s">
        <v>1486</v>
      </c>
      <c r="C58" s="27" t="s">
        <v>1487</v>
      </c>
      <c r="D58" s="26" t="s">
        <v>1488</v>
      </c>
      <c r="E58" s="31" t="s">
        <v>1827</v>
      </c>
      <c r="F58" s="31" t="s">
        <v>1827</v>
      </c>
      <c r="G58" s="27" t="s">
        <v>1828</v>
      </c>
      <c r="H58" s="28" t="s">
        <v>1827</v>
      </c>
      <c r="I58" s="28" t="s">
        <v>1827</v>
      </c>
      <c r="J58" s="26" t="s">
        <v>1828</v>
      </c>
      <c r="K58" s="26" t="s">
        <v>1489</v>
      </c>
      <c r="L58" s="26">
        <v>913</v>
      </c>
      <c r="M58" s="2">
        <v>3</v>
      </c>
      <c r="N58" s="2" t="s">
        <v>1828</v>
      </c>
      <c r="O58" s="2">
        <v>6</v>
      </c>
      <c r="P58" s="3">
        <v>5.2054367</v>
      </c>
      <c r="Q58" s="4">
        <v>7.2293587</v>
      </c>
      <c r="R58" s="2" t="s">
        <v>1828</v>
      </c>
      <c r="S58" s="2">
        <v>6</v>
      </c>
      <c r="T58" s="3">
        <v>10.398349</v>
      </c>
      <c r="U58" s="4">
        <v>12.43438</v>
      </c>
      <c r="V58" s="4" t="s">
        <v>1828</v>
      </c>
      <c r="W58" s="5">
        <v>0.9982633</v>
      </c>
      <c r="X58" s="6">
        <v>0.9141098</v>
      </c>
      <c r="Y58" s="7">
        <f>IF((O58+S58-2)=10,IF(ABS(X58)&gt;3.17,"T",""),IF((O58+S58-2)=9,IF(ABS(X58)&gt;3.25,"T",""),IF((O58+S58-2)=8,IF(ABS(X58)&gt;3.36,"T",""),IF((O58+S58-2)=7,IF(ABS(X58)&gt;3.5,"T",""),IF((O58+S58-2)=6,IF(ABS(X58)&gt;3.71,"T",""),"")))))</f>
      </c>
      <c r="Z58" s="8">
        <v>8</v>
      </c>
      <c r="AA58" s="8" t="s">
        <v>1828</v>
      </c>
      <c r="AB58" s="8">
        <v>5</v>
      </c>
      <c r="AC58" s="9">
        <v>3.645057</v>
      </c>
      <c r="AD58" s="10">
        <v>6.9917974</v>
      </c>
      <c r="AE58" s="8" t="s">
        <v>1830</v>
      </c>
      <c r="AF58" s="8">
        <v>5</v>
      </c>
      <c r="AG58" s="9">
        <v>100.722275</v>
      </c>
      <c r="AH58" s="10">
        <v>41.232174</v>
      </c>
      <c r="AI58" s="10" t="s">
        <v>1828</v>
      </c>
      <c r="AJ58" s="11">
        <v>4.7882977</v>
      </c>
      <c r="AK58" s="12">
        <v>5.2161555</v>
      </c>
      <c r="AL58" s="12" t="str">
        <f>IF((AB58+AF58-2)=10,IF(ABS(AK58)&gt;3.17,"T",""),IF((AB58+AF58-2)=9,IF(ABS(AK58)&gt;3.25,"T",""),IF((AB58+AF58-2)=8,IF(ABS(AK58)&gt;3.36,"T",""),IF((AB58+AF58-2)=7,IF(ABS(AK58)&gt;3.5,"T",""),IF((AB58+AF58-2)=6,IF(ABS(AK58)&gt;3.71,"T",""),"")))))</f>
        <v>T</v>
      </c>
      <c r="AM58" s="13">
        <v>24</v>
      </c>
      <c r="AN58" s="13" t="s">
        <v>1828</v>
      </c>
      <c r="AO58" s="13">
        <v>6</v>
      </c>
      <c r="AP58" s="14">
        <v>5.7818127</v>
      </c>
      <c r="AQ58" s="15">
        <v>8.294923</v>
      </c>
      <c r="AR58" s="13" t="s">
        <v>1828</v>
      </c>
      <c r="AS58" s="13">
        <v>6</v>
      </c>
      <c r="AT58" s="14">
        <v>23.230333</v>
      </c>
      <c r="AU58" s="15">
        <v>22.644896</v>
      </c>
      <c r="AV58" s="15" t="s">
        <v>1828</v>
      </c>
      <c r="AW58" s="16">
        <v>2.006416</v>
      </c>
      <c r="AX58" s="17">
        <v>2.477723</v>
      </c>
      <c r="AY58" s="17">
        <f>IF((AO58+AS58-2)=10,IF(ABS(AX58)&gt;3.17,"T",""),IF((AO58+AS58-2)=9,IF(ABS(AX58)&gt;3.25,"T",""),IF((AO58+AS58-2)=8,IF(ABS(AX58)&gt;3.36,"T",""),IF((AO58+AS58-2)=7,IF(ABS(AX58)&gt;3.5,"T",""),IF((AO58+AS58-2)=6,IF(ABS(AX58)&gt;3.71,"T",""),"")))))</f>
      </c>
      <c r="AZ58" s="18"/>
      <c r="BA58" s="19">
        <f>AVERAGE(P58,AC58,AP58)</f>
        <v>4.877435466666666</v>
      </c>
      <c r="BB58" s="19">
        <f>MAX(IF(AR58="OK",AT58,-999),IF(AE58="OK",AG58,-99),IF(R58="OK",T58,0))</f>
        <v>100.722275</v>
      </c>
      <c r="BC58" s="6" t="s">
        <v>1827</v>
      </c>
      <c r="BD58" s="6" t="s">
        <v>1827</v>
      </c>
      <c r="BE58" s="6" t="s">
        <v>1827</v>
      </c>
      <c r="BF58" s="6" t="s">
        <v>1827</v>
      </c>
      <c r="BG58" s="6" t="s">
        <v>1827</v>
      </c>
      <c r="BH58" s="6">
        <v>0</v>
      </c>
      <c r="BI58" s="12" t="s">
        <v>1827</v>
      </c>
      <c r="BJ58" s="12" t="s">
        <v>1827</v>
      </c>
      <c r="BK58" s="12" t="s">
        <v>1827</v>
      </c>
      <c r="BL58" s="12" t="s">
        <v>1827</v>
      </c>
      <c r="BM58" s="12" t="s">
        <v>1827</v>
      </c>
      <c r="BN58" s="12" t="e">
        <f>BK58-BI58</f>
        <v>#VALUE!</v>
      </c>
      <c r="BO58" s="17" t="s">
        <v>1827</v>
      </c>
      <c r="BP58" s="17" t="s">
        <v>1827</v>
      </c>
      <c r="BQ58" s="17" t="s">
        <v>1827</v>
      </c>
      <c r="BR58" s="17" t="s">
        <v>1827</v>
      </c>
      <c r="BS58" s="17" t="s">
        <v>1827</v>
      </c>
      <c r="BT58" s="17" t="e">
        <f>BQ58-BO58</f>
        <v>#VALUE!</v>
      </c>
    </row>
    <row r="59" spans="1:72" ht="13.5">
      <c r="A59" s="26" t="s">
        <v>1379</v>
      </c>
      <c r="B59" s="19" t="s">
        <v>1380</v>
      </c>
      <c r="C59" s="27" t="s">
        <v>1827</v>
      </c>
      <c r="D59" s="26" t="s">
        <v>1300</v>
      </c>
      <c r="E59" s="31" t="s">
        <v>1827</v>
      </c>
      <c r="F59" s="31" t="s">
        <v>1827</v>
      </c>
      <c r="G59" s="27" t="s">
        <v>1828</v>
      </c>
      <c r="H59" s="28" t="s">
        <v>1827</v>
      </c>
      <c r="I59" s="28" t="s">
        <v>1827</v>
      </c>
      <c r="J59" s="26" t="s">
        <v>1828</v>
      </c>
      <c r="K59" s="26" t="s">
        <v>1381</v>
      </c>
      <c r="L59" s="26">
        <v>61</v>
      </c>
      <c r="M59" s="2">
        <v>3</v>
      </c>
      <c r="N59" s="2" t="s">
        <v>1828</v>
      </c>
      <c r="O59" s="2">
        <v>6</v>
      </c>
      <c r="P59" s="3">
        <v>13.2024</v>
      </c>
      <c r="Q59" s="4">
        <v>12.896893</v>
      </c>
      <c r="R59" s="2" t="s">
        <v>1828</v>
      </c>
      <c r="S59" s="2">
        <v>6</v>
      </c>
      <c r="T59" s="3">
        <v>22.882416</v>
      </c>
      <c r="U59" s="4">
        <v>18.17086</v>
      </c>
      <c r="V59" s="4" t="s">
        <v>1828</v>
      </c>
      <c r="W59" s="5">
        <v>0.7934391</v>
      </c>
      <c r="X59" s="6">
        <v>2.1476152</v>
      </c>
      <c r="Y59" s="7" t="s">
        <v>1831</v>
      </c>
      <c r="Z59" s="8">
        <v>8</v>
      </c>
      <c r="AA59" s="8" t="s">
        <v>1828</v>
      </c>
      <c r="AB59" s="8">
        <v>5</v>
      </c>
      <c r="AC59" s="9">
        <v>15.825644</v>
      </c>
      <c r="AD59" s="10">
        <v>9.614138</v>
      </c>
      <c r="AE59" s="8" t="s">
        <v>1830</v>
      </c>
      <c r="AF59" s="8">
        <v>5</v>
      </c>
      <c r="AG59" s="9">
        <v>223.88286</v>
      </c>
      <c r="AH59" s="10">
        <v>79.36076</v>
      </c>
      <c r="AI59" s="10" t="s">
        <v>1828</v>
      </c>
      <c r="AJ59" s="11">
        <v>3.822408</v>
      </c>
      <c r="AK59" s="12">
        <v>5.496569</v>
      </c>
      <c r="AL59" s="12" t="s">
        <v>1828</v>
      </c>
      <c r="AM59" s="13">
        <v>24</v>
      </c>
      <c r="AN59" s="13" t="s">
        <v>1828</v>
      </c>
      <c r="AO59" s="13">
        <v>6</v>
      </c>
      <c r="AP59" s="14">
        <v>8.929703</v>
      </c>
      <c r="AQ59" s="15">
        <v>15.070198</v>
      </c>
      <c r="AR59" s="13" t="s">
        <v>1828</v>
      </c>
      <c r="AS59" s="13">
        <v>6</v>
      </c>
      <c r="AT59" s="14">
        <v>26.9484</v>
      </c>
      <c r="AU59" s="15">
        <v>18.470531</v>
      </c>
      <c r="AV59" s="15" t="s">
        <v>1828</v>
      </c>
      <c r="AW59" s="16">
        <v>1.5935156</v>
      </c>
      <c r="AX59" s="17">
        <v>5.376659</v>
      </c>
      <c r="AY59" s="17" t="s">
        <v>1828</v>
      </c>
      <c r="AZ59" s="18"/>
      <c r="BA59" s="19">
        <v>12.652582333333333</v>
      </c>
      <c r="BB59" s="19">
        <v>223.88286</v>
      </c>
      <c r="BC59" s="6" t="s">
        <v>1827</v>
      </c>
      <c r="BD59" s="6" t="s">
        <v>1827</v>
      </c>
      <c r="BE59" s="6" t="s">
        <v>1827</v>
      </c>
      <c r="BF59" s="6" t="s">
        <v>1827</v>
      </c>
      <c r="BG59" s="6" t="s">
        <v>1827</v>
      </c>
      <c r="BH59" s="6">
        <v>0</v>
      </c>
      <c r="BI59" s="12">
        <v>4.26</v>
      </c>
      <c r="BJ59" s="12">
        <v>1.3</v>
      </c>
      <c r="BK59" s="12">
        <v>2.44</v>
      </c>
      <c r="BL59" s="12">
        <v>0.57</v>
      </c>
      <c r="BM59" s="12">
        <v>0.0194</v>
      </c>
      <c r="BN59" s="12">
        <v>-1.82</v>
      </c>
      <c r="BO59" s="17" t="s">
        <v>1827</v>
      </c>
      <c r="BP59" s="17" t="s">
        <v>1827</v>
      </c>
      <c r="BQ59" s="17" t="s">
        <v>1827</v>
      </c>
      <c r="BR59" s="17" t="s">
        <v>1827</v>
      </c>
      <c r="BS59" s="17" t="s">
        <v>1827</v>
      </c>
      <c r="BT59" s="17" t="e">
        <v>#VALUE!</v>
      </c>
    </row>
    <row r="60" spans="1:72" ht="13.5">
      <c r="A60" s="26" t="s">
        <v>1382</v>
      </c>
      <c r="B60" s="19" t="s">
        <v>1383</v>
      </c>
      <c r="C60" s="27" t="s">
        <v>1827</v>
      </c>
      <c r="D60" s="26" t="s">
        <v>1374</v>
      </c>
      <c r="E60" s="31" t="s">
        <v>1827</v>
      </c>
      <c r="F60" s="31" t="s">
        <v>1827</v>
      </c>
      <c r="G60" s="28" t="s">
        <v>1827</v>
      </c>
      <c r="H60" s="28" t="s">
        <v>1827</v>
      </c>
      <c r="I60" s="28" t="s">
        <v>1827</v>
      </c>
      <c r="J60" s="26" t="s">
        <v>1828</v>
      </c>
      <c r="K60" s="26" t="s">
        <v>1384</v>
      </c>
      <c r="L60" s="26">
        <v>548</v>
      </c>
      <c r="M60" s="2">
        <v>3</v>
      </c>
      <c r="N60" s="2" t="s">
        <v>1828</v>
      </c>
      <c r="O60" s="2">
        <v>5</v>
      </c>
      <c r="P60" s="3">
        <v>7.667717</v>
      </c>
      <c r="Q60" s="4">
        <v>9.726845</v>
      </c>
      <c r="R60" s="2" t="s">
        <v>1828</v>
      </c>
      <c r="S60" s="2">
        <v>5</v>
      </c>
      <c r="T60" s="3">
        <v>18.656643</v>
      </c>
      <c r="U60" s="4">
        <v>8.762909</v>
      </c>
      <c r="V60" s="4" t="s">
        <v>1828</v>
      </c>
      <c r="W60" s="5">
        <v>1.2828205</v>
      </c>
      <c r="X60" s="6">
        <v>2.4791713</v>
      </c>
      <c r="Y60" s="7" t="s">
        <v>1831</v>
      </c>
      <c r="Z60" s="8">
        <v>8</v>
      </c>
      <c r="AA60" s="8" t="s">
        <v>1828</v>
      </c>
      <c r="AB60" s="8">
        <v>5</v>
      </c>
      <c r="AC60" s="9">
        <v>6.650811</v>
      </c>
      <c r="AD60" s="10">
        <v>9.483579</v>
      </c>
      <c r="AE60" s="8" t="s">
        <v>1828</v>
      </c>
      <c r="AF60" s="8">
        <v>5</v>
      </c>
      <c r="AG60" s="9">
        <v>10.272151</v>
      </c>
      <c r="AH60" s="10">
        <v>5.9414153</v>
      </c>
      <c r="AI60" s="10" t="s">
        <v>1828</v>
      </c>
      <c r="AJ60" s="11">
        <v>0.62713605</v>
      </c>
      <c r="AK60" s="12">
        <v>1.0591282</v>
      </c>
      <c r="AL60" s="12" t="s">
        <v>1831</v>
      </c>
      <c r="AM60" s="13">
        <v>24</v>
      </c>
      <c r="AN60" s="13" t="s">
        <v>1828</v>
      </c>
      <c r="AO60" s="13">
        <v>6</v>
      </c>
      <c r="AP60" s="14">
        <v>5.9102287</v>
      </c>
      <c r="AQ60" s="15">
        <v>7.1307826</v>
      </c>
      <c r="AR60" s="13" t="s">
        <v>1828</v>
      </c>
      <c r="AS60" s="13">
        <v>6</v>
      </c>
      <c r="AT60" s="14">
        <v>24.001167</v>
      </c>
      <c r="AU60" s="15">
        <v>28.201189</v>
      </c>
      <c r="AV60" s="15" t="s">
        <v>1828</v>
      </c>
      <c r="AW60" s="16">
        <v>2.0218186</v>
      </c>
      <c r="AX60" s="17">
        <v>1.72547</v>
      </c>
      <c r="AY60" s="17" t="s">
        <v>1831</v>
      </c>
      <c r="AZ60" s="18"/>
      <c r="BA60" s="19">
        <v>6.7429189</v>
      </c>
      <c r="BB60" s="19">
        <v>0</v>
      </c>
      <c r="BC60" s="6" t="s">
        <v>1827</v>
      </c>
      <c r="BD60" s="6" t="s">
        <v>1827</v>
      </c>
      <c r="BE60" s="6" t="s">
        <v>1827</v>
      </c>
      <c r="BF60" s="6" t="s">
        <v>1827</v>
      </c>
      <c r="BG60" s="6" t="s">
        <v>1827</v>
      </c>
      <c r="BH60" s="6">
        <v>0</v>
      </c>
      <c r="BI60" s="12" t="s">
        <v>1827</v>
      </c>
      <c r="BJ60" s="12" t="s">
        <v>1827</v>
      </c>
      <c r="BK60" s="12" t="s">
        <v>1827</v>
      </c>
      <c r="BL60" s="12" t="s">
        <v>1827</v>
      </c>
      <c r="BM60" s="12" t="s">
        <v>1827</v>
      </c>
      <c r="BN60" s="12" t="e">
        <v>#VALUE!</v>
      </c>
      <c r="BO60" s="17" t="s">
        <v>1827</v>
      </c>
      <c r="BP60" s="17" t="s">
        <v>1827</v>
      </c>
      <c r="BQ60" s="17" t="s">
        <v>1827</v>
      </c>
      <c r="BR60" s="17" t="s">
        <v>1827</v>
      </c>
      <c r="BS60" s="17" t="s">
        <v>1827</v>
      </c>
      <c r="BT60" s="17" t="e">
        <v>#VALUE!</v>
      </c>
    </row>
    <row r="61" spans="1:72" ht="13.5">
      <c r="A61" s="26" t="s">
        <v>1385</v>
      </c>
      <c r="B61" s="19" t="s">
        <v>1386</v>
      </c>
      <c r="C61" s="27" t="s">
        <v>1827</v>
      </c>
      <c r="D61" s="26" t="s">
        <v>1214</v>
      </c>
      <c r="E61" s="31" t="s">
        <v>1827</v>
      </c>
      <c r="F61" s="31" t="s">
        <v>1827</v>
      </c>
      <c r="G61" s="28" t="s">
        <v>1827</v>
      </c>
      <c r="H61" s="27" t="s">
        <v>1828</v>
      </c>
      <c r="I61" s="28" t="s">
        <v>1827</v>
      </c>
      <c r="J61" s="26" t="s">
        <v>1828</v>
      </c>
      <c r="K61" s="26" t="s">
        <v>1387</v>
      </c>
      <c r="L61" s="26">
        <v>187</v>
      </c>
      <c r="M61" s="2">
        <v>3</v>
      </c>
      <c r="N61" s="2" t="s">
        <v>1830</v>
      </c>
      <c r="O61" s="2">
        <v>6</v>
      </c>
      <c r="P61" s="3">
        <v>305.74515</v>
      </c>
      <c r="Q61" s="4">
        <v>162.99716</v>
      </c>
      <c r="R61" s="2" t="s">
        <v>1830</v>
      </c>
      <c r="S61" s="2">
        <v>6</v>
      </c>
      <c r="T61" s="3">
        <v>473.01907</v>
      </c>
      <c r="U61" s="4">
        <v>191.21332</v>
      </c>
      <c r="V61" s="4" t="s">
        <v>1830</v>
      </c>
      <c r="W61" s="5">
        <v>0.62956876</v>
      </c>
      <c r="X61" s="6">
        <v>6.549739</v>
      </c>
      <c r="Y61" s="7" t="s">
        <v>1828</v>
      </c>
      <c r="Z61" s="8">
        <v>8</v>
      </c>
      <c r="AA61" s="8" t="s">
        <v>1830</v>
      </c>
      <c r="AB61" s="8">
        <v>5</v>
      </c>
      <c r="AC61" s="9">
        <v>350.51993</v>
      </c>
      <c r="AD61" s="10">
        <v>129.41745</v>
      </c>
      <c r="AE61" s="8" t="s">
        <v>1830</v>
      </c>
      <c r="AF61" s="8">
        <v>5</v>
      </c>
      <c r="AG61" s="9">
        <v>1561.7659</v>
      </c>
      <c r="AH61" s="10">
        <v>678.7357</v>
      </c>
      <c r="AI61" s="10" t="s">
        <v>1830</v>
      </c>
      <c r="AJ61" s="11">
        <v>2.1556098</v>
      </c>
      <c r="AK61" s="12">
        <v>4.745034</v>
      </c>
      <c r="AL61" s="12" t="s">
        <v>1828</v>
      </c>
      <c r="AM61" s="13">
        <v>24</v>
      </c>
      <c r="AN61" s="13" t="s">
        <v>1830</v>
      </c>
      <c r="AO61" s="13">
        <v>6</v>
      </c>
      <c r="AP61" s="14">
        <v>270.63815</v>
      </c>
      <c r="AQ61" s="15">
        <v>86.10207</v>
      </c>
      <c r="AR61" s="13" t="s">
        <v>1830</v>
      </c>
      <c r="AS61" s="13">
        <v>6</v>
      </c>
      <c r="AT61" s="14">
        <v>375.52563</v>
      </c>
      <c r="AU61" s="15">
        <v>105.28659</v>
      </c>
      <c r="AV61" s="15" t="s">
        <v>1830</v>
      </c>
      <c r="AW61" s="16">
        <v>0.4725462</v>
      </c>
      <c r="AX61" s="17">
        <v>3.7099366</v>
      </c>
      <c r="AY61" s="17" t="s">
        <v>1828</v>
      </c>
      <c r="AZ61" s="18"/>
      <c r="BA61" s="19">
        <v>308.9677433333333</v>
      </c>
      <c r="BB61" s="19">
        <v>1561.7659</v>
      </c>
      <c r="BC61" s="6">
        <v>1.02</v>
      </c>
      <c r="BD61" s="6">
        <v>0.26</v>
      </c>
      <c r="BE61" s="6">
        <v>1.19</v>
      </c>
      <c r="BF61" s="6">
        <v>0.34</v>
      </c>
      <c r="BG61" s="6">
        <v>0.3769</v>
      </c>
      <c r="BH61" s="6">
        <v>0.17</v>
      </c>
      <c r="BI61" s="12">
        <v>2.34</v>
      </c>
      <c r="BJ61" s="12">
        <v>0.44</v>
      </c>
      <c r="BK61" s="12">
        <v>1.3</v>
      </c>
      <c r="BL61" s="12">
        <v>0.83</v>
      </c>
      <c r="BM61" s="12">
        <v>0.0275</v>
      </c>
      <c r="BN61" s="12">
        <v>-1.04</v>
      </c>
      <c r="BO61" s="17">
        <v>0.58</v>
      </c>
      <c r="BP61" s="17">
        <v>0.3</v>
      </c>
      <c r="BQ61" s="17">
        <v>1.54</v>
      </c>
      <c r="BR61" s="17">
        <v>0.34</v>
      </c>
      <c r="BS61" s="17">
        <v>0.0004</v>
      </c>
      <c r="BT61" s="17">
        <v>0.96</v>
      </c>
    </row>
    <row r="62" spans="1:72" ht="13.5">
      <c r="A62" s="26" t="s">
        <v>1388</v>
      </c>
      <c r="B62" s="19" t="s">
        <v>1389</v>
      </c>
      <c r="C62" s="27" t="s">
        <v>1827</v>
      </c>
      <c r="D62" s="26" t="s">
        <v>1214</v>
      </c>
      <c r="E62" s="31" t="s">
        <v>1827</v>
      </c>
      <c r="F62" s="31" t="s">
        <v>1827</v>
      </c>
      <c r="G62" s="28" t="s">
        <v>1827</v>
      </c>
      <c r="H62" s="28" t="s">
        <v>1827</v>
      </c>
      <c r="I62" s="28" t="s">
        <v>1827</v>
      </c>
      <c r="J62" s="26" t="s">
        <v>1828</v>
      </c>
      <c r="K62" s="26" t="s">
        <v>1390</v>
      </c>
      <c r="L62" s="26">
        <v>691</v>
      </c>
      <c r="M62" s="2">
        <v>3</v>
      </c>
      <c r="N62" s="2" t="s">
        <v>1830</v>
      </c>
      <c r="O62" s="2">
        <v>6</v>
      </c>
      <c r="P62" s="3">
        <v>39.18457</v>
      </c>
      <c r="Q62" s="4">
        <v>19.008318</v>
      </c>
      <c r="R62" s="2" t="s">
        <v>1830</v>
      </c>
      <c r="S62" s="2">
        <v>6</v>
      </c>
      <c r="T62" s="3">
        <v>87.912506</v>
      </c>
      <c r="U62" s="4">
        <v>21.858421</v>
      </c>
      <c r="V62" s="4" t="s">
        <v>1830</v>
      </c>
      <c r="W62" s="5">
        <v>1.1657828</v>
      </c>
      <c r="X62" s="6">
        <v>5.099702</v>
      </c>
      <c r="Y62" s="7" t="s">
        <v>1828</v>
      </c>
      <c r="Z62" s="8">
        <v>8</v>
      </c>
      <c r="AA62" s="8" t="s">
        <v>1830</v>
      </c>
      <c r="AB62" s="8">
        <v>5</v>
      </c>
      <c r="AC62" s="9">
        <v>21.389734</v>
      </c>
      <c r="AD62" s="10">
        <v>6.9590387</v>
      </c>
      <c r="AE62" s="8" t="s">
        <v>1830</v>
      </c>
      <c r="AF62" s="8">
        <v>5</v>
      </c>
      <c r="AG62" s="9">
        <v>52.14618</v>
      </c>
      <c r="AH62" s="10">
        <v>12.590903</v>
      </c>
      <c r="AI62" s="10" t="s">
        <v>1830</v>
      </c>
      <c r="AJ62" s="11">
        <v>1.285643</v>
      </c>
      <c r="AK62" s="12">
        <v>9.652165</v>
      </c>
      <c r="AL62" s="12" t="s">
        <v>1828</v>
      </c>
      <c r="AM62" s="13">
        <v>24</v>
      </c>
      <c r="AN62" s="13" t="s">
        <v>1830</v>
      </c>
      <c r="AO62" s="13">
        <v>6</v>
      </c>
      <c r="AP62" s="14">
        <v>25.725616</v>
      </c>
      <c r="AQ62" s="15">
        <v>11.094554</v>
      </c>
      <c r="AR62" s="13" t="s">
        <v>1830</v>
      </c>
      <c r="AS62" s="13">
        <v>6</v>
      </c>
      <c r="AT62" s="14">
        <v>41.60883</v>
      </c>
      <c r="AU62" s="15">
        <v>18.96724</v>
      </c>
      <c r="AV62" s="15" t="s">
        <v>1830</v>
      </c>
      <c r="AW62" s="16">
        <v>0.693684</v>
      </c>
      <c r="AX62" s="17">
        <v>2.8558974</v>
      </c>
      <c r="AY62" s="17" t="s">
        <v>1831</v>
      </c>
      <c r="AZ62" s="18"/>
      <c r="BA62" s="19">
        <v>28.76664</v>
      </c>
      <c r="BB62" s="19">
        <v>87.912506</v>
      </c>
      <c r="BC62" s="6">
        <v>1.64</v>
      </c>
      <c r="BD62" s="6">
        <v>0.81</v>
      </c>
      <c r="BE62" s="6">
        <v>1.34</v>
      </c>
      <c r="BF62" s="6">
        <v>0.87</v>
      </c>
      <c r="BG62" s="6">
        <v>0.5668</v>
      </c>
      <c r="BH62" s="6">
        <v>-0.3</v>
      </c>
      <c r="BI62" s="12">
        <v>1.57</v>
      </c>
      <c r="BJ62" s="12">
        <v>0.29</v>
      </c>
      <c r="BK62" s="12">
        <v>1.33</v>
      </c>
      <c r="BL62" s="12">
        <v>0.63</v>
      </c>
      <c r="BM62" s="12">
        <v>0.4233</v>
      </c>
      <c r="BN62" s="12">
        <v>-0.24</v>
      </c>
      <c r="BO62" s="17">
        <v>0.83</v>
      </c>
      <c r="BP62" s="17">
        <v>0.59</v>
      </c>
      <c r="BQ62" s="17">
        <v>0.99</v>
      </c>
      <c r="BR62" s="17">
        <v>1.16</v>
      </c>
      <c r="BS62" s="17">
        <v>0.8165</v>
      </c>
      <c r="BT62" s="17">
        <v>0.16</v>
      </c>
    </row>
    <row r="63" spans="1:72" ht="13.5">
      <c r="A63" s="26" t="s">
        <v>1391</v>
      </c>
      <c r="B63" s="19" t="s">
        <v>1392</v>
      </c>
      <c r="C63" s="27" t="s">
        <v>1827</v>
      </c>
      <c r="D63" s="26" t="s">
        <v>1214</v>
      </c>
      <c r="E63" s="31" t="s">
        <v>1827</v>
      </c>
      <c r="F63" s="31" t="s">
        <v>1827</v>
      </c>
      <c r="G63" s="28" t="s">
        <v>1827</v>
      </c>
      <c r="H63" s="28" t="s">
        <v>1827</v>
      </c>
      <c r="I63" s="28" t="s">
        <v>1827</v>
      </c>
      <c r="J63" s="26" t="s">
        <v>1828</v>
      </c>
      <c r="K63" s="26" t="s">
        <v>1393</v>
      </c>
      <c r="L63" s="26">
        <v>0</v>
      </c>
      <c r="M63" s="2">
        <v>3</v>
      </c>
      <c r="N63" s="2" t="s">
        <v>1830</v>
      </c>
      <c r="O63" s="2">
        <v>6</v>
      </c>
      <c r="P63" s="3">
        <v>145.12665</v>
      </c>
      <c r="Q63" s="4">
        <v>33.320946</v>
      </c>
      <c r="R63" s="2" t="s">
        <v>1830</v>
      </c>
      <c r="S63" s="2">
        <v>6</v>
      </c>
      <c r="T63" s="3">
        <v>129.55586</v>
      </c>
      <c r="U63" s="4">
        <v>28.261429</v>
      </c>
      <c r="V63" s="4" t="s">
        <v>1830</v>
      </c>
      <c r="W63" s="5">
        <v>-0.16373819</v>
      </c>
      <c r="X63" s="6">
        <v>-0.77736145</v>
      </c>
      <c r="Y63" s="7" t="s">
        <v>1831</v>
      </c>
      <c r="Z63" s="8">
        <v>8</v>
      </c>
      <c r="AA63" s="8" t="s">
        <v>1830</v>
      </c>
      <c r="AB63" s="8">
        <v>5</v>
      </c>
      <c r="AC63" s="9">
        <v>190.54884</v>
      </c>
      <c r="AD63" s="10">
        <v>86.31121</v>
      </c>
      <c r="AE63" s="8" t="s">
        <v>1830</v>
      </c>
      <c r="AF63" s="8">
        <v>5</v>
      </c>
      <c r="AG63" s="9">
        <v>160.0048</v>
      </c>
      <c r="AH63" s="10">
        <v>89.2358</v>
      </c>
      <c r="AI63" s="10" t="s">
        <v>1830</v>
      </c>
      <c r="AJ63" s="11">
        <v>-0.25204563</v>
      </c>
      <c r="AK63" s="12">
        <v>-1.8775567</v>
      </c>
      <c r="AL63" s="12" t="s">
        <v>1831</v>
      </c>
      <c r="AM63" s="13">
        <v>24</v>
      </c>
      <c r="AN63" s="13" t="s">
        <v>1830</v>
      </c>
      <c r="AO63" s="13">
        <v>6</v>
      </c>
      <c r="AP63" s="14">
        <v>183.32155</v>
      </c>
      <c r="AQ63" s="15">
        <v>58.91254</v>
      </c>
      <c r="AR63" s="13" t="s">
        <v>1830</v>
      </c>
      <c r="AS63" s="13">
        <v>6</v>
      </c>
      <c r="AT63" s="14">
        <v>138.44276</v>
      </c>
      <c r="AU63" s="15">
        <v>30.516764</v>
      </c>
      <c r="AV63" s="15" t="s">
        <v>1830</v>
      </c>
      <c r="AW63" s="16">
        <v>-0.4050867</v>
      </c>
      <c r="AX63" s="17">
        <v>-2.915748</v>
      </c>
      <c r="AY63" s="17" t="s">
        <v>1831</v>
      </c>
      <c r="AZ63" s="18"/>
      <c r="BA63" s="19">
        <v>172.99901333333332</v>
      </c>
      <c r="BB63" s="19">
        <v>160.0048</v>
      </c>
      <c r="BC63" s="6">
        <v>0.18</v>
      </c>
      <c r="BD63" s="6">
        <v>0.52</v>
      </c>
      <c r="BE63" s="6">
        <v>0.64</v>
      </c>
      <c r="BF63" s="6">
        <v>0.57</v>
      </c>
      <c r="BG63" s="6">
        <v>0.1754</v>
      </c>
      <c r="BH63" s="6">
        <v>0.46</v>
      </c>
      <c r="BI63" s="12">
        <v>-0.06</v>
      </c>
      <c r="BJ63" s="12">
        <v>0.38</v>
      </c>
      <c r="BK63" s="12">
        <v>-0.07</v>
      </c>
      <c r="BL63" s="12">
        <v>0.53</v>
      </c>
      <c r="BM63" s="12">
        <v>0.9696</v>
      </c>
      <c r="BN63" s="12">
        <v>-0.01</v>
      </c>
      <c r="BO63" s="17">
        <v>-0.28</v>
      </c>
      <c r="BP63" s="17">
        <v>0.29</v>
      </c>
      <c r="BQ63" s="17">
        <v>0.17</v>
      </c>
      <c r="BR63" s="17">
        <v>0.57</v>
      </c>
      <c r="BS63" s="17">
        <v>0.1276</v>
      </c>
      <c r="BT63" s="17">
        <v>0.45</v>
      </c>
    </row>
    <row r="64" spans="1:72" ht="13.5">
      <c r="A64" s="26" t="s">
        <v>1394</v>
      </c>
      <c r="B64" s="19" t="s">
        <v>1395</v>
      </c>
      <c r="C64" s="27" t="s">
        <v>1827</v>
      </c>
      <c r="D64" s="26" t="s">
        <v>1209</v>
      </c>
      <c r="E64" s="31" t="s">
        <v>1827</v>
      </c>
      <c r="F64" s="31" t="s">
        <v>1827</v>
      </c>
      <c r="G64" s="28" t="s">
        <v>1827</v>
      </c>
      <c r="H64" s="28" t="s">
        <v>1827</v>
      </c>
      <c r="I64" s="28" t="s">
        <v>1827</v>
      </c>
      <c r="J64" s="31" t="s">
        <v>1827</v>
      </c>
      <c r="K64" s="31" t="s">
        <v>1827</v>
      </c>
      <c r="L64" s="26">
        <v>222</v>
      </c>
      <c r="M64" s="2">
        <v>3</v>
      </c>
      <c r="N64" s="2" t="s">
        <v>1828</v>
      </c>
      <c r="O64" s="2">
        <v>6</v>
      </c>
      <c r="P64" s="3">
        <v>8.488881</v>
      </c>
      <c r="Q64" s="4">
        <v>7.7520857</v>
      </c>
      <c r="R64" s="2" t="s">
        <v>1828</v>
      </c>
      <c r="S64" s="2">
        <v>6</v>
      </c>
      <c r="T64" s="3">
        <v>14.814414</v>
      </c>
      <c r="U64" s="4">
        <v>16.735085</v>
      </c>
      <c r="V64" s="4" t="s">
        <v>1828</v>
      </c>
      <c r="W64" s="5">
        <v>0.8033553</v>
      </c>
      <c r="X64" s="6">
        <v>1.2988447</v>
      </c>
      <c r="Y64" s="7" t="s">
        <v>1831</v>
      </c>
      <c r="Z64" s="8">
        <v>8</v>
      </c>
      <c r="AA64" s="8" t="s">
        <v>1830</v>
      </c>
      <c r="AB64" s="8">
        <v>5</v>
      </c>
      <c r="AC64" s="9">
        <v>6.991684</v>
      </c>
      <c r="AD64" s="10">
        <v>5.5473194</v>
      </c>
      <c r="AE64" s="8" t="s">
        <v>1828</v>
      </c>
      <c r="AF64" s="8">
        <v>5</v>
      </c>
      <c r="AG64" s="9">
        <v>4.096536</v>
      </c>
      <c r="AH64" s="10">
        <v>2.9444528</v>
      </c>
      <c r="AI64" s="10" t="s">
        <v>1828</v>
      </c>
      <c r="AJ64" s="11">
        <v>-0.77123547</v>
      </c>
      <c r="AK64" s="12">
        <v>-1.40532</v>
      </c>
      <c r="AL64" s="12" t="s">
        <v>1831</v>
      </c>
      <c r="AM64" s="13">
        <v>24</v>
      </c>
      <c r="AN64" s="13" t="s">
        <v>1828</v>
      </c>
      <c r="AO64" s="13">
        <v>6</v>
      </c>
      <c r="AP64" s="14">
        <v>3.4117157</v>
      </c>
      <c r="AQ64" s="15">
        <v>1.6269398</v>
      </c>
      <c r="AR64" s="13" t="s">
        <v>1828</v>
      </c>
      <c r="AS64" s="13">
        <v>6</v>
      </c>
      <c r="AT64" s="14">
        <v>6.769453</v>
      </c>
      <c r="AU64" s="15">
        <v>7.261408</v>
      </c>
      <c r="AV64" s="15" t="s">
        <v>1828</v>
      </c>
      <c r="AW64" s="16">
        <v>0.98854184</v>
      </c>
      <c r="AX64" s="17">
        <v>1.1159555</v>
      </c>
      <c r="AY64" s="17" t="s">
        <v>1831</v>
      </c>
      <c r="AZ64" s="18"/>
      <c r="BA64" s="19">
        <v>6.297426899999999</v>
      </c>
      <c r="BB64" s="19">
        <v>0</v>
      </c>
      <c r="BC64" s="6">
        <v>0.93</v>
      </c>
      <c r="BD64" s="6">
        <v>0.68</v>
      </c>
      <c r="BE64" s="6">
        <v>-0.53</v>
      </c>
      <c r="BF64" s="6">
        <v>0.27</v>
      </c>
      <c r="BG64" s="6">
        <v>0.0063</v>
      </c>
      <c r="BH64" s="6">
        <v>-1.46</v>
      </c>
      <c r="BI64" s="12">
        <v>-0.94</v>
      </c>
      <c r="BJ64" s="12">
        <v>0.58</v>
      </c>
      <c r="BK64" s="12">
        <v>-0.32</v>
      </c>
      <c r="BL64" s="12">
        <v>0.81</v>
      </c>
      <c r="BM64" s="12">
        <v>0.2071</v>
      </c>
      <c r="BN64" s="12">
        <v>0.62</v>
      </c>
      <c r="BO64" s="17">
        <v>0.91</v>
      </c>
      <c r="BP64" s="17">
        <v>1.45</v>
      </c>
      <c r="BQ64" s="17">
        <v>-0.84</v>
      </c>
      <c r="BR64" s="17">
        <v>1.32</v>
      </c>
      <c r="BS64" s="17">
        <v>0.1102</v>
      </c>
      <c r="BT64" s="17">
        <v>-1.75</v>
      </c>
    </row>
    <row r="65" spans="1:72" ht="13.5">
      <c r="A65" s="26" t="s">
        <v>1396</v>
      </c>
      <c r="B65" s="19" t="s">
        <v>1397</v>
      </c>
      <c r="C65" s="27" t="s">
        <v>1827</v>
      </c>
      <c r="D65" s="26" t="s">
        <v>1209</v>
      </c>
      <c r="E65" s="31" t="s">
        <v>1827</v>
      </c>
      <c r="F65" s="31" t="s">
        <v>1827</v>
      </c>
      <c r="G65" s="27" t="s">
        <v>1828</v>
      </c>
      <c r="H65" s="28" t="s">
        <v>1827</v>
      </c>
      <c r="I65" s="28" t="s">
        <v>1827</v>
      </c>
      <c r="J65" s="26" t="s">
        <v>1828</v>
      </c>
      <c r="K65" s="26" t="s">
        <v>1398</v>
      </c>
      <c r="L65" s="26">
        <v>1629</v>
      </c>
      <c r="M65" s="2">
        <v>3</v>
      </c>
      <c r="N65" s="2" t="s">
        <v>1830</v>
      </c>
      <c r="O65" s="2">
        <v>6</v>
      </c>
      <c r="P65" s="3">
        <v>50.850048</v>
      </c>
      <c r="Q65" s="4">
        <v>28.616287</v>
      </c>
      <c r="R65" s="2" t="s">
        <v>1830</v>
      </c>
      <c r="S65" s="2">
        <v>6</v>
      </c>
      <c r="T65" s="3">
        <v>200.69078</v>
      </c>
      <c r="U65" s="4">
        <v>150.30293</v>
      </c>
      <c r="V65" s="4" t="s">
        <v>1830</v>
      </c>
      <c r="W65" s="5">
        <v>1.9806533</v>
      </c>
      <c r="X65" s="6">
        <v>2.982002</v>
      </c>
      <c r="Y65" s="7" t="s">
        <v>1831</v>
      </c>
      <c r="Z65" s="8">
        <v>8</v>
      </c>
      <c r="AA65" s="8" t="s">
        <v>1830</v>
      </c>
      <c r="AB65" s="8">
        <v>5</v>
      </c>
      <c r="AC65" s="9">
        <v>39.13365</v>
      </c>
      <c r="AD65" s="10">
        <v>12.5920515</v>
      </c>
      <c r="AE65" s="8" t="s">
        <v>1830</v>
      </c>
      <c r="AF65" s="8">
        <v>5</v>
      </c>
      <c r="AG65" s="9">
        <v>106.377464</v>
      </c>
      <c r="AH65" s="10">
        <v>46.548767</v>
      </c>
      <c r="AI65" s="10" t="s">
        <v>1830</v>
      </c>
      <c r="AJ65" s="11">
        <v>1.442711</v>
      </c>
      <c r="AK65" s="12">
        <v>3.3992238</v>
      </c>
      <c r="AL65" s="12" t="s">
        <v>1828</v>
      </c>
      <c r="AM65" s="13">
        <v>24</v>
      </c>
      <c r="AN65" s="13" t="s">
        <v>1830</v>
      </c>
      <c r="AO65" s="13">
        <v>6</v>
      </c>
      <c r="AP65" s="14">
        <v>51.959835</v>
      </c>
      <c r="AQ65" s="15">
        <v>24.431686</v>
      </c>
      <c r="AR65" s="13" t="s">
        <v>1830</v>
      </c>
      <c r="AS65" s="13">
        <v>6</v>
      </c>
      <c r="AT65" s="14">
        <v>93.19338</v>
      </c>
      <c r="AU65" s="15">
        <v>58.308064</v>
      </c>
      <c r="AV65" s="15" t="s">
        <v>1830</v>
      </c>
      <c r="AW65" s="16">
        <v>0.84283066</v>
      </c>
      <c r="AX65" s="17">
        <v>2.7131555</v>
      </c>
      <c r="AY65" s="17" t="s">
        <v>1831</v>
      </c>
      <c r="AZ65" s="18"/>
      <c r="BA65" s="19">
        <v>47.314511</v>
      </c>
      <c r="BB65" s="19">
        <v>200.69078</v>
      </c>
      <c r="BC65" s="6">
        <v>2.23</v>
      </c>
      <c r="BD65" s="6">
        <v>0.36</v>
      </c>
      <c r="BE65" s="6">
        <v>2.77</v>
      </c>
      <c r="BF65" s="6">
        <v>0.63</v>
      </c>
      <c r="BG65" s="6">
        <v>0.1392</v>
      </c>
      <c r="BH65" s="6">
        <v>0.54</v>
      </c>
      <c r="BI65" s="12">
        <v>1.76</v>
      </c>
      <c r="BJ65" s="12">
        <v>0.59</v>
      </c>
      <c r="BK65" s="12">
        <v>1.81</v>
      </c>
      <c r="BL65" s="12">
        <v>1.29</v>
      </c>
      <c r="BM65" s="12">
        <v>0.9355</v>
      </c>
      <c r="BN65" s="12">
        <v>0.05</v>
      </c>
      <c r="BO65" s="17">
        <v>0.78</v>
      </c>
      <c r="BP65" s="17">
        <v>0.53</v>
      </c>
      <c r="BQ65" s="17">
        <v>1.63</v>
      </c>
      <c r="BR65" s="17">
        <v>0.59</v>
      </c>
      <c r="BS65" s="17">
        <v>0.0381</v>
      </c>
      <c r="BT65" s="17">
        <v>0.85</v>
      </c>
    </row>
    <row r="66" spans="1:72" ht="13.5">
      <c r="A66" s="26" t="s">
        <v>1399</v>
      </c>
      <c r="B66" s="19" t="s">
        <v>1400</v>
      </c>
      <c r="C66" s="27" t="s">
        <v>1827</v>
      </c>
      <c r="D66" s="26" t="s">
        <v>1271</v>
      </c>
      <c r="E66" s="31" t="s">
        <v>1827</v>
      </c>
      <c r="F66" s="31" t="s">
        <v>1827</v>
      </c>
      <c r="G66" s="28" t="s">
        <v>1827</v>
      </c>
      <c r="H66" s="28" t="s">
        <v>1827</v>
      </c>
      <c r="I66" s="28" t="s">
        <v>1827</v>
      </c>
      <c r="J66" s="26" t="s">
        <v>1828</v>
      </c>
      <c r="K66" s="26" t="s">
        <v>1401</v>
      </c>
      <c r="L66" s="26">
        <v>76</v>
      </c>
      <c r="M66" s="2">
        <v>3</v>
      </c>
      <c r="N66" s="2" t="s">
        <v>1828</v>
      </c>
      <c r="O66" s="2">
        <v>6</v>
      </c>
      <c r="P66" s="3">
        <v>24.257889</v>
      </c>
      <c r="Q66" s="4">
        <v>12.666207</v>
      </c>
      <c r="R66" s="2" t="s">
        <v>1830</v>
      </c>
      <c r="S66" s="2">
        <v>6</v>
      </c>
      <c r="T66" s="3">
        <v>51.823986</v>
      </c>
      <c r="U66" s="4">
        <v>14.953279</v>
      </c>
      <c r="V66" s="4" t="s">
        <v>1828</v>
      </c>
      <c r="W66" s="5">
        <v>1.095166</v>
      </c>
      <c r="X66" s="6">
        <v>4.3307834</v>
      </c>
      <c r="Y66" s="7" t="s">
        <v>1828</v>
      </c>
      <c r="Z66" s="8">
        <v>8</v>
      </c>
      <c r="AA66" s="8" t="s">
        <v>1830</v>
      </c>
      <c r="AB66" s="8">
        <v>5</v>
      </c>
      <c r="AC66" s="9">
        <v>13.426761</v>
      </c>
      <c r="AD66" s="10">
        <v>11.968545</v>
      </c>
      <c r="AE66" s="8" t="s">
        <v>1830</v>
      </c>
      <c r="AF66" s="8">
        <v>5</v>
      </c>
      <c r="AG66" s="9">
        <v>47.019836</v>
      </c>
      <c r="AH66" s="10">
        <v>14.64127</v>
      </c>
      <c r="AI66" s="10" t="s">
        <v>1830</v>
      </c>
      <c r="AJ66" s="11">
        <v>1.8081582</v>
      </c>
      <c r="AK66" s="12">
        <v>6.849737</v>
      </c>
      <c r="AL66" s="12" t="s">
        <v>1828</v>
      </c>
      <c r="AM66" s="13">
        <v>24</v>
      </c>
      <c r="AN66" s="13" t="s">
        <v>1830</v>
      </c>
      <c r="AO66" s="13">
        <v>6</v>
      </c>
      <c r="AP66" s="14">
        <v>28.677633</v>
      </c>
      <c r="AQ66" s="15">
        <v>17.413315</v>
      </c>
      <c r="AR66" s="13" t="s">
        <v>1830</v>
      </c>
      <c r="AS66" s="13">
        <v>6</v>
      </c>
      <c r="AT66" s="14">
        <v>44.582626</v>
      </c>
      <c r="AU66" s="15">
        <v>29.878426</v>
      </c>
      <c r="AV66" s="15" t="s">
        <v>1830</v>
      </c>
      <c r="AW66" s="16">
        <v>0.6365556</v>
      </c>
      <c r="AX66" s="17">
        <v>2.7290874</v>
      </c>
      <c r="AY66" s="17" t="s">
        <v>1831</v>
      </c>
      <c r="AZ66" s="18"/>
      <c r="BA66" s="19">
        <v>22.120760999999998</v>
      </c>
      <c r="BB66" s="19">
        <v>51.823986</v>
      </c>
      <c r="BC66" s="6">
        <v>1.55</v>
      </c>
      <c r="BD66" s="6">
        <v>0.69</v>
      </c>
      <c r="BE66" s="6">
        <v>0.74</v>
      </c>
      <c r="BF66" s="6">
        <v>0.55</v>
      </c>
      <c r="BG66" s="6">
        <v>0.0613</v>
      </c>
      <c r="BH66" s="6">
        <v>-0.81</v>
      </c>
      <c r="BI66" s="12">
        <v>1.91</v>
      </c>
      <c r="BJ66" s="12">
        <v>0.3</v>
      </c>
      <c r="BK66" s="12">
        <v>2.23</v>
      </c>
      <c r="BL66" s="12">
        <v>1.19</v>
      </c>
      <c r="BM66" s="12">
        <v>0.5517</v>
      </c>
      <c r="BN66" s="12">
        <v>0.32</v>
      </c>
      <c r="BO66" s="17">
        <v>0.62</v>
      </c>
      <c r="BP66" s="17">
        <v>0.62</v>
      </c>
      <c r="BQ66" s="17">
        <v>1.81</v>
      </c>
      <c r="BR66" s="17">
        <v>0.99</v>
      </c>
      <c r="BS66" s="17">
        <v>0.052</v>
      </c>
      <c r="BT66" s="17">
        <v>1.19</v>
      </c>
    </row>
    <row r="67" spans="1:72" ht="13.5">
      <c r="A67" s="26" t="s">
        <v>1490</v>
      </c>
      <c r="B67" s="19" t="s">
        <v>1491</v>
      </c>
      <c r="C67" s="27" t="s">
        <v>1827</v>
      </c>
      <c r="D67" s="26" t="s">
        <v>1492</v>
      </c>
      <c r="E67" s="31" t="s">
        <v>1827</v>
      </c>
      <c r="F67" s="31" t="s">
        <v>1827</v>
      </c>
      <c r="G67" s="28" t="s">
        <v>1827</v>
      </c>
      <c r="H67" s="28" t="s">
        <v>1827</v>
      </c>
      <c r="I67" s="28" t="s">
        <v>1827</v>
      </c>
      <c r="J67" s="26" t="s">
        <v>1828</v>
      </c>
      <c r="K67" s="26" t="s">
        <v>1493</v>
      </c>
      <c r="L67" s="26">
        <v>160</v>
      </c>
      <c r="M67" s="2">
        <v>3</v>
      </c>
      <c r="N67" s="2" t="s">
        <v>1830</v>
      </c>
      <c r="O67" s="2">
        <v>6</v>
      </c>
      <c r="P67" s="3">
        <v>33.314453</v>
      </c>
      <c r="Q67" s="4">
        <v>20.135513</v>
      </c>
      <c r="R67" s="2" t="s">
        <v>1830</v>
      </c>
      <c r="S67" s="2">
        <v>6</v>
      </c>
      <c r="T67" s="3">
        <v>63.38716</v>
      </c>
      <c r="U67" s="4">
        <v>30.498325</v>
      </c>
      <c r="V67" s="4" t="s">
        <v>1830</v>
      </c>
      <c r="W67" s="5">
        <v>0.9280425</v>
      </c>
      <c r="X67" s="6">
        <v>4.769072</v>
      </c>
      <c r="Y67" s="7" t="str">
        <f>IF((O67+S67-2)=10,IF(ABS(X67)&gt;3.17,"T",""),IF((O67+S67-2)=9,IF(ABS(X67)&gt;3.25,"T",""),IF((O67+S67-2)=8,IF(ABS(X67)&gt;3.36,"T",""),IF((O67+S67-2)=7,IF(ABS(X67)&gt;3.5,"T",""),IF((O67+S67-2)=6,IF(ABS(X67)&gt;3.71,"T",""),"")))))</f>
        <v>T</v>
      </c>
      <c r="Z67" s="8">
        <v>8</v>
      </c>
      <c r="AA67" s="8" t="s">
        <v>1830</v>
      </c>
      <c r="AB67" s="8">
        <v>5</v>
      </c>
      <c r="AC67" s="9">
        <v>38.88623</v>
      </c>
      <c r="AD67" s="10">
        <v>13.974133</v>
      </c>
      <c r="AE67" s="8" t="s">
        <v>1830</v>
      </c>
      <c r="AF67" s="8">
        <v>5</v>
      </c>
      <c r="AG67" s="9">
        <v>118.60341</v>
      </c>
      <c r="AH67" s="10">
        <v>45.45575</v>
      </c>
      <c r="AI67" s="10" t="s">
        <v>1830</v>
      </c>
      <c r="AJ67" s="11">
        <v>1.6088142</v>
      </c>
      <c r="AK67" s="12">
        <v>5.2247434</v>
      </c>
      <c r="AL67" s="12" t="str">
        <f>IF((AB67+AF67-2)=10,IF(ABS(AK67)&gt;3.17,"T",""),IF((AB67+AF67-2)=9,IF(ABS(AK67)&gt;3.25,"T",""),IF((AB67+AF67-2)=8,IF(ABS(AK67)&gt;3.36,"T",""),IF((AB67+AF67-2)=7,IF(ABS(AK67)&gt;3.5,"T",""),IF((AB67+AF67-2)=6,IF(ABS(AK67)&gt;3.71,"T",""),"")))))</f>
        <v>T</v>
      </c>
      <c r="AM67" s="13">
        <v>24</v>
      </c>
      <c r="AN67" s="13" t="s">
        <v>1828</v>
      </c>
      <c r="AO67" s="13">
        <v>6</v>
      </c>
      <c r="AP67" s="14">
        <v>25.425226</v>
      </c>
      <c r="AQ67" s="15">
        <v>13.686061</v>
      </c>
      <c r="AR67" s="13" t="s">
        <v>1830</v>
      </c>
      <c r="AS67" s="13">
        <v>6</v>
      </c>
      <c r="AT67" s="14">
        <v>45.395336</v>
      </c>
      <c r="AU67" s="15">
        <v>18.576902</v>
      </c>
      <c r="AV67" s="15" t="s">
        <v>1828</v>
      </c>
      <c r="AW67" s="16">
        <v>0.8362835</v>
      </c>
      <c r="AX67" s="17">
        <v>3.4391177</v>
      </c>
      <c r="AY67" s="17" t="str">
        <f>IF((AO67+AS67-2)=10,IF(ABS(AX67)&gt;3.17,"T",""),IF((AO67+AS67-2)=9,IF(ABS(AX67)&gt;3.25,"T",""),IF((AO67+AS67-2)=8,IF(ABS(AX67)&gt;3.36,"T",""),IF((AO67+AS67-2)=7,IF(ABS(AX67)&gt;3.5,"T",""),IF((AO67+AS67-2)=6,IF(ABS(AX67)&gt;3.71,"T",""),"")))))</f>
        <v>T</v>
      </c>
      <c r="AZ67" s="18"/>
      <c r="BA67" s="19">
        <f>AVERAGE(P67,AC67,AP67)</f>
        <v>32.54196966666667</v>
      </c>
      <c r="BB67" s="19">
        <f>MAX(IF(AR67="OK",AT67,-999),IF(AE67="OK",AG67,-99),IF(R67="OK",T67,0))</f>
        <v>118.60341</v>
      </c>
      <c r="BC67" s="6">
        <v>1.31</v>
      </c>
      <c r="BD67" s="6">
        <v>0.44</v>
      </c>
      <c r="BE67" s="6">
        <v>1.33</v>
      </c>
      <c r="BF67" s="6">
        <v>0.2</v>
      </c>
      <c r="BG67" s="6">
        <v>0.9258</v>
      </c>
      <c r="BH67" s="6">
        <f>BE67-BC67</f>
        <v>0.020000000000000018</v>
      </c>
      <c r="BI67" s="12">
        <v>2.05</v>
      </c>
      <c r="BJ67" s="12">
        <v>0.45</v>
      </c>
      <c r="BK67" s="12">
        <v>2.64</v>
      </c>
      <c r="BL67" s="12">
        <v>0.68</v>
      </c>
      <c r="BM67" s="12">
        <v>0.1126</v>
      </c>
      <c r="BN67" s="12">
        <f>BK67-BI67</f>
        <v>0.5900000000000003</v>
      </c>
      <c r="BO67" s="17">
        <v>1.02</v>
      </c>
      <c r="BP67" s="17">
        <v>0.63</v>
      </c>
      <c r="BQ67" s="17">
        <v>1.45</v>
      </c>
      <c r="BR67" s="17">
        <v>0.71</v>
      </c>
      <c r="BS67" s="17">
        <v>0.3037</v>
      </c>
      <c r="BT67" s="17">
        <f>BQ67-BO67</f>
        <v>0.42999999999999994</v>
      </c>
    </row>
    <row r="68" spans="1:72" ht="13.5">
      <c r="A68" s="26" t="s">
        <v>1402</v>
      </c>
      <c r="B68" s="19" t="s">
        <v>1403</v>
      </c>
      <c r="C68" s="27" t="s">
        <v>1827</v>
      </c>
      <c r="D68" s="26" t="s">
        <v>1404</v>
      </c>
      <c r="E68" s="31" t="s">
        <v>1827</v>
      </c>
      <c r="F68" s="31" t="s">
        <v>1827</v>
      </c>
      <c r="G68" s="28" t="s">
        <v>1827</v>
      </c>
      <c r="H68" s="28" t="s">
        <v>1827</v>
      </c>
      <c r="I68" s="28" t="s">
        <v>1827</v>
      </c>
      <c r="J68" s="26" t="s">
        <v>1828</v>
      </c>
      <c r="K68" s="26" t="s">
        <v>1405</v>
      </c>
      <c r="L68" s="26">
        <v>78</v>
      </c>
      <c r="M68" s="2">
        <v>3</v>
      </c>
      <c r="N68" s="2" t="s">
        <v>1828</v>
      </c>
      <c r="O68" s="2">
        <v>6</v>
      </c>
      <c r="P68" s="3">
        <v>9.104981</v>
      </c>
      <c r="Q68" s="4">
        <v>12.517612</v>
      </c>
      <c r="R68" s="2" t="s">
        <v>1828</v>
      </c>
      <c r="S68" s="2">
        <v>6</v>
      </c>
      <c r="T68" s="3">
        <v>19.867344</v>
      </c>
      <c r="U68" s="4">
        <v>15.010796</v>
      </c>
      <c r="V68" s="4" t="s">
        <v>1828</v>
      </c>
      <c r="W68" s="5">
        <v>1.125671</v>
      </c>
      <c r="X68" s="6">
        <v>1.6236511</v>
      </c>
      <c r="Y68" s="7" t="s">
        <v>1831</v>
      </c>
      <c r="Z68" s="8">
        <v>8</v>
      </c>
      <c r="AA68" s="8" t="s">
        <v>1828</v>
      </c>
      <c r="AB68" s="8">
        <v>5</v>
      </c>
      <c r="AC68" s="9">
        <v>8.987518</v>
      </c>
      <c r="AD68" s="10">
        <v>4.423704</v>
      </c>
      <c r="AE68" s="8" t="s">
        <v>1830</v>
      </c>
      <c r="AF68" s="8">
        <v>5</v>
      </c>
      <c r="AG68" s="9">
        <v>20.050667</v>
      </c>
      <c r="AH68" s="10">
        <v>14.17205</v>
      </c>
      <c r="AI68" s="10" t="s">
        <v>1828</v>
      </c>
      <c r="AJ68" s="11">
        <v>1.1576555</v>
      </c>
      <c r="AK68" s="12">
        <v>1.419289</v>
      </c>
      <c r="AL68" s="12" t="s">
        <v>1831</v>
      </c>
      <c r="AM68" s="13">
        <v>24</v>
      </c>
      <c r="AN68" s="13" t="s">
        <v>1828</v>
      </c>
      <c r="AO68" s="13">
        <v>6</v>
      </c>
      <c r="AP68" s="14">
        <v>13.07964</v>
      </c>
      <c r="AQ68" s="15">
        <v>9.960713</v>
      </c>
      <c r="AR68" s="13" t="s">
        <v>1828</v>
      </c>
      <c r="AS68" s="13">
        <v>6</v>
      </c>
      <c r="AT68" s="14">
        <v>9.045515</v>
      </c>
      <c r="AU68" s="15">
        <v>7.576266</v>
      </c>
      <c r="AV68" s="15" t="s">
        <v>1828</v>
      </c>
      <c r="AW68" s="16">
        <v>-0.53204834</v>
      </c>
      <c r="AX68" s="17">
        <v>-2.0234723</v>
      </c>
      <c r="AY68" s="17" t="s">
        <v>1831</v>
      </c>
      <c r="AZ68" s="18"/>
      <c r="BA68" s="19">
        <v>10.390713</v>
      </c>
      <c r="BB68" s="19">
        <v>20.050667</v>
      </c>
      <c r="BC68" s="6">
        <v>0.84</v>
      </c>
      <c r="BD68" s="6">
        <v>1.35</v>
      </c>
      <c r="BE68" s="6">
        <v>0.88</v>
      </c>
      <c r="BF68" s="6">
        <v>0.76</v>
      </c>
      <c r="BG68" s="6">
        <v>0.9639</v>
      </c>
      <c r="BH68" s="6">
        <v>0.04</v>
      </c>
      <c r="BI68" s="12" t="s">
        <v>1827</v>
      </c>
      <c r="BJ68" s="12" t="s">
        <v>1827</v>
      </c>
      <c r="BK68" s="12" t="s">
        <v>1827</v>
      </c>
      <c r="BL68" s="12" t="s">
        <v>1827</v>
      </c>
      <c r="BM68" s="12" t="s">
        <v>1827</v>
      </c>
      <c r="BN68" s="12" t="e">
        <v>#VALUE!</v>
      </c>
      <c r="BO68" s="17">
        <v>-0.15</v>
      </c>
      <c r="BP68" s="17">
        <v>0.41</v>
      </c>
      <c r="BQ68" s="17">
        <v>1.67</v>
      </c>
      <c r="BR68" s="17">
        <v>1.1</v>
      </c>
      <c r="BS68" s="17">
        <v>0.0182</v>
      </c>
      <c r="BT68" s="17">
        <v>1.82</v>
      </c>
    </row>
    <row r="69" spans="1:72" ht="13.5">
      <c r="A69" s="26" t="s">
        <v>1406</v>
      </c>
      <c r="B69" s="19" t="s">
        <v>1407</v>
      </c>
      <c r="C69" s="27" t="s">
        <v>1827</v>
      </c>
      <c r="D69" s="26" t="s">
        <v>1404</v>
      </c>
      <c r="E69" s="31" t="s">
        <v>1827</v>
      </c>
      <c r="F69" s="31" t="s">
        <v>1827</v>
      </c>
      <c r="G69" s="28" t="s">
        <v>1827</v>
      </c>
      <c r="H69" s="28" t="s">
        <v>1827</v>
      </c>
      <c r="I69" s="28" t="s">
        <v>1827</v>
      </c>
      <c r="J69" s="26" t="s">
        <v>1828</v>
      </c>
      <c r="K69" s="26" t="s">
        <v>1408</v>
      </c>
      <c r="L69" s="26">
        <v>41</v>
      </c>
      <c r="M69" s="2">
        <v>3</v>
      </c>
      <c r="N69" s="2" t="s">
        <v>1830</v>
      </c>
      <c r="O69" s="2">
        <v>6</v>
      </c>
      <c r="P69" s="3">
        <v>20.329334</v>
      </c>
      <c r="Q69" s="4">
        <v>13.614014</v>
      </c>
      <c r="R69" s="2" t="s">
        <v>1830</v>
      </c>
      <c r="S69" s="2">
        <v>6</v>
      </c>
      <c r="T69" s="3">
        <v>36.375782</v>
      </c>
      <c r="U69" s="4">
        <v>24.662533</v>
      </c>
      <c r="V69" s="4" t="s">
        <v>1830</v>
      </c>
      <c r="W69" s="5">
        <v>0.83941525</v>
      </c>
      <c r="X69" s="6">
        <v>3.0257812</v>
      </c>
      <c r="Y69" s="7" t="s">
        <v>1831</v>
      </c>
      <c r="Z69" s="8">
        <v>8</v>
      </c>
      <c r="AA69" s="8" t="s">
        <v>1830</v>
      </c>
      <c r="AB69" s="8">
        <v>5</v>
      </c>
      <c r="AC69" s="9">
        <v>20.99203</v>
      </c>
      <c r="AD69" s="10">
        <v>7.88392</v>
      </c>
      <c r="AE69" s="8" t="s">
        <v>1830</v>
      </c>
      <c r="AF69" s="8">
        <v>5</v>
      </c>
      <c r="AG69" s="9">
        <v>65.05855</v>
      </c>
      <c r="AH69" s="10">
        <v>41.204655</v>
      </c>
      <c r="AI69" s="10" t="s">
        <v>1830</v>
      </c>
      <c r="AJ69" s="11">
        <v>1.631897</v>
      </c>
      <c r="AK69" s="12">
        <v>2.7564545</v>
      </c>
      <c r="AL69" s="12" t="s">
        <v>1831</v>
      </c>
      <c r="AM69" s="13">
        <v>24</v>
      </c>
      <c r="AN69" s="13" t="s">
        <v>1828</v>
      </c>
      <c r="AO69" s="13">
        <v>6</v>
      </c>
      <c r="AP69" s="14">
        <v>15.156692</v>
      </c>
      <c r="AQ69" s="15">
        <v>5.6415324</v>
      </c>
      <c r="AR69" s="13" t="s">
        <v>1828</v>
      </c>
      <c r="AS69" s="13">
        <v>6</v>
      </c>
      <c r="AT69" s="14">
        <v>31.414549</v>
      </c>
      <c r="AU69" s="15">
        <v>24.038467</v>
      </c>
      <c r="AV69" s="15" t="s">
        <v>1828</v>
      </c>
      <c r="AW69" s="16">
        <v>1.051478</v>
      </c>
      <c r="AX69" s="17">
        <v>1.4634507</v>
      </c>
      <c r="AY69" s="17" t="s">
        <v>1831</v>
      </c>
      <c r="AZ69" s="18"/>
      <c r="BA69" s="19">
        <v>18.826018666666666</v>
      </c>
      <c r="BB69" s="19">
        <v>65.05855</v>
      </c>
      <c r="BC69" s="6">
        <v>1.24</v>
      </c>
      <c r="BD69" s="6">
        <v>0.58</v>
      </c>
      <c r="BE69" s="6">
        <v>1.21</v>
      </c>
      <c r="BF69" s="6">
        <v>0.3</v>
      </c>
      <c r="BG69" s="6">
        <v>0.903</v>
      </c>
      <c r="BH69" s="6">
        <v>-0.03</v>
      </c>
      <c r="BI69" s="12">
        <v>1.74</v>
      </c>
      <c r="BJ69" s="12">
        <v>1.12</v>
      </c>
      <c r="BK69" s="12">
        <v>2.29</v>
      </c>
      <c r="BL69" s="12">
        <v>0.96</v>
      </c>
      <c r="BM69" s="12">
        <v>0.3867</v>
      </c>
      <c r="BN69" s="12">
        <v>0.55</v>
      </c>
      <c r="BO69" s="17">
        <v>0.97</v>
      </c>
      <c r="BP69" s="17">
        <v>1.29</v>
      </c>
      <c r="BQ69" s="17">
        <v>2.26</v>
      </c>
      <c r="BR69" s="17">
        <v>1.24</v>
      </c>
      <c r="BS69" s="17">
        <v>0.1263</v>
      </c>
      <c r="BT69" s="17">
        <v>1.29</v>
      </c>
    </row>
    <row r="70" spans="1:72" ht="13.5">
      <c r="A70" s="26" t="s">
        <v>1409</v>
      </c>
      <c r="B70" s="19" t="s">
        <v>1410</v>
      </c>
      <c r="C70" s="27" t="s">
        <v>1827</v>
      </c>
      <c r="D70" s="26" t="s">
        <v>1411</v>
      </c>
      <c r="E70" s="31" t="s">
        <v>1827</v>
      </c>
      <c r="F70" s="31" t="s">
        <v>1827</v>
      </c>
      <c r="G70" s="27" t="s">
        <v>1828</v>
      </c>
      <c r="H70" s="28" t="s">
        <v>1827</v>
      </c>
      <c r="I70" s="28" t="s">
        <v>1827</v>
      </c>
      <c r="J70" s="26" t="s">
        <v>1828</v>
      </c>
      <c r="K70" s="26" t="s">
        <v>1412</v>
      </c>
      <c r="L70" s="26">
        <v>197</v>
      </c>
      <c r="M70" s="2">
        <v>3</v>
      </c>
      <c r="N70" s="2" t="s">
        <v>1828</v>
      </c>
      <c r="O70" s="2">
        <v>6</v>
      </c>
      <c r="P70" s="3">
        <v>11.753891</v>
      </c>
      <c r="Q70" s="4">
        <v>11.221652</v>
      </c>
      <c r="R70" s="2" t="s">
        <v>1828</v>
      </c>
      <c r="S70" s="2">
        <v>6</v>
      </c>
      <c r="T70" s="3">
        <v>14.953397</v>
      </c>
      <c r="U70" s="4">
        <v>12.927866</v>
      </c>
      <c r="V70" s="4" t="s">
        <v>1828</v>
      </c>
      <c r="W70" s="5">
        <v>0.3473348</v>
      </c>
      <c r="X70" s="6">
        <v>0.816046</v>
      </c>
      <c r="Y70" s="7" t="s">
        <v>1831</v>
      </c>
      <c r="Z70" s="8">
        <v>8</v>
      </c>
      <c r="AA70" s="8" t="s">
        <v>1828</v>
      </c>
      <c r="AB70" s="8">
        <v>5</v>
      </c>
      <c r="AC70" s="9">
        <v>8.717549</v>
      </c>
      <c r="AD70" s="10">
        <v>9.111075</v>
      </c>
      <c r="AE70" s="8" t="s">
        <v>1830</v>
      </c>
      <c r="AF70" s="8">
        <v>5</v>
      </c>
      <c r="AG70" s="9">
        <v>14.780322</v>
      </c>
      <c r="AH70" s="10">
        <v>14.553466</v>
      </c>
      <c r="AI70" s="10" t="s">
        <v>1828</v>
      </c>
      <c r="AJ70" s="11">
        <v>0.7616832</v>
      </c>
      <c r="AK70" s="12">
        <v>2.381828</v>
      </c>
      <c r="AL70" s="12" t="s">
        <v>1831</v>
      </c>
      <c r="AM70" s="13">
        <v>24</v>
      </c>
      <c r="AN70" s="13" t="s">
        <v>1828</v>
      </c>
      <c r="AO70" s="13">
        <v>6</v>
      </c>
      <c r="AP70" s="14">
        <v>12.421113</v>
      </c>
      <c r="AQ70" s="15">
        <v>10.251252</v>
      </c>
      <c r="AR70" s="13" t="s">
        <v>1828</v>
      </c>
      <c r="AS70" s="13">
        <v>6</v>
      </c>
      <c r="AT70" s="14">
        <v>18.942514</v>
      </c>
      <c r="AU70" s="15">
        <v>17.546144</v>
      </c>
      <c r="AV70" s="15" t="s">
        <v>1828</v>
      </c>
      <c r="AW70" s="16">
        <v>0.6088334</v>
      </c>
      <c r="AX70" s="17">
        <v>1.4591372</v>
      </c>
      <c r="AY70" s="17" t="s">
        <v>1831</v>
      </c>
      <c r="AZ70" s="18"/>
      <c r="BA70" s="19">
        <v>10.964184333333334</v>
      </c>
      <c r="BB70" s="19">
        <v>14.780322</v>
      </c>
      <c r="BC70" s="6">
        <v>0.72</v>
      </c>
      <c r="BD70" s="6">
        <v>1.08</v>
      </c>
      <c r="BE70" s="6">
        <v>0.56</v>
      </c>
      <c r="BF70" s="6">
        <v>0.89</v>
      </c>
      <c r="BG70" s="6">
        <v>0.8025</v>
      </c>
      <c r="BH70" s="6">
        <v>-0.16</v>
      </c>
      <c r="BI70" s="12">
        <v>1.14</v>
      </c>
      <c r="BJ70" s="12">
        <v>0.5</v>
      </c>
      <c r="BK70" s="12">
        <v>1.64</v>
      </c>
      <c r="BL70" s="12">
        <v>1.35</v>
      </c>
      <c r="BM70" s="12">
        <v>0.4788</v>
      </c>
      <c r="BN70" s="12">
        <v>0.5</v>
      </c>
      <c r="BO70" s="17" t="s">
        <v>1827</v>
      </c>
      <c r="BP70" s="17" t="s">
        <v>1827</v>
      </c>
      <c r="BQ70" s="17" t="s">
        <v>1827</v>
      </c>
      <c r="BR70" s="17" t="s">
        <v>1827</v>
      </c>
      <c r="BS70" s="17" t="s">
        <v>1827</v>
      </c>
      <c r="BT70" s="17" t="e">
        <v>#VALUE!</v>
      </c>
    </row>
    <row r="71" spans="1:72" ht="13.5">
      <c r="A71" s="26" t="s">
        <v>1413</v>
      </c>
      <c r="B71" s="19" t="s">
        <v>1414</v>
      </c>
      <c r="C71" s="27" t="s">
        <v>1827</v>
      </c>
      <c r="D71" s="26" t="s">
        <v>1209</v>
      </c>
      <c r="E71" s="31" t="s">
        <v>1827</v>
      </c>
      <c r="F71" s="31" t="s">
        <v>1827</v>
      </c>
      <c r="G71" s="28" t="s">
        <v>1827</v>
      </c>
      <c r="H71" s="28" t="s">
        <v>1827</v>
      </c>
      <c r="I71" s="28" t="s">
        <v>1827</v>
      </c>
      <c r="J71" s="26" t="s">
        <v>1828</v>
      </c>
      <c r="K71" s="26" t="s">
        <v>1415</v>
      </c>
      <c r="L71" s="26">
        <v>69</v>
      </c>
      <c r="M71" s="2">
        <v>3</v>
      </c>
      <c r="N71" s="2" t="s">
        <v>1828</v>
      </c>
      <c r="O71" s="2">
        <v>6</v>
      </c>
      <c r="P71" s="3">
        <v>5.575756</v>
      </c>
      <c r="Q71" s="4">
        <v>5.2929792</v>
      </c>
      <c r="R71" s="2" t="s">
        <v>1828</v>
      </c>
      <c r="S71" s="2">
        <v>6</v>
      </c>
      <c r="T71" s="3">
        <v>11.279697</v>
      </c>
      <c r="U71" s="4">
        <v>9.405091</v>
      </c>
      <c r="V71" s="4" t="s">
        <v>1828</v>
      </c>
      <c r="W71" s="5">
        <v>1.016489</v>
      </c>
      <c r="X71" s="6">
        <v>1.7191963</v>
      </c>
      <c r="Y71" s="7" t="s">
        <v>1831</v>
      </c>
      <c r="Z71" s="8">
        <v>8</v>
      </c>
      <c r="AA71" s="8" t="s">
        <v>1830</v>
      </c>
      <c r="AB71" s="8">
        <v>5</v>
      </c>
      <c r="AC71" s="9">
        <v>6.8957505</v>
      </c>
      <c r="AD71" s="10">
        <v>7.4459677</v>
      </c>
      <c r="AE71" s="8" t="s">
        <v>1828</v>
      </c>
      <c r="AF71" s="8">
        <v>5</v>
      </c>
      <c r="AG71" s="9">
        <v>11.01449</v>
      </c>
      <c r="AH71" s="10">
        <v>7.9254413</v>
      </c>
      <c r="AI71" s="10" t="s">
        <v>1828</v>
      </c>
      <c r="AJ71" s="11">
        <v>0.6756232</v>
      </c>
      <c r="AK71" s="12">
        <v>1.4698646</v>
      </c>
      <c r="AL71" s="12" t="s">
        <v>1831</v>
      </c>
      <c r="AM71" s="13">
        <v>24</v>
      </c>
      <c r="AN71" s="13" t="s">
        <v>1830</v>
      </c>
      <c r="AO71" s="13">
        <v>6</v>
      </c>
      <c r="AP71" s="14">
        <v>9.302495</v>
      </c>
      <c r="AQ71" s="15">
        <v>9.145183</v>
      </c>
      <c r="AR71" s="13" t="s">
        <v>1828</v>
      </c>
      <c r="AS71" s="13">
        <v>6</v>
      </c>
      <c r="AT71" s="14">
        <v>13.797431</v>
      </c>
      <c r="AU71" s="15">
        <v>10.016216</v>
      </c>
      <c r="AV71" s="15" t="s">
        <v>1828</v>
      </c>
      <c r="AW71" s="16">
        <v>0.5687101</v>
      </c>
      <c r="AX71" s="17">
        <v>2.5290039</v>
      </c>
      <c r="AY71" s="17" t="s">
        <v>1831</v>
      </c>
      <c r="AZ71" s="18"/>
      <c r="BA71" s="19">
        <v>7.2580005000000005</v>
      </c>
      <c r="BB71" s="19">
        <v>0</v>
      </c>
      <c r="BC71" s="6" t="s">
        <v>1827</v>
      </c>
      <c r="BD71" s="6" t="s">
        <v>1827</v>
      </c>
      <c r="BE71" s="6" t="s">
        <v>1827</v>
      </c>
      <c r="BF71" s="6" t="s">
        <v>1827</v>
      </c>
      <c r="BG71" s="6" t="s">
        <v>1827</v>
      </c>
      <c r="BH71" s="6">
        <v>0</v>
      </c>
      <c r="BI71" s="12">
        <v>0.55</v>
      </c>
      <c r="BJ71" s="12">
        <v>0.91</v>
      </c>
      <c r="BK71" s="12">
        <v>0.33</v>
      </c>
      <c r="BL71" s="12">
        <v>0.8</v>
      </c>
      <c r="BM71" s="12">
        <v>0.6809</v>
      </c>
      <c r="BN71" s="12">
        <v>-0.22</v>
      </c>
      <c r="BO71" s="17" t="s">
        <v>1827</v>
      </c>
      <c r="BP71" s="17" t="s">
        <v>1827</v>
      </c>
      <c r="BQ71" s="17" t="s">
        <v>1827</v>
      </c>
      <c r="BR71" s="17" t="s">
        <v>1827</v>
      </c>
      <c r="BS71" s="17" t="s">
        <v>1827</v>
      </c>
      <c r="BT71" s="17" t="e">
        <v>#VALUE!</v>
      </c>
    </row>
    <row r="72" spans="1:72" ht="13.5">
      <c r="A72" s="26" t="s">
        <v>1416</v>
      </c>
      <c r="B72" s="19" t="s">
        <v>1417</v>
      </c>
      <c r="C72" s="27" t="s">
        <v>1827</v>
      </c>
      <c r="D72" s="26" t="s">
        <v>1209</v>
      </c>
      <c r="E72" s="31" t="s">
        <v>1827</v>
      </c>
      <c r="F72" s="31" t="s">
        <v>1827</v>
      </c>
      <c r="G72" s="28" t="s">
        <v>1827</v>
      </c>
      <c r="H72" s="28" t="s">
        <v>1827</v>
      </c>
      <c r="I72" s="27" t="s">
        <v>1828</v>
      </c>
      <c r="J72" s="26" t="s">
        <v>1828</v>
      </c>
      <c r="K72" s="26" t="s">
        <v>1418</v>
      </c>
      <c r="L72" s="26">
        <v>111</v>
      </c>
      <c r="M72" s="2">
        <v>3</v>
      </c>
      <c r="N72" s="2" t="s">
        <v>1828</v>
      </c>
      <c r="O72" s="2">
        <v>6</v>
      </c>
      <c r="P72" s="3">
        <v>10.968106</v>
      </c>
      <c r="Q72" s="4">
        <v>11.243568</v>
      </c>
      <c r="R72" s="2" t="s">
        <v>1828</v>
      </c>
      <c r="S72" s="2">
        <v>6</v>
      </c>
      <c r="T72" s="3">
        <v>15.337441</v>
      </c>
      <c r="U72" s="4">
        <v>10.9349165</v>
      </c>
      <c r="V72" s="4" t="s">
        <v>1828</v>
      </c>
      <c r="W72" s="5">
        <v>0.48374334</v>
      </c>
      <c r="X72" s="6">
        <v>0.6533124</v>
      </c>
      <c r="Y72" s="7" t="s">
        <v>1831</v>
      </c>
      <c r="Z72" s="8">
        <v>8</v>
      </c>
      <c r="AA72" s="8" t="s">
        <v>1828</v>
      </c>
      <c r="AB72" s="8">
        <v>5</v>
      </c>
      <c r="AC72" s="9">
        <v>-0.00726614</v>
      </c>
      <c r="AD72" s="10">
        <v>5.4466314</v>
      </c>
      <c r="AE72" s="8" t="s">
        <v>1828</v>
      </c>
      <c r="AF72" s="8">
        <v>5</v>
      </c>
      <c r="AG72" s="9">
        <v>-0.032669257</v>
      </c>
      <c r="AH72" s="10">
        <v>8.626942</v>
      </c>
      <c r="AI72" s="10" t="s">
        <v>1828</v>
      </c>
      <c r="AJ72" s="11" t="s">
        <v>1827</v>
      </c>
      <c r="AK72" s="12">
        <v>-0.0043463293</v>
      </c>
      <c r="AL72" s="12" t="s">
        <v>1831</v>
      </c>
      <c r="AM72" s="13">
        <v>24</v>
      </c>
      <c r="AN72" s="13" t="s">
        <v>1828</v>
      </c>
      <c r="AO72" s="13">
        <v>6</v>
      </c>
      <c r="AP72" s="14">
        <v>1.2602758</v>
      </c>
      <c r="AQ72" s="15">
        <v>15.613931</v>
      </c>
      <c r="AR72" s="13" t="s">
        <v>1828</v>
      </c>
      <c r="AS72" s="13">
        <v>6</v>
      </c>
      <c r="AT72" s="14">
        <v>17.14676</v>
      </c>
      <c r="AU72" s="15">
        <v>19.87763</v>
      </c>
      <c r="AV72" s="15" t="s">
        <v>1828</v>
      </c>
      <c r="AW72" s="16">
        <v>3.7661247</v>
      </c>
      <c r="AX72" s="17">
        <v>1.7009295</v>
      </c>
      <c r="AY72" s="17" t="s">
        <v>1831</v>
      </c>
      <c r="AZ72" s="18"/>
      <c r="BA72" s="19">
        <v>4.07370522</v>
      </c>
      <c r="BB72" s="19">
        <v>0</v>
      </c>
      <c r="BC72" s="6" t="s">
        <v>1827</v>
      </c>
      <c r="BD72" s="6" t="s">
        <v>1827</v>
      </c>
      <c r="BE72" s="6" t="s">
        <v>1827</v>
      </c>
      <c r="BF72" s="6" t="s">
        <v>1827</v>
      </c>
      <c r="BG72" s="6" t="s">
        <v>1827</v>
      </c>
      <c r="BH72" s="6">
        <v>0</v>
      </c>
      <c r="BI72" s="12" t="s">
        <v>1827</v>
      </c>
      <c r="BJ72" s="12" t="s">
        <v>1827</v>
      </c>
      <c r="BK72" s="12" t="s">
        <v>1827</v>
      </c>
      <c r="BL72" s="12" t="s">
        <v>1827</v>
      </c>
      <c r="BM72" s="12" t="s">
        <v>1827</v>
      </c>
      <c r="BN72" s="12" t="e">
        <v>#VALUE!</v>
      </c>
      <c r="BO72" s="17" t="s">
        <v>1827</v>
      </c>
      <c r="BP72" s="17" t="s">
        <v>1827</v>
      </c>
      <c r="BQ72" s="17" t="s">
        <v>1827</v>
      </c>
      <c r="BR72" s="17" t="s">
        <v>1827</v>
      </c>
      <c r="BS72" s="17" t="s">
        <v>1827</v>
      </c>
      <c r="BT72" s="17" t="e">
        <v>#VALUE!</v>
      </c>
    </row>
    <row r="73" spans="1:72" ht="13.5">
      <c r="A73" s="26" t="s">
        <v>1419</v>
      </c>
      <c r="B73" s="19" t="s">
        <v>1420</v>
      </c>
      <c r="C73" s="27" t="s">
        <v>1827</v>
      </c>
      <c r="D73" s="26" t="s">
        <v>1209</v>
      </c>
      <c r="E73" s="31" t="s">
        <v>1827</v>
      </c>
      <c r="F73" s="31" t="s">
        <v>1827</v>
      </c>
      <c r="G73" s="28" t="s">
        <v>1827</v>
      </c>
      <c r="H73" s="28" t="s">
        <v>1827</v>
      </c>
      <c r="I73" s="27" t="s">
        <v>1828</v>
      </c>
      <c r="J73" s="26" t="s">
        <v>1828</v>
      </c>
      <c r="K73" s="26" t="s">
        <v>1421</v>
      </c>
      <c r="L73" s="26">
        <v>98</v>
      </c>
      <c r="M73" s="2">
        <v>3</v>
      </c>
      <c r="N73" s="2" t="s">
        <v>1828</v>
      </c>
      <c r="O73" s="2">
        <v>6</v>
      </c>
      <c r="P73" s="3">
        <v>21.742027</v>
      </c>
      <c r="Q73" s="4">
        <v>15.504918</v>
      </c>
      <c r="R73" s="2" t="s">
        <v>1830</v>
      </c>
      <c r="S73" s="2">
        <v>6</v>
      </c>
      <c r="T73" s="3">
        <v>25.806017</v>
      </c>
      <c r="U73" s="4">
        <v>12.024918</v>
      </c>
      <c r="V73" s="4" t="s">
        <v>1828</v>
      </c>
      <c r="W73" s="5">
        <v>0.24722102</v>
      </c>
      <c r="X73" s="6">
        <v>1.7322171</v>
      </c>
      <c r="Y73" s="7" t="s">
        <v>1831</v>
      </c>
      <c r="Z73" s="8">
        <v>8</v>
      </c>
      <c r="AA73" s="8" t="s">
        <v>1830</v>
      </c>
      <c r="AB73" s="8">
        <v>5</v>
      </c>
      <c r="AC73" s="9">
        <v>49.19936</v>
      </c>
      <c r="AD73" s="10">
        <v>23.191795</v>
      </c>
      <c r="AE73" s="8" t="s">
        <v>1830</v>
      </c>
      <c r="AF73" s="8">
        <v>5</v>
      </c>
      <c r="AG73" s="9">
        <v>58.685783</v>
      </c>
      <c r="AH73" s="10">
        <v>35.249096</v>
      </c>
      <c r="AI73" s="10" t="s">
        <v>1830</v>
      </c>
      <c r="AJ73" s="11">
        <v>0.25437152</v>
      </c>
      <c r="AK73" s="12">
        <v>1.2800711</v>
      </c>
      <c r="AL73" s="12" t="s">
        <v>1831</v>
      </c>
      <c r="AM73" s="13">
        <v>24</v>
      </c>
      <c r="AN73" s="13" t="s">
        <v>1828</v>
      </c>
      <c r="AO73" s="13">
        <v>6</v>
      </c>
      <c r="AP73" s="14">
        <v>43.497482</v>
      </c>
      <c r="AQ73" s="15">
        <v>29.98062</v>
      </c>
      <c r="AR73" s="13" t="s">
        <v>1828</v>
      </c>
      <c r="AS73" s="13">
        <v>6</v>
      </c>
      <c r="AT73" s="14">
        <v>29.516153</v>
      </c>
      <c r="AU73" s="15">
        <v>16.783165</v>
      </c>
      <c r="AV73" s="15" t="s">
        <v>1828</v>
      </c>
      <c r="AW73" s="16">
        <v>-0.5594272</v>
      </c>
      <c r="AX73" s="17">
        <v>-1.5073669</v>
      </c>
      <c r="AY73" s="17" t="s">
        <v>1831</v>
      </c>
      <c r="AZ73" s="18"/>
      <c r="BA73" s="19">
        <v>38.14628966666666</v>
      </c>
      <c r="BB73" s="19">
        <v>58.685783</v>
      </c>
      <c r="BC73" s="6">
        <v>0.71</v>
      </c>
      <c r="BD73" s="6">
        <v>0.33</v>
      </c>
      <c r="BE73" s="6">
        <v>0.62</v>
      </c>
      <c r="BF73" s="6">
        <v>0.86</v>
      </c>
      <c r="BG73" s="6">
        <v>0.8594</v>
      </c>
      <c r="BH73" s="6">
        <v>-0.09</v>
      </c>
      <c r="BI73" s="12">
        <v>0.46</v>
      </c>
      <c r="BJ73" s="12">
        <v>0.38</v>
      </c>
      <c r="BK73" s="12">
        <v>0.96</v>
      </c>
      <c r="BL73" s="12">
        <v>0.57</v>
      </c>
      <c r="BM73" s="12">
        <v>0.1064</v>
      </c>
      <c r="BN73" s="12">
        <v>0.5</v>
      </c>
      <c r="BO73" s="17">
        <v>-0.53</v>
      </c>
      <c r="BP73" s="17">
        <v>1.11</v>
      </c>
      <c r="BQ73" s="17">
        <v>0.93</v>
      </c>
      <c r="BR73" s="17">
        <v>0.95</v>
      </c>
      <c r="BS73" s="17">
        <v>0.0435</v>
      </c>
      <c r="BT73" s="17">
        <v>1.46</v>
      </c>
    </row>
    <row r="74" spans="1:72" ht="13.5">
      <c r="A74" s="26" t="s">
        <v>1428</v>
      </c>
      <c r="B74" s="19" t="s">
        <v>1429</v>
      </c>
      <c r="C74" s="27" t="s">
        <v>1827</v>
      </c>
      <c r="D74" s="26" t="s">
        <v>1214</v>
      </c>
      <c r="E74" s="31" t="s">
        <v>1827</v>
      </c>
      <c r="F74" s="31" t="s">
        <v>1827</v>
      </c>
      <c r="G74" s="28" t="s">
        <v>1827</v>
      </c>
      <c r="H74" s="28" t="s">
        <v>1827</v>
      </c>
      <c r="I74" s="28" t="s">
        <v>1827</v>
      </c>
      <c r="J74" s="26" t="s">
        <v>1828</v>
      </c>
      <c r="K74" s="31" t="s">
        <v>1827</v>
      </c>
      <c r="L74" s="26">
        <v>172</v>
      </c>
      <c r="M74" s="2">
        <v>3</v>
      </c>
      <c r="N74" s="2" t="s">
        <v>1828</v>
      </c>
      <c r="O74" s="2">
        <v>6</v>
      </c>
      <c r="P74" s="3">
        <v>29.158005</v>
      </c>
      <c r="Q74" s="4">
        <v>21.603195</v>
      </c>
      <c r="R74" s="2" t="s">
        <v>1830</v>
      </c>
      <c r="S74" s="2">
        <v>6</v>
      </c>
      <c r="T74" s="3">
        <v>61.79858</v>
      </c>
      <c r="U74" s="4">
        <v>41.685535</v>
      </c>
      <c r="V74" s="4" t="s">
        <v>1828</v>
      </c>
      <c r="W74" s="5">
        <v>1.0836817</v>
      </c>
      <c r="X74" s="6">
        <v>3.0778594</v>
      </c>
      <c r="Y74" s="7" t="s">
        <v>1831</v>
      </c>
      <c r="Z74" s="8">
        <v>8</v>
      </c>
      <c r="AA74" s="8" t="s">
        <v>1828</v>
      </c>
      <c r="AB74" s="8">
        <v>5</v>
      </c>
      <c r="AC74" s="9">
        <v>22.00922</v>
      </c>
      <c r="AD74" s="10">
        <v>15.25538</v>
      </c>
      <c r="AE74" s="8" t="s">
        <v>1830</v>
      </c>
      <c r="AF74" s="8">
        <v>5</v>
      </c>
      <c r="AG74" s="9">
        <v>106.703384</v>
      </c>
      <c r="AH74" s="10">
        <v>64.13426</v>
      </c>
      <c r="AI74" s="10" t="s">
        <v>1828</v>
      </c>
      <c r="AJ74" s="11">
        <v>2.277426</v>
      </c>
      <c r="AK74" s="12">
        <v>3.505117</v>
      </c>
      <c r="AL74" s="12" t="s">
        <v>1828</v>
      </c>
      <c r="AM74" s="13">
        <v>24</v>
      </c>
      <c r="AN74" s="13" t="s">
        <v>1828</v>
      </c>
      <c r="AO74" s="13">
        <v>6</v>
      </c>
      <c r="AP74" s="14">
        <v>18.638145</v>
      </c>
      <c r="AQ74" s="15">
        <v>17.29246</v>
      </c>
      <c r="AR74" s="13" t="s">
        <v>1828</v>
      </c>
      <c r="AS74" s="13">
        <v>6</v>
      </c>
      <c r="AT74" s="14">
        <v>32.35707</v>
      </c>
      <c r="AU74" s="15">
        <v>25.206903</v>
      </c>
      <c r="AV74" s="15" t="s">
        <v>1828</v>
      </c>
      <c r="AW74" s="16">
        <v>0.7958227</v>
      </c>
      <c r="AX74" s="17">
        <v>2.8551285</v>
      </c>
      <c r="AY74" s="17" t="s">
        <v>1831</v>
      </c>
      <c r="AZ74" s="18"/>
      <c r="BA74" s="19">
        <v>23.26845666666667</v>
      </c>
      <c r="BB74" s="19">
        <v>106.703384</v>
      </c>
      <c r="BC74" s="6">
        <v>1.45</v>
      </c>
      <c r="BD74" s="6">
        <v>0.54</v>
      </c>
      <c r="BE74" s="6">
        <v>0.38</v>
      </c>
      <c r="BF74" s="6">
        <v>0.97</v>
      </c>
      <c r="BG74" s="6">
        <v>0.0747</v>
      </c>
      <c r="BH74" s="6">
        <v>-1.07</v>
      </c>
      <c r="BI74" s="12">
        <v>2.59</v>
      </c>
      <c r="BJ74" s="12">
        <v>0.51</v>
      </c>
      <c r="BK74" s="12">
        <v>1.46</v>
      </c>
      <c r="BL74" s="12">
        <v>0.65</v>
      </c>
      <c r="BM74" s="12">
        <v>0.0102</v>
      </c>
      <c r="BN74" s="12">
        <v>-1.13</v>
      </c>
      <c r="BO74" s="17">
        <v>0.83</v>
      </c>
      <c r="BP74" s="17">
        <v>0.42</v>
      </c>
      <c r="BQ74" s="17">
        <v>1.02</v>
      </c>
      <c r="BR74" s="17">
        <v>0.54</v>
      </c>
      <c r="BS74" s="17">
        <v>0.5735</v>
      </c>
      <c r="BT74" s="17">
        <v>0.19</v>
      </c>
    </row>
    <row r="75" spans="1:72" ht="13.5">
      <c r="A75" s="26" t="s">
        <v>1430</v>
      </c>
      <c r="B75" s="19" t="s">
        <v>1431</v>
      </c>
      <c r="C75" s="27" t="s">
        <v>1827</v>
      </c>
      <c r="D75" s="26" t="s">
        <v>1214</v>
      </c>
      <c r="E75" s="31" t="s">
        <v>1827</v>
      </c>
      <c r="F75" s="31" t="s">
        <v>1827</v>
      </c>
      <c r="G75" s="28" t="s">
        <v>1827</v>
      </c>
      <c r="H75" s="28" t="s">
        <v>1827</v>
      </c>
      <c r="I75" s="28" t="s">
        <v>1827</v>
      </c>
      <c r="J75" s="26" t="s">
        <v>1828</v>
      </c>
      <c r="K75" s="26" t="s">
        <v>1432</v>
      </c>
      <c r="L75" s="26">
        <v>2</v>
      </c>
      <c r="M75" s="2">
        <v>3</v>
      </c>
      <c r="N75" s="2" t="s">
        <v>1828</v>
      </c>
      <c r="O75" s="2">
        <v>6</v>
      </c>
      <c r="P75" s="3">
        <v>5.8261495</v>
      </c>
      <c r="Q75" s="4">
        <v>5.174789</v>
      </c>
      <c r="R75" s="2" t="s">
        <v>1828</v>
      </c>
      <c r="S75" s="2">
        <v>6</v>
      </c>
      <c r="T75" s="3">
        <v>7.6139107</v>
      </c>
      <c r="U75" s="4">
        <v>8.550393</v>
      </c>
      <c r="V75" s="4" t="s">
        <v>1828</v>
      </c>
      <c r="W75" s="5">
        <v>0.38609496</v>
      </c>
      <c r="X75" s="6">
        <v>0.46200937</v>
      </c>
      <c r="Y75" s="7" t="s">
        <v>1831</v>
      </c>
      <c r="Z75" s="8">
        <v>8</v>
      </c>
      <c r="AA75" s="8" t="s">
        <v>1828</v>
      </c>
      <c r="AB75" s="8">
        <v>5</v>
      </c>
      <c r="AC75" s="9">
        <v>3.1436706</v>
      </c>
      <c r="AD75" s="10">
        <v>3.874412</v>
      </c>
      <c r="AE75" s="8" t="s">
        <v>1828</v>
      </c>
      <c r="AF75" s="8">
        <v>5</v>
      </c>
      <c r="AG75" s="9">
        <v>3.5557399</v>
      </c>
      <c r="AH75" s="10">
        <v>3.0793269</v>
      </c>
      <c r="AI75" s="10" t="s">
        <v>1828</v>
      </c>
      <c r="AJ75" s="11">
        <v>0.17769979</v>
      </c>
      <c r="AK75" s="12">
        <v>0.22851045</v>
      </c>
      <c r="AL75" s="12" t="s">
        <v>1831</v>
      </c>
      <c r="AM75" s="13">
        <v>24</v>
      </c>
      <c r="AN75" s="13" t="s">
        <v>1828</v>
      </c>
      <c r="AO75" s="13">
        <v>6</v>
      </c>
      <c r="AP75" s="14">
        <v>7.866346</v>
      </c>
      <c r="AQ75" s="15">
        <v>14.308986</v>
      </c>
      <c r="AR75" s="13" t="s">
        <v>1828</v>
      </c>
      <c r="AS75" s="13">
        <v>6</v>
      </c>
      <c r="AT75" s="14">
        <v>7.4303584</v>
      </c>
      <c r="AU75" s="15">
        <v>8.168131</v>
      </c>
      <c r="AV75" s="15" t="s">
        <v>1828</v>
      </c>
      <c r="AW75" s="16">
        <v>-0.082261816</v>
      </c>
      <c r="AX75" s="17">
        <v>-0.0632187</v>
      </c>
      <c r="AY75" s="17" t="s">
        <v>1831</v>
      </c>
      <c r="AZ75" s="18"/>
      <c r="BA75" s="19">
        <v>5.612055366666667</v>
      </c>
      <c r="BB75" s="19">
        <v>0</v>
      </c>
      <c r="BC75" s="6">
        <v>0.98</v>
      </c>
      <c r="BD75" s="6">
        <v>1.32</v>
      </c>
      <c r="BE75" s="6">
        <v>0.21</v>
      </c>
      <c r="BF75" s="6">
        <v>1.61</v>
      </c>
      <c r="BG75" s="6">
        <v>0.4566</v>
      </c>
      <c r="BH75" s="6">
        <v>-0.77</v>
      </c>
      <c r="BI75" s="12" t="s">
        <v>1827</v>
      </c>
      <c r="BJ75" s="12" t="s">
        <v>1827</v>
      </c>
      <c r="BK75" s="12" t="s">
        <v>1827</v>
      </c>
      <c r="BL75" s="12" t="s">
        <v>1827</v>
      </c>
      <c r="BM75" s="12" t="s">
        <v>1827</v>
      </c>
      <c r="BN75" s="12" t="e">
        <v>#VALUE!</v>
      </c>
      <c r="BO75" s="17" t="s">
        <v>1827</v>
      </c>
      <c r="BP75" s="17" t="s">
        <v>1827</v>
      </c>
      <c r="BQ75" s="17" t="s">
        <v>1827</v>
      </c>
      <c r="BR75" s="17" t="s">
        <v>1827</v>
      </c>
      <c r="BS75" s="17" t="s">
        <v>1827</v>
      </c>
      <c r="BT75" s="17" t="e">
        <v>#VALUE!</v>
      </c>
    </row>
    <row r="76" spans="1:72" ht="13.5">
      <c r="A76" s="26" t="s">
        <v>1433</v>
      </c>
      <c r="B76" s="19" t="s">
        <v>1434</v>
      </c>
      <c r="C76" s="27" t="s">
        <v>1827</v>
      </c>
      <c r="D76" s="26" t="s">
        <v>1435</v>
      </c>
      <c r="E76" s="31" t="s">
        <v>1827</v>
      </c>
      <c r="F76" s="31" t="s">
        <v>1827</v>
      </c>
      <c r="G76" s="28" t="s">
        <v>1827</v>
      </c>
      <c r="H76" s="28" t="s">
        <v>1827</v>
      </c>
      <c r="I76" s="28" t="s">
        <v>1827</v>
      </c>
      <c r="J76" s="26" t="s">
        <v>1828</v>
      </c>
      <c r="K76" s="26" t="s">
        <v>1436</v>
      </c>
      <c r="L76" s="26">
        <v>37</v>
      </c>
      <c r="M76" s="2">
        <v>3</v>
      </c>
      <c r="N76" s="2" t="s">
        <v>1830</v>
      </c>
      <c r="O76" s="2">
        <v>6</v>
      </c>
      <c r="P76" s="3">
        <v>24.874987</v>
      </c>
      <c r="Q76" s="4">
        <v>11.675981</v>
      </c>
      <c r="R76" s="2" t="s">
        <v>1830</v>
      </c>
      <c r="S76" s="2">
        <v>6</v>
      </c>
      <c r="T76" s="3">
        <v>42.611683</v>
      </c>
      <c r="U76" s="4">
        <v>15.001346</v>
      </c>
      <c r="V76" s="4" t="s">
        <v>1830</v>
      </c>
      <c r="W76" s="5">
        <v>0.77655333</v>
      </c>
      <c r="X76" s="6">
        <v>4.128543</v>
      </c>
      <c r="Y76" s="7" t="s">
        <v>1828</v>
      </c>
      <c r="Z76" s="8">
        <v>8</v>
      </c>
      <c r="AA76" s="8" t="s">
        <v>1828</v>
      </c>
      <c r="AB76" s="8">
        <v>5</v>
      </c>
      <c r="AC76" s="9">
        <v>17.583933</v>
      </c>
      <c r="AD76" s="10">
        <v>4.7503595</v>
      </c>
      <c r="AE76" s="8" t="s">
        <v>1830</v>
      </c>
      <c r="AF76" s="8">
        <v>5</v>
      </c>
      <c r="AG76" s="9">
        <v>33.35245</v>
      </c>
      <c r="AH76" s="10">
        <v>15.624831</v>
      </c>
      <c r="AI76" s="10" t="s">
        <v>1828</v>
      </c>
      <c r="AJ76" s="11">
        <v>0.92353505</v>
      </c>
      <c r="AK76" s="12">
        <v>2.9005</v>
      </c>
      <c r="AL76" s="12" t="s">
        <v>1831</v>
      </c>
      <c r="AM76" s="13">
        <v>24</v>
      </c>
      <c r="AN76" s="13" t="s">
        <v>1828</v>
      </c>
      <c r="AO76" s="13">
        <v>6</v>
      </c>
      <c r="AP76" s="14">
        <v>19.957705</v>
      </c>
      <c r="AQ76" s="15">
        <v>10.593851</v>
      </c>
      <c r="AR76" s="13" t="s">
        <v>1828</v>
      </c>
      <c r="AS76" s="13">
        <v>6</v>
      </c>
      <c r="AT76" s="14">
        <v>31.298681</v>
      </c>
      <c r="AU76" s="15">
        <v>21.45195</v>
      </c>
      <c r="AV76" s="15" t="s">
        <v>1828</v>
      </c>
      <c r="AW76" s="16">
        <v>0.64915603</v>
      </c>
      <c r="AX76" s="17">
        <v>1.5290557</v>
      </c>
      <c r="AY76" s="17" t="s">
        <v>1831</v>
      </c>
      <c r="AZ76" s="18"/>
      <c r="BA76" s="19">
        <v>20.805541666666667</v>
      </c>
      <c r="BB76" s="19">
        <v>42.611683</v>
      </c>
      <c r="BC76" s="6">
        <v>1.17</v>
      </c>
      <c r="BD76" s="6">
        <v>0.63</v>
      </c>
      <c r="BE76" s="6">
        <v>0.85</v>
      </c>
      <c r="BF76" s="6">
        <v>1.26</v>
      </c>
      <c r="BG76" s="6">
        <v>0.6672</v>
      </c>
      <c r="BH76" s="6">
        <v>-0.32</v>
      </c>
      <c r="BI76" s="12" t="s">
        <v>1827</v>
      </c>
      <c r="BJ76" s="12" t="s">
        <v>1827</v>
      </c>
      <c r="BK76" s="12" t="s">
        <v>1827</v>
      </c>
      <c r="BL76" s="12" t="s">
        <v>1827</v>
      </c>
      <c r="BM76" s="12" t="s">
        <v>1827</v>
      </c>
      <c r="BN76" s="12" t="e">
        <v>#VALUE!</v>
      </c>
      <c r="BO76" s="17">
        <v>0.49</v>
      </c>
      <c r="BP76" s="17">
        <v>0.86</v>
      </c>
      <c r="BQ76" s="17">
        <v>1.69</v>
      </c>
      <c r="BR76" s="17">
        <v>0.16</v>
      </c>
      <c r="BS76" s="17">
        <v>0.0156</v>
      </c>
      <c r="BT76" s="17">
        <v>1.2</v>
      </c>
    </row>
    <row r="77" spans="1:72" ht="13.5">
      <c r="A77" s="26" t="s">
        <v>1440</v>
      </c>
      <c r="B77" s="19" t="s">
        <v>1441</v>
      </c>
      <c r="C77" s="27" t="s">
        <v>1827</v>
      </c>
      <c r="D77" s="26" t="s">
        <v>1442</v>
      </c>
      <c r="E77" s="31" t="s">
        <v>1827</v>
      </c>
      <c r="F77" s="31" t="s">
        <v>1827</v>
      </c>
      <c r="G77" s="28" t="s">
        <v>1827</v>
      </c>
      <c r="H77" s="28" t="s">
        <v>1827</v>
      </c>
      <c r="I77" s="28" t="s">
        <v>1827</v>
      </c>
      <c r="J77" s="26" t="s">
        <v>1828</v>
      </c>
      <c r="K77" s="31" t="s">
        <v>1827</v>
      </c>
      <c r="L77" s="26">
        <v>499</v>
      </c>
      <c r="M77" s="2">
        <v>3</v>
      </c>
      <c r="N77" s="2" t="s">
        <v>1828</v>
      </c>
      <c r="O77" s="2">
        <v>6</v>
      </c>
      <c r="P77" s="3">
        <v>0.73294073</v>
      </c>
      <c r="Q77" s="4">
        <v>5.7555842</v>
      </c>
      <c r="R77" s="2" t="s">
        <v>1828</v>
      </c>
      <c r="S77" s="2">
        <v>6</v>
      </c>
      <c r="T77" s="3">
        <v>19.251242</v>
      </c>
      <c r="U77" s="4">
        <v>21.752787</v>
      </c>
      <c r="V77" s="4" t="s">
        <v>1828</v>
      </c>
      <c r="W77" s="5">
        <v>4.7151113</v>
      </c>
      <c r="X77" s="6">
        <v>2.3205132</v>
      </c>
      <c r="Y77" s="7" t="s">
        <v>1831</v>
      </c>
      <c r="Z77" s="8">
        <v>8</v>
      </c>
      <c r="AA77" s="8" t="s">
        <v>1828</v>
      </c>
      <c r="AB77" s="8">
        <v>5</v>
      </c>
      <c r="AC77" s="9">
        <v>2.7194755</v>
      </c>
      <c r="AD77" s="10">
        <v>1.8422182</v>
      </c>
      <c r="AE77" s="8" t="s">
        <v>1830</v>
      </c>
      <c r="AF77" s="8">
        <v>5</v>
      </c>
      <c r="AG77" s="9">
        <v>56.49775</v>
      </c>
      <c r="AH77" s="10">
        <v>41.77715</v>
      </c>
      <c r="AI77" s="10" t="s">
        <v>1828</v>
      </c>
      <c r="AJ77" s="11">
        <v>4.376793</v>
      </c>
      <c r="AK77" s="12">
        <v>2.8924491</v>
      </c>
      <c r="AL77" s="12" t="s">
        <v>1831</v>
      </c>
      <c r="AM77" s="13">
        <v>24</v>
      </c>
      <c r="AN77" s="13" t="s">
        <v>1828</v>
      </c>
      <c r="AO77" s="13">
        <v>6</v>
      </c>
      <c r="AP77" s="14">
        <v>3.102825</v>
      </c>
      <c r="AQ77" s="15">
        <v>2.4759235</v>
      </c>
      <c r="AR77" s="13" t="s">
        <v>1828</v>
      </c>
      <c r="AS77" s="13">
        <v>6</v>
      </c>
      <c r="AT77" s="14">
        <v>9.030259</v>
      </c>
      <c r="AU77" s="15">
        <v>5.6676464</v>
      </c>
      <c r="AV77" s="15" t="s">
        <v>1828</v>
      </c>
      <c r="AW77" s="16">
        <v>1.5411851</v>
      </c>
      <c r="AX77" s="17">
        <v>2.3730905</v>
      </c>
      <c r="AY77" s="17" t="s">
        <v>1831</v>
      </c>
      <c r="AZ77" s="18"/>
      <c r="BA77" s="19">
        <v>2.18508041</v>
      </c>
      <c r="BB77" s="19">
        <v>56.49775</v>
      </c>
      <c r="BC77" s="6" t="s">
        <v>1827</v>
      </c>
      <c r="BD77" s="6" t="s">
        <v>1827</v>
      </c>
      <c r="BE77" s="6" t="s">
        <v>1827</v>
      </c>
      <c r="BF77" s="6" t="s">
        <v>1827</v>
      </c>
      <c r="BG77" s="6" t="s">
        <v>1827</v>
      </c>
      <c r="BH77" s="6">
        <v>0</v>
      </c>
      <c r="BI77" s="12" t="s">
        <v>1827</v>
      </c>
      <c r="BJ77" s="12" t="s">
        <v>1827</v>
      </c>
      <c r="BK77" s="12" t="s">
        <v>1827</v>
      </c>
      <c r="BL77" s="12" t="s">
        <v>1827</v>
      </c>
      <c r="BM77" s="12" t="s">
        <v>1827</v>
      </c>
      <c r="BN77" s="12" t="e">
        <v>#VALUE!</v>
      </c>
      <c r="BO77" s="17" t="s">
        <v>1827</v>
      </c>
      <c r="BP77" s="17" t="s">
        <v>1827</v>
      </c>
      <c r="BQ77" s="17" t="s">
        <v>1827</v>
      </c>
      <c r="BR77" s="17" t="s">
        <v>1827</v>
      </c>
      <c r="BS77" s="17" t="s">
        <v>1827</v>
      </c>
      <c r="BT77" s="17" t="e">
        <v>#VALUE!</v>
      </c>
    </row>
    <row r="78" spans="1:72" ht="13.5">
      <c r="A78" s="26" t="s">
        <v>1443</v>
      </c>
      <c r="B78" s="19" t="s">
        <v>1444</v>
      </c>
      <c r="C78" s="27" t="s">
        <v>1827</v>
      </c>
      <c r="D78" s="26" t="s">
        <v>1214</v>
      </c>
      <c r="E78" s="31" t="s">
        <v>1827</v>
      </c>
      <c r="F78" s="31" t="s">
        <v>1827</v>
      </c>
      <c r="G78" s="28" t="s">
        <v>1827</v>
      </c>
      <c r="H78" s="28" t="s">
        <v>1827</v>
      </c>
      <c r="I78" s="28" t="s">
        <v>1827</v>
      </c>
      <c r="J78" s="26" t="s">
        <v>1828</v>
      </c>
      <c r="K78" s="31" t="s">
        <v>1827</v>
      </c>
      <c r="L78" s="26">
        <v>194</v>
      </c>
      <c r="M78" s="2">
        <v>3</v>
      </c>
      <c r="N78" s="2" t="s">
        <v>1830</v>
      </c>
      <c r="O78" s="2">
        <v>6</v>
      </c>
      <c r="P78" s="3">
        <v>61.81486</v>
      </c>
      <c r="Q78" s="4">
        <v>22.482782</v>
      </c>
      <c r="R78" s="2" t="s">
        <v>1830</v>
      </c>
      <c r="S78" s="2">
        <v>6</v>
      </c>
      <c r="T78" s="3">
        <v>70.87246</v>
      </c>
      <c r="U78" s="4">
        <v>17.490116</v>
      </c>
      <c r="V78" s="4" t="s">
        <v>1830</v>
      </c>
      <c r="W78" s="5">
        <v>0.19727145</v>
      </c>
      <c r="X78" s="6">
        <v>1.1983744</v>
      </c>
      <c r="Y78" s="7" t="s">
        <v>1831</v>
      </c>
      <c r="Z78" s="8">
        <v>8</v>
      </c>
      <c r="AA78" s="8" t="s">
        <v>1830</v>
      </c>
      <c r="AB78" s="8">
        <v>5</v>
      </c>
      <c r="AC78" s="9">
        <v>62.3786</v>
      </c>
      <c r="AD78" s="10">
        <v>18.109022</v>
      </c>
      <c r="AE78" s="8" t="s">
        <v>1830</v>
      </c>
      <c r="AF78" s="8">
        <v>5</v>
      </c>
      <c r="AG78" s="9">
        <v>84.83861</v>
      </c>
      <c r="AH78" s="10">
        <v>43.89403</v>
      </c>
      <c r="AI78" s="10" t="s">
        <v>1830</v>
      </c>
      <c r="AJ78" s="11">
        <v>0.44366977</v>
      </c>
      <c r="AK78" s="12">
        <v>1.6521587</v>
      </c>
      <c r="AL78" s="12" t="s">
        <v>1831</v>
      </c>
      <c r="AM78" s="13">
        <v>24</v>
      </c>
      <c r="AN78" s="13" t="s">
        <v>1830</v>
      </c>
      <c r="AO78" s="13">
        <v>6</v>
      </c>
      <c r="AP78" s="14">
        <v>52.980286</v>
      </c>
      <c r="AQ78" s="15">
        <v>18.557835</v>
      </c>
      <c r="AR78" s="13" t="s">
        <v>1830</v>
      </c>
      <c r="AS78" s="13">
        <v>6</v>
      </c>
      <c r="AT78" s="14">
        <v>63.815952</v>
      </c>
      <c r="AU78" s="15">
        <v>16.545849</v>
      </c>
      <c r="AV78" s="15" t="s">
        <v>1830</v>
      </c>
      <c r="AW78" s="16">
        <v>0.26846147</v>
      </c>
      <c r="AX78" s="17">
        <v>1.4346031</v>
      </c>
      <c r="AY78" s="17" t="s">
        <v>1831</v>
      </c>
      <c r="AZ78" s="18"/>
      <c r="BA78" s="19">
        <v>59.057915333333334</v>
      </c>
      <c r="BB78" s="19">
        <v>84.83861</v>
      </c>
      <c r="BC78" s="6">
        <v>0.59</v>
      </c>
      <c r="BD78" s="6">
        <v>0.43</v>
      </c>
      <c r="BE78" s="6">
        <v>0.28</v>
      </c>
      <c r="BF78" s="6">
        <v>0.47</v>
      </c>
      <c r="BG78" s="6">
        <v>0.2578</v>
      </c>
      <c r="BH78" s="6">
        <v>-0.31</v>
      </c>
      <c r="BI78" s="12">
        <v>0.76</v>
      </c>
      <c r="BJ78" s="12">
        <v>0.43</v>
      </c>
      <c r="BK78" s="12">
        <v>0.64</v>
      </c>
      <c r="BL78" s="12">
        <v>0.44</v>
      </c>
      <c r="BM78" s="12">
        <v>0.6315</v>
      </c>
      <c r="BN78" s="12">
        <v>-0.12</v>
      </c>
      <c r="BO78" s="17">
        <v>0.4</v>
      </c>
      <c r="BP78" s="17">
        <v>0.5</v>
      </c>
      <c r="BQ78" s="17">
        <v>-0.19</v>
      </c>
      <c r="BR78" s="17">
        <v>1</v>
      </c>
      <c r="BS78" s="17">
        <v>0.2406</v>
      </c>
      <c r="BT78" s="17">
        <v>-0.59</v>
      </c>
    </row>
    <row r="79" spans="1:72" ht="13.5">
      <c r="A79" s="26" t="s">
        <v>1445</v>
      </c>
      <c r="B79" s="19" t="s">
        <v>1446</v>
      </c>
      <c r="C79" s="27" t="s">
        <v>1827</v>
      </c>
      <c r="D79" s="26" t="s">
        <v>1447</v>
      </c>
      <c r="E79" s="31" t="s">
        <v>1827</v>
      </c>
      <c r="F79" s="31" t="s">
        <v>1827</v>
      </c>
      <c r="G79" s="28" t="s">
        <v>1827</v>
      </c>
      <c r="H79" s="28" t="s">
        <v>1827</v>
      </c>
      <c r="I79" s="28" t="s">
        <v>1827</v>
      </c>
      <c r="J79" s="26" t="s">
        <v>1828</v>
      </c>
      <c r="K79" s="26" t="s">
        <v>1448</v>
      </c>
      <c r="L79" s="26">
        <v>598</v>
      </c>
      <c r="M79" s="2">
        <v>3</v>
      </c>
      <c r="N79" s="2" t="s">
        <v>1828</v>
      </c>
      <c r="O79" s="2">
        <v>6</v>
      </c>
      <c r="P79" s="3">
        <v>14.017016</v>
      </c>
      <c r="Q79" s="4">
        <v>10.613309</v>
      </c>
      <c r="R79" s="2" t="s">
        <v>1830</v>
      </c>
      <c r="S79" s="2">
        <v>6</v>
      </c>
      <c r="T79" s="3">
        <v>39.11656</v>
      </c>
      <c r="U79" s="4">
        <v>20.629889</v>
      </c>
      <c r="V79" s="4" t="s">
        <v>1828</v>
      </c>
      <c r="W79" s="5">
        <v>1.4806002</v>
      </c>
      <c r="X79" s="6">
        <v>3.139177</v>
      </c>
      <c r="Y79" s="7" t="s">
        <v>1831</v>
      </c>
      <c r="Z79" s="8">
        <v>8</v>
      </c>
      <c r="AA79" s="8" t="s">
        <v>1830</v>
      </c>
      <c r="AB79" s="8">
        <v>5</v>
      </c>
      <c r="AC79" s="9">
        <v>10.53479</v>
      </c>
      <c r="AD79" s="10">
        <v>8.747632</v>
      </c>
      <c r="AE79" s="8" t="s">
        <v>1830</v>
      </c>
      <c r="AF79" s="8">
        <v>5</v>
      </c>
      <c r="AG79" s="9">
        <v>48.300037</v>
      </c>
      <c r="AH79" s="10">
        <v>19.24142</v>
      </c>
      <c r="AI79" s="10" t="s">
        <v>1830</v>
      </c>
      <c r="AJ79" s="11">
        <v>2.1968627</v>
      </c>
      <c r="AK79" s="12">
        <v>3.8438222</v>
      </c>
      <c r="AL79" s="12" t="s">
        <v>1828</v>
      </c>
      <c r="AM79" s="13">
        <v>24</v>
      </c>
      <c r="AN79" s="13" t="s">
        <v>1828</v>
      </c>
      <c r="AO79" s="13">
        <v>6</v>
      </c>
      <c r="AP79" s="14">
        <v>17.580887</v>
      </c>
      <c r="AQ79" s="15">
        <v>22.325754</v>
      </c>
      <c r="AR79" s="13" t="s">
        <v>1830</v>
      </c>
      <c r="AS79" s="13">
        <v>6</v>
      </c>
      <c r="AT79" s="14">
        <v>31.186638</v>
      </c>
      <c r="AU79" s="15">
        <v>29.112215</v>
      </c>
      <c r="AV79" s="15" t="s">
        <v>1828</v>
      </c>
      <c r="AW79" s="16">
        <v>0.82692015</v>
      </c>
      <c r="AX79" s="17">
        <v>2.4611328</v>
      </c>
      <c r="AY79" s="17" t="s">
        <v>1831</v>
      </c>
      <c r="AZ79" s="18"/>
      <c r="BA79" s="19">
        <v>14.044231000000002</v>
      </c>
      <c r="BB79" s="19">
        <v>48.300037</v>
      </c>
      <c r="BC79" s="6">
        <v>2.03</v>
      </c>
      <c r="BD79" s="6">
        <v>1.17</v>
      </c>
      <c r="BE79" s="6">
        <v>1.42</v>
      </c>
      <c r="BF79" s="6">
        <v>1.57</v>
      </c>
      <c r="BG79" s="6">
        <v>0.4584</v>
      </c>
      <c r="BH79" s="6">
        <v>-0.61</v>
      </c>
      <c r="BI79" s="12">
        <v>2.9</v>
      </c>
      <c r="BJ79" s="12">
        <v>1.42</v>
      </c>
      <c r="BK79" s="12">
        <v>2.3</v>
      </c>
      <c r="BL79" s="12">
        <v>0.64</v>
      </c>
      <c r="BM79" s="12">
        <v>0.3774</v>
      </c>
      <c r="BN79" s="12">
        <v>-0.6</v>
      </c>
      <c r="BO79" s="17">
        <v>1.21</v>
      </c>
      <c r="BP79" s="17">
        <v>1.23</v>
      </c>
      <c r="BQ79" s="17">
        <v>1.98</v>
      </c>
      <c r="BR79" s="17">
        <v>0.55</v>
      </c>
      <c r="BS79" s="17">
        <v>0.2096</v>
      </c>
      <c r="BT79" s="17">
        <v>0.77</v>
      </c>
    </row>
    <row r="80" spans="1:72" ht="13.5">
      <c r="A80" s="26" t="s">
        <v>1449</v>
      </c>
      <c r="B80" s="19" t="s">
        <v>1450</v>
      </c>
      <c r="C80" s="27" t="s">
        <v>1545</v>
      </c>
      <c r="D80" s="26" t="s">
        <v>1451</v>
      </c>
      <c r="E80" s="31" t="s">
        <v>1827</v>
      </c>
      <c r="F80" s="31" t="s">
        <v>1827</v>
      </c>
      <c r="G80" s="28" t="s">
        <v>1827</v>
      </c>
      <c r="H80" s="28" t="s">
        <v>1827</v>
      </c>
      <c r="I80" s="28" t="s">
        <v>1827</v>
      </c>
      <c r="J80" s="26" t="s">
        <v>1828</v>
      </c>
      <c r="K80" s="26" t="s">
        <v>1452</v>
      </c>
      <c r="L80" s="26">
        <v>482</v>
      </c>
      <c r="M80" s="2">
        <v>3</v>
      </c>
      <c r="N80" s="2" t="s">
        <v>1830</v>
      </c>
      <c r="O80" s="2">
        <v>6</v>
      </c>
      <c r="P80" s="3">
        <v>76.96824</v>
      </c>
      <c r="Q80" s="4">
        <v>32.64672</v>
      </c>
      <c r="R80" s="2" t="s">
        <v>1830</v>
      </c>
      <c r="S80" s="2">
        <v>6</v>
      </c>
      <c r="T80" s="3">
        <v>132.1901</v>
      </c>
      <c r="U80" s="4">
        <v>39.133984</v>
      </c>
      <c r="V80" s="4" t="s">
        <v>1830</v>
      </c>
      <c r="W80" s="5">
        <v>0.7802789</v>
      </c>
      <c r="X80" s="6">
        <v>5.0421424</v>
      </c>
      <c r="Y80" s="7" t="s">
        <v>1828</v>
      </c>
      <c r="Z80" s="8">
        <v>8</v>
      </c>
      <c r="AA80" s="8" t="s">
        <v>1830</v>
      </c>
      <c r="AB80" s="8">
        <v>5</v>
      </c>
      <c r="AC80" s="9">
        <v>61.951897</v>
      </c>
      <c r="AD80" s="10">
        <v>33.413742</v>
      </c>
      <c r="AE80" s="8" t="s">
        <v>1830</v>
      </c>
      <c r="AF80" s="8">
        <v>5</v>
      </c>
      <c r="AG80" s="9">
        <v>173.67683</v>
      </c>
      <c r="AH80" s="10">
        <v>69.73976</v>
      </c>
      <c r="AI80" s="10" t="s">
        <v>1830</v>
      </c>
      <c r="AJ80" s="11">
        <v>1.487185</v>
      </c>
      <c r="AK80" s="12">
        <v>5.9565625</v>
      </c>
      <c r="AL80" s="12" t="s">
        <v>1828</v>
      </c>
      <c r="AM80" s="13">
        <v>24</v>
      </c>
      <c r="AN80" s="13" t="s">
        <v>1830</v>
      </c>
      <c r="AO80" s="13">
        <v>6</v>
      </c>
      <c r="AP80" s="14">
        <v>65.93515</v>
      </c>
      <c r="AQ80" s="15">
        <v>38.046852</v>
      </c>
      <c r="AR80" s="13" t="s">
        <v>1830</v>
      </c>
      <c r="AS80" s="13">
        <v>6</v>
      </c>
      <c r="AT80" s="14">
        <v>70.42932</v>
      </c>
      <c r="AU80" s="15">
        <v>37.20601</v>
      </c>
      <c r="AV80" s="15" t="s">
        <v>1830</v>
      </c>
      <c r="AW80" s="16">
        <v>0.095128484</v>
      </c>
      <c r="AX80" s="17">
        <v>0.74304205</v>
      </c>
      <c r="AY80" s="17" t="s">
        <v>1831</v>
      </c>
      <c r="AZ80" s="18"/>
      <c r="BA80" s="19">
        <v>68.28509566666666</v>
      </c>
      <c r="BB80" s="19">
        <v>173.67683</v>
      </c>
      <c r="BC80" s="6">
        <v>1.16</v>
      </c>
      <c r="BD80" s="6">
        <v>0.37</v>
      </c>
      <c r="BE80" s="6">
        <v>1.4</v>
      </c>
      <c r="BF80" s="6">
        <v>0.56</v>
      </c>
      <c r="BG80" s="6">
        <v>0.391</v>
      </c>
      <c r="BH80" s="6">
        <v>0.24</v>
      </c>
      <c r="BI80" s="12">
        <v>1.81</v>
      </c>
      <c r="BJ80" s="12">
        <v>0.37</v>
      </c>
      <c r="BK80" s="12">
        <v>1.48</v>
      </c>
      <c r="BL80" s="12">
        <v>0.3</v>
      </c>
      <c r="BM80" s="12">
        <v>0.1221</v>
      </c>
      <c r="BN80" s="12">
        <v>-0.33</v>
      </c>
      <c r="BO80" s="17">
        <v>0.19</v>
      </c>
      <c r="BP80" s="17">
        <v>0.42</v>
      </c>
      <c r="BQ80" s="17">
        <v>0.99</v>
      </c>
      <c r="BR80" s="17">
        <v>0.64</v>
      </c>
      <c r="BS80" s="17">
        <v>0.0308</v>
      </c>
      <c r="BT80" s="17">
        <v>0.8</v>
      </c>
    </row>
    <row r="81" spans="1:72" ht="13.5">
      <c r="A81" s="26" t="s">
        <v>1453</v>
      </c>
      <c r="B81" s="19" t="s">
        <v>1454</v>
      </c>
      <c r="C81" s="27" t="s">
        <v>1827</v>
      </c>
      <c r="D81" s="26" t="s">
        <v>1214</v>
      </c>
      <c r="E81" s="31" t="s">
        <v>1827</v>
      </c>
      <c r="F81" s="31" t="s">
        <v>1827</v>
      </c>
      <c r="G81" s="28" t="s">
        <v>1827</v>
      </c>
      <c r="H81" s="28" t="s">
        <v>1827</v>
      </c>
      <c r="I81" s="28" t="s">
        <v>1827</v>
      </c>
      <c r="J81" s="26" t="s">
        <v>1828</v>
      </c>
      <c r="K81" s="26" t="s">
        <v>1455</v>
      </c>
      <c r="L81" s="26">
        <v>205</v>
      </c>
      <c r="M81" s="2">
        <v>3</v>
      </c>
      <c r="N81" s="2" t="s">
        <v>1830</v>
      </c>
      <c r="O81" s="2">
        <v>6</v>
      </c>
      <c r="P81" s="3">
        <v>141.10808</v>
      </c>
      <c r="Q81" s="4">
        <v>36.860123</v>
      </c>
      <c r="R81" s="2" t="s">
        <v>1830</v>
      </c>
      <c r="S81" s="2">
        <v>6</v>
      </c>
      <c r="T81" s="3">
        <v>215.13042</v>
      </c>
      <c r="U81" s="4">
        <v>60.928337</v>
      </c>
      <c r="V81" s="4" t="s">
        <v>1830</v>
      </c>
      <c r="W81" s="5">
        <v>0.60841095</v>
      </c>
      <c r="X81" s="6">
        <v>4.788107</v>
      </c>
      <c r="Y81" s="7" t="s">
        <v>1828</v>
      </c>
      <c r="Z81" s="8">
        <v>8</v>
      </c>
      <c r="AA81" s="8" t="s">
        <v>1830</v>
      </c>
      <c r="AB81" s="8">
        <v>5</v>
      </c>
      <c r="AC81" s="9">
        <v>212.98367</v>
      </c>
      <c r="AD81" s="10">
        <v>93.427345</v>
      </c>
      <c r="AE81" s="8" t="s">
        <v>1830</v>
      </c>
      <c r="AF81" s="8">
        <v>5</v>
      </c>
      <c r="AG81" s="9">
        <v>270.21246</v>
      </c>
      <c r="AH81" s="10">
        <v>128.78505</v>
      </c>
      <c r="AI81" s="10" t="s">
        <v>1830</v>
      </c>
      <c r="AJ81" s="11">
        <v>0.34335136</v>
      </c>
      <c r="AK81" s="12">
        <v>2.1787763</v>
      </c>
      <c r="AL81" s="12" t="s">
        <v>1831</v>
      </c>
      <c r="AM81" s="13">
        <v>24</v>
      </c>
      <c r="AN81" s="13" t="s">
        <v>1830</v>
      </c>
      <c r="AO81" s="13">
        <v>6</v>
      </c>
      <c r="AP81" s="14">
        <v>163.9228</v>
      </c>
      <c r="AQ81" s="15">
        <v>45.743988</v>
      </c>
      <c r="AR81" s="13" t="s">
        <v>1830</v>
      </c>
      <c r="AS81" s="13">
        <v>6</v>
      </c>
      <c r="AT81" s="14">
        <v>182.27489</v>
      </c>
      <c r="AU81" s="15">
        <v>43.329742</v>
      </c>
      <c r="AV81" s="15" t="s">
        <v>1830</v>
      </c>
      <c r="AW81" s="16">
        <v>0.15309924</v>
      </c>
      <c r="AX81" s="17">
        <v>1.5440305</v>
      </c>
      <c r="AY81" s="17" t="s">
        <v>1831</v>
      </c>
      <c r="AZ81" s="18"/>
      <c r="BA81" s="19">
        <v>172.67151666666666</v>
      </c>
      <c r="BB81" s="19">
        <v>270.21246</v>
      </c>
      <c r="BC81" s="6">
        <v>0.95</v>
      </c>
      <c r="BD81" s="6">
        <v>0.26</v>
      </c>
      <c r="BE81" s="6">
        <v>0.86</v>
      </c>
      <c r="BF81" s="6">
        <v>0.47</v>
      </c>
      <c r="BG81" s="6">
        <v>0.6947</v>
      </c>
      <c r="BH81" s="6">
        <v>-0.09</v>
      </c>
      <c r="BI81" s="12">
        <v>0.68</v>
      </c>
      <c r="BJ81" s="12">
        <v>0.32</v>
      </c>
      <c r="BK81" s="12">
        <v>0.94</v>
      </c>
      <c r="BL81" s="12">
        <v>0.43</v>
      </c>
      <c r="BM81" s="12">
        <v>0.259</v>
      </c>
      <c r="BN81" s="12">
        <v>0.26</v>
      </c>
      <c r="BO81" s="17">
        <v>0.25</v>
      </c>
      <c r="BP81" s="17">
        <v>0.24</v>
      </c>
      <c r="BQ81" s="17">
        <v>0.58</v>
      </c>
      <c r="BR81" s="17">
        <v>0.66</v>
      </c>
      <c r="BS81" s="17">
        <v>0.2832</v>
      </c>
      <c r="BT81" s="17">
        <v>0.33</v>
      </c>
    </row>
    <row r="82" spans="1:72" ht="13.5">
      <c r="A82" s="26" t="s">
        <v>1456</v>
      </c>
      <c r="B82" s="19" t="s">
        <v>1457</v>
      </c>
      <c r="C82" s="27" t="s">
        <v>1827</v>
      </c>
      <c r="D82" s="26" t="s">
        <v>1209</v>
      </c>
      <c r="E82" s="31" t="s">
        <v>1827</v>
      </c>
      <c r="F82" s="31" t="s">
        <v>1827</v>
      </c>
      <c r="G82" s="28" t="s">
        <v>1827</v>
      </c>
      <c r="H82" s="28" t="s">
        <v>1827</v>
      </c>
      <c r="I82" s="28" t="s">
        <v>1827</v>
      </c>
      <c r="J82" s="26" t="s">
        <v>1828</v>
      </c>
      <c r="K82" s="26" t="s">
        <v>1458</v>
      </c>
      <c r="L82" s="26">
        <v>12</v>
      </c>
      <c r="M82" s="2">
        <v>3</v>
      </c>
      <c r="N82" s="2" t="s">
        <v>1830</v>
      </c>
      <c r="O82" s="2">
        <v>6</v>
      </c>
      <c r="P82" s="3">
        <v>51.41533</v>
      </c>
      <c r="Q82" s="4">
        <v>31.636082</v>
      </c>
      <c r="R82" s="2" t="s">
        <v>1830</v>
      </c>
      <c r="S82" s="2">
        <v>6</v>
      </c>
      <c r="T82" s="3">
        <v>68.27955</v>
      </c>
      <c r="U82" s="4">
        <v>23.709198</v>
      </c>
      <c r="V82" s="4" t="s">
        <v>1830</v>
      </c>
      <c r="W82" s="5">
        <v>0.40925497</v>
      </c>
      <c r="X82" s="6">
        <v>3.210307</v>
      </c>
      <c r="Y82" s="7" t="s">
        <v>1828</v>
      </c>
      <c r="Z82" s="8">
        <v>8</v>
      </c>
      <c r="AA82" s="8" t="s">
        <v>1830</v>
      </c>
      <c r="AB82" s="8">
        <v>5</v>
      </c>
      <c r="AC82" s="9">
        <v>37.25537</v>
      </c>
      <c r="AD82" s="10">
        <v>16.654947</v>
      </c>
      <c r="AE82" s="8" t="s">
        <v>1830</v>
      </c>
      <c r="AF82" s="8">
        <v>5</v>
      </c>
      <c r="AG82" s="9">
        <v>36.95296</v>
      </c>
      <c r="AH82" s="10">
        <v>10.997274</v>
      </c>
      <c r="AI82" s="10" t="s">
        <v>1830</v>
      </c>
      <c r="AJ82" s="11">
        <v>-0.01175843</v>
      </c>
      <c r="AK82" s="12">
        <v>-0.0735012</v>
      </c>
      <c r="AL82" s="12" t="s">
        <v>1831</v>
      </c>
      <c r="AM82" s="13">
        <v>24</v>
      </c>
      <c r="AN82" s="13" t="s">
        <v>1830</v>
      </c>
      <c r="AO82" s="13">
        <v>6</v>
      </c>
      <c r="AP82" s="14">
        <v>35.121</v>
      </c>
      <c r="AQ82" s="15">
        <v>25.40207</v>
      </c>
      <c r="AR82" s="13" t="s">
        <v>1828</v>
      </c>
      <c r="AS82" s="13">
        <v>6</v>
      </c>
      <c r="AT82" s="14">
        <v>39.665146</v>
      </c>
      <c r="AU82" s="15">
        <v>23.475214</v>
      </c>
      <c r="AV82" s="15" t="s">
        <v>1828</v>
      </c>
      <c r="AW82" s="16">
        <v>0.17553797</v>
      </c>
      <c r="AX82" s="17">
        <v>0.6648339</v>
      </c>
      <c r="AY82" s="17" t="s">
        <v>1831</v>
      </c>
      <c r="AZ82" s="18"/>
      <c r="BA82" s="19">
        <v>41.2639</v>
      </c>
      <c r="BB82" s="19">
        <v>68.27955</v>
      </c>
      <c r="BC82" s="6">
        <v>0.88</v>
      </c>
      <c r="BD82" s="6">
        <v>0.42</v>
      </c>
      <c r="BE82" s="6">
        <v>0.57</v>
      </c>
      <c r="BF82" s="6">
        <v>0.52</v>
      </c>
      <c r="BG82" s="6">
        <v>0.3175</v>
      </c>
      <c r="BH82" s="6">
        <v>-0.31</v>
      </c>
      <c r="BI82" s="12">
        <v>0.43</v>
      </c>
      <c r="BJ82" s="12">
        <v>0.46</v>
      </c>
      <c r="BK82" s="12">
        <v>0.96</v>
      </c>
      <c r="BL82" s="12">
        <v>0.7</v>
      </c>
      <c r="BM82" s="12">
        <v>0.1881</v>
      </c>
      <c r="BN82" s="12">
        <v>0.53</v>
      </c>
      <c r="BO82" s="17">
        <v>-0.09</v>
      </c>
      <c r="BP82" s="17">
        <v>0.48</v>
      </c>
      <c r="BQ82" s="17">
        <v>0.6</v>
      </c>
      <c r="BR82" s="17">
        <v>0.72</v>
      </c>
      <c r="BS82" s="17">
        <v>0.1606</v>
      </c>
      <c r="BT82" s="17">
        <v>0.69</v>
      </c>
    </row>
    <row r="83" spans="1:72" ht="13.5">
      <c r="A83" s="26" t="s">
        <v>1459</v>
      </c>
      <c r="B83" s="19" t="s">
        <v>1460</v>
      </c>
      <c r="C83" s="27" t="s">
        <v>1827</v>
      </c>
      <c r="D83" s="26" t="s">
        <v>1282</v>
      </c>
      <c r="E83" s="31" t="s">
        <v>1827</v>
      </c>
      <c r="F83" s="31" t="s">
        <v>1827</v>
      </c>
      <c r="G83" s="28" t="s">
        <v>1827</v>
      </c>
      <c r="H83" s="28" t="s">
        <v>1827</v>
      </c>
      <c r="I83" s="28" t="s">
        <v>1827</v>
      </c>
      <c r="J83" s="26" t="s">
        <v>1828</v>
      </c>
      <c r="K83" s="31" t="s">
        <v>1827</v>
      </c>
      <c r="L83" s="26">
        <v>180</v>
      </c>
      <c r="M83" s="2">
        <v>3</v>
      </c>
      <c r="N83" s="2" t="s">
        <v>1828</v>
      </c>
      <c r="O83" s="2">
        <v>6</v>
      </c>
      <c r="P83" s="3">
        <v>4.7164636</v>
      </c>
      <c r="Q83" s="4">
        <v>7.618056</v>
      </c>
      <c r="R83" s="2" t="s">
        <v>1828</v>
      </c>
      <c r="S83" s="2">
        <v>6</v>
      </c>
      <c r="T83" s="3">
        <v>15.755005</v>
      </c>
      <c r="U83" s="4">
        <v>18.020185</v>
      </c>
      <c r="V83" s="4" t="s">
        <v>1828</v>
      </c>
      <c r="W83" s="5">
        <v>1.7400328</v>
      </c>
      <c r="X83" s="6">
        <v>1.3256991</v>
      </c>
      <c r="Y83" s="7" t="s">
        <v>1831</v>
      </c>
      <c r="Z83" s="8">
        <v>8</v>
      </c>
      <c r="AA83" s="8" t="s">
        <v>1828</v>
      </c>
      <c r="AB83" s="8">
        <v>4</v>
      </c>
      <c r="AC83" s="9">
        <v>7.1280217</v>
      </c>
      <c r="AD83" s="10">
        <v>4.671963</v>
      </c>
      <c r="AE83" s="8" t="s">
        <v>1828</v>
      </c>
      <c r="AF83" s="8">
        <v>4</v>
      </c>
      <c r="AG83" s="9">
        <v>5.7527905</v>
      </c>
      <c r="AH83" s="10">
        <v>3.657741</v>
      </c>
      <c r="AI83" s="10" t="s">
        <v>1828</v>
      </c>
      <c r="AJ83" s="11">
        <v>-0.3092398</v>
      </c>
      <c r="AK83" s="12">
        <v>-0.8293804</v>
      </c>
      <c r="AL83" s="12" t="s">
        <v>1831</v>
      </c>
      <c r="AM83" s="13">
        <v>24</v>
      </c>
      <c r="AN83" s="13" t="s">
        <v>1828</v>
      </c>
      <c r="AO83" s="13">
        <v>5</v>
      </c>
      <c r="AP83" s="14">
        <v>4.475745</v>
      </c>
      <c r="AQ83" s="15">
        <v>6.587195</v>
      </c>
      <c r="AR83" s="13" t="s">
        <v>1828</v>
      </c>
      <c r="AS83" s="13">
        <v>5</v>
      </c>
      <c r="AT83" s="14">
        <v>15.303614</v>
      </c>
      <c r="AU83" s="15">
        <v>24.521606</v>
      </c>
      <c r="AV83" s="15" t="s">
        <v>1828</v>
      </c>
      <c r="AW83" s="16">
        <v>1.7736726</v>
      </c>
      <c r="AX83" s="17">
        <v>1.3149141</v>
      </c>
      <c r="AY83" s="17" t="s">
        <v>1831</v>
      </c>
      <c r="AZ83" s="18"/>
      <c r="BA83" s="19">
        <v>5.4400767666666665</v>
      </c>
      <c r="BB83" s="19">
        <v>0</v>
      </c>
      <c r="BC83" s="6" t="s">
        <v>1827</v>
      </c>
      <c r="BD83" s="6" t="s">
        <v>1827</v>
      </c>
      <c r="BE83" s="6" t="s">
        <v>1827</v>
      </c>
      <c r="BF83" s="6" t="s">
        <v>1827</v>
      </c>
      <c r="BG83" s="6" t="s">
        <v>1827</v>
      </c>
      <c r="BH83" s="6">
        <v>0</v>
      </c>
      <c r="BI83" s="12" t="s">
        <v>1827</v>
      </c>
      <c r="BJ83" s="12" t="s">
        <v>1827</v>
      </c>
      <c r="BK83" s="12" t="s">
        <v>1827</v>
      </c>
      <c r="BL83" s="12" t="s">
        <v>1827</v>
      </c>
      <c r="BM83" s="12" t="s">
        <v>1827</v>
      </c>
      <c r="BN83" s="12" t="e">
        <v>#VALUE!</v>
      </c>
      <c r="BO83" s="17" t="s">
        <v>1827</v>
      </c>
      <c r="BP83" s="17" t="s">
        <v>1827</v>
      </c>
      <c r="BQ83" s="17" t="s">
        <v>1827</v>
      </c>
      <c r="BR83" s="17" t="s">
        <v>1827</v>
      </c>
      <c r="BS83" s="17" t="s">
        <v>1827</v>
      </c>
      <c r="BT83" s="17" t="e">
        <v>#VALUE!</v>
      </c>
    </row>
    <row r="84" spans="1:72" ht="13.5">
      <c r="A84" s="26" t="s">
        <v>1461</v>
      </c>
      <c r="B84" s="19" t="s">
        <v>1462</v>
      </c>
      <c r="C84" s="27" t="s">
        <v>1827</v>
      </c>
      <c r="D84" s="26" t="s">
        <v>1282</v>
      </c>
      <c r="E84" s="31" t="s">
        <v>1827</v>
      </c>
      <c r="F84" s="31" t="s">
        <v>1827</v>
      </c>
      <c r="G84" s="28" t="s">
        <v>1827</v>
      </c>
      <c r="H84" s="28" t="s">
        <v>1827</v>
      </c>
      <c r="I84" s="28" t="s">
        <v>1827</v>
      </c>
      <c r="J84" s="26" t="s">
        <v>1828</v>
      </c>
      <c r="K84" s="31" t="s">
        <v>1827</v>
      </c>
      <c r="L84" s="26">
        <v>40</v>
      </c>
      <c r="M84" s="2">
        <v>3</v>
      </c>
      <c r="N84" s="2" t="s">
        <v>1828</v>
      </c>
      <c r="O84" s="2">
        <v>6</v>
      </c>
      <c r="P84" s="3">
        <v>2.8816626</v>
      </c>
      <c r="Q84" s="4">
        <v>2.9990718</v>
      </c>
      <c r="R84" s="2" t="s">
        <v>1828</v>
      </c>
      <c r="S84" s="2">
        <v>6</v>
      </c>
      <c r="T84" s="3">
        <v>9.050712</v>
      </c>
      <c r="U84" s="4">
        <v>8.145218</v>
      </c>
      <c r="V84" s="4" t="s">
        <v>1828</v>
      </c>
      <c r="W84" s="5">
        <v>1.6511297</v>
      </c>
      <c r="X84" s="6">
        <v>1.4652677</v>
      </c>
      <c r="Y84" s="7" t="s">
        <v>1831</v>
      </c>
      <c r="Z84" s="8">
        <v>8</v>
      </c>
      <c r="AA84" s="8" t="s">
        <v>1828</v>
      </c>
      <c r="AB84" s="8">
        <v>4</v>
      </c>
      <c r="AC84" s="9">
        <v>1.71567</v>
      </c>
      <c r="AD84" s="10">
        <v>0.32624495</v>
      </c>
      <c r="AE84" s="8" t="s">
        <v>1828</v>
      </c>
      <c r="AF84" s="8">
        <v>4</v>
      </c>
      <c r="AG84" s="9">
        <v>-0.12809587</v>
      </c>
      <c r="AH84" s="10">
        <v>11.089201</v>
      </c>
      <c r="AI84" s="10" t="s">
        <v>1828</v>
      </c>
      <c r="AJ84" s="11" t="s">
        <v>1827</v>
      </c>
      <c r="AK84" s="12">
        <v>-0.32783186</v>
      </c>
      <c r="AL84" s="12" t="s">
        <v>1831</v>
      </c>
      <c r="AM84" s="13">
        <v>24</v>
      </c>
      <c r="AN84" s="13" t="s">
        <v>1828</v>
      </c>
      <c r="AO84" s="13">
        <v>6</v>
      </c>
      <c r="AP84" s="14">
        <v>2.950277</v>
      </c>
      <c r="AQ84" s="15">
        <v>10.581268</v>
      </c>
      <c r="AR84" s="13" t="s">
        <v>1828</v>
      </c>
      <c r="AS84" s="13">
        <v>6</v>
      </c>
      <c r="AT84" s="14">
        <v>11.687492</v>
      </c>
      <c r="AU84" s="15">
        <v>10.1708</v>
      </c>
      <c r="AV84" s="15" t="s">
        <v>1828</v>
      </c>
      <c r="AW84" s="16">
        <v>1.9860431</v>
      </c>
      <c r="AX84" s="17">
        <v>1.4726379</v>
      </c>
      <c r="AY84" s="17" t="s">
        <v>1831</v>
      </c>
      <c r="AZ84" s="18"/>
      <c r="BA84" s="19">
        <v>2.5158698666666663</v>
      </c>
      <c r="BB84" s="19">
        <v>0</v>
      </c>
      <c r="BC84" s="6" t="s">
        <v>1827</v>
      </c>
      <c r="BD84" s="6" t="s">
        <v>1827</v>
      </c>
      <c r="BE84" s="6" t="s">
        <v>1827</v>
      </c>
      <c r="BF84" s="6" t="s">
        <v>1827</v>
      </c>
      <c r="BG84" s="6" t="s">
        <v>1827</v>
      </c>
      <c r="BH84" s="6">
        <v>0</v>
      </c>
      <c r="BI84" s="12" t="s">
        <v>1827</v>
      </c>
      <c r="BJ84" s="12" t="s">
        <v>1827</v>
      </c>
      <c r="BK84" s="12" t="s">
        <v>1827</v>
      </c>
      <c r="BL84" s="12" t="s">
        <v>1827</v>
      </c>
      <c r="BM84" s="12" t="s">
        <v>1827</v>
      </c>
      <c r="BN84" s="12" t="e">
        <v>#VALUE!</v>
      </c>
      <c r="BO84" s="17" t="s">
        <v>1827</v>
      </c>
      <c r="BP84" s="17" t="s">
        <v>1827</v>
      </c>
      <c r="BQ84" s="17" t="s">
        <v>1827</v>
      </c>
      <c r="BR84" s="17" t="s">
        <v>1827</v>
      </c>
      <c r="BS84" s="17" t="s">
        <v>1827</v>
      </c>
      <c r="BT84" s="17" t="e">
        <v>#VALUE!</v>
      </c>
    </row>
    <row r="85" spans="1:72" ht="13.5">
      <c r="A85" s="26" t="s">
        <v>1463</v>
      </c>
      <c r="B85" s="19" t="s">
        <v>1464</v>
      </c>
      <c r="C85" s="27" t="s">
        <v>1827</v>
      </c>
      <c r="D85" s="26" t="s">
        <v>1282</v>
      </c>
      <c r="E85" s="31" t="s">
        <v>1827</v>
      </c>
      <c r="F85" s="31" t="s">
        <v>1827</v>
      </c>
      <c r="G85" s="28" t="s">
        <v>1827</v>
      </c>
      <c r="H85" s="28" t="s">
        <v>1827</v>
      </c>
      <c r="I85" s="28" t="s">
        <v>1827</v>
      </c>
      <c r="J85" s="31" t="s">
        <v>1827</v>
      </c>
      <c r="K85" s="31" t="s">
        <v>1827</v>
      </c>
      <c r="L85" s="26">
        <v>0</v>
      </c>
      <c r="M85" s="2">
        <v>3</v>
      </c>
      <c r="N85" s="2" t="s">
        <v>1830</v>
      </c>
      <c r="O85" s="2">
        <v>6</v>
      </c>
      <c r="P85" s="3">
        <v>28.004213</v>
      </c>
      <c r="Q85" s="4">
        <v>23.838299</v>
      </c>
      <c r="R85" s="2" t="s">
        <v>1830</v>
      </c>
      <c r="S85" s="2">
        <v>6</v>
      </c>
      <c r="T85" s="3">
        <v>24.166115</v>
      </c>
      <c r="U85" s="4">
        <v>21.854967</v>
      </c>
      <c r="V85" s="4" t="s">
        <v>1830</v>
      </c>
      <c r="W85" s="5">
        <v>-0.21265836</v>
      </c>
      <c r="X85" s="6">
        <v>-1.7734408</v>
      </c>
      <c r="Y85" s="7" t="s">
        <v>1831</v>
      </c>
      <c r="Z85" s="8">
        <v>8</v>
      </c>
      <c r="AA85" s="8" t="s">
        <v>1830</v>
      </c>
      <c r="AB85" s="8">
        <v>5</v>
      </c>
      <c r="AC85" s="9">
        <v>18.492504</v>
      </c>
      <c r="AD85" s="10">
        <v>15.892663</v>
      </c>
      <c r="AE85" s="8" t="s">
        <v>1828</v>
      </c>
      <c r="AF85" s="8">
        <v>5</v>
      </c>
      <c r="AG85" s="9">
        <v>9.498516</v>
      </c>
      <c r="AH85" s="10">
        <v>8.768669</v>
      </c>
      <c r="AI85" s="10" t="s">
        <v>1828</v>
      </c>
      <c r="AJ85" s="11">
        <v>-0.96116656</v>
      </c>
      <c r="AK85" s="12">
        <v>-2.0354633</v>
      </c>
      <c r="AL85" s="12" t="s">
        <v>1831</v>
      </c>
      <c r="AM85" s="13">
        <v>24</v>
      </c>
      <c r="AN85" s="13" t="s">
        <v>1828</v>
      </c>
      <c r="AO85" s="13">
        <v>6</v>
      </c>
      <c r="AP85" s="14">
        <v>14.823588</v>
      </c>
      <c r="AQ85" s="15">
        <v>13.276843</v>
      </c>
      <c r="AR85" s="13" t="s">
        <v>1828</v>
      </c>
      <c r="AS85" s="13">
        <v>6</v>
      </c>
      <c r="AT85" s="14">
        <v>15.5526705</v>
      </c>
      <c r="AU85" s="15">
        <v>12.003364</v>
      </c>
      <c r="AV85" s="15" t="s">
        <v>1828</v>
      </c>
      <c r="AW85" s="16">
        <v>0.06926766</v>
      </c>
      <c r="AX85" s="17">
        <v>0.20863196</v>
      </c>
      <c r="AY85" s="17" t="s">
        <v>1831</v>
      </c>
      <c r="AZ85" s="18"/>
      <c r="BA85" s="19">
        <v>20.440101666666667</v>
      </c>
      <c r="BB85" s="19">
        <v>24.166115</v>
      </c>
      <c r="BC85" s="6">
        <v>0.1</v>
      </c>
      <c r="BD85" s="6">
        <v>0.17</v>
      </c>
      <c r="BE85" s="6">
        <v>-0.51</v>
      </c>
      <c r="BF85" s="6">
        <v>0.97</v>
      </c>
      <c r="BG85" s="6">
        <v>0.1853</v>
      </c>
      <c r="BH85" s="6">
        <v>-0.61</v>
      </c>
      <c r="BI85" s="12">
        <v>-0.68</v>
      </c>
      <c r="BJ85" s="12">
        <v>0.87</v>
      </c>
      <c r="BK85" s="12">
        <v>-0.17</v>
      </c>
      <c r="BL85" s="12">
        <v>0.42</v>
      </c>
      <c r="BM85" s="12">
        <v>0.255</v>
      </c>
      <c r="BN85" s="12">
        <v>0.51</v>
      </c>
      <c r="BO85" s="17">
        <v>0.15</v>
      </c>
      <c r="BP85" s="17">
        <v>1.06</v>
      </c>
      <c r="BQ85" s="17">
        <v>0.07</v>
      </c>
      <c r="BR85" s="17">
        <v>1.42</v>
      </c>
      <c r="BS85" s="17">
        <v>0.9281</v>
      </c>
      <c r="BT85" s="17">
        <v>-0.08</v>
      </c>
    </row>
    <row r="86" spans="1:72" ht="13.5">
      <c r="A86" s="26" t="s">
        <v>1465</v>
      </c>
      <c r="B86" s="19" t="s">
        <v>1466</v>
      </c>
      <c r="C86" s="27" t="s">
        <v>1827</v>
      </c>
      <c r="D86" s="26" t="s">
        <v>1282</v>
      </c>
      <c r="E86" s="31" t="s">
        <v>1827</v>
      </c>
      <c r="F86" s="31" t="s">
        <v>1827</v>
      </c>
      <c r="G86" s="28" t="s">
        <v>1827</v>
      </c>
      <c r="H86" s="28" t="s">
        <v>1827</v>
      </c>
      <c r="I86" s="28" t="s">
        <v>1827</v>
      </c>
      <c r="J86" s="31" t="s">
        <v>1827</v>
      </c>
      <c r="K86" s="31" t="s">
        <v>1827</v>
      </c>
      <c r="L86" s="26">
        <v>9</v>
      </c>
      <c r="M86" s="2">
        <v>3</v>
      </c>
      <c r="N86" s="2" t="s">
        <v>1830</v>
      </c>
      <c r="O86" s="2">
        <v>6</v>
      </c>
      <c r="P86" s="3">
        <v>58.111958</v>
      </c>
      <c r="Q86" s="4">
        <v>52.15601</v>
      </c>
      <c r="R86" s="2" t="s">
        <v>1830</v>
      </c>
      <c r="S86" s="2">
        <v>6</v>
      </c>
      <c r="T86" s="3">
        <v>41.51945</v>
      </c>
      <c r="U86" s="4">
        <v>28.235342</v>
      </c>
      <c r="V86" s="4" t="s">
        <v>1830</v>
      </c>
      <c r="W86" s="5">
        <v>-0.48504773</v>
      </c>
      <c r="X86" s="6">
        <v>-1.6194662</v>
      </c>
      <c r="Y86" s="7" t="s">
        <v>1831</v>
      </c>
      <c r="Z86" s="8">
        <v>8</v>
      </c>
      <c r="AA86" s="8" t="s">
        <v>1830</v>
      </c>
      <c r="AB86" s="8">
        <v>4</v>
      </c>
      <c r="AC86" s="9">
        <v>38.678272</v>
      </c>
      <c r="AD86" s="10">
        <v>30.401234</v>
      </c>
      <c r="AE86" s="8" t="s">
        <v>1830</v>
      </c>
      <c r="AF86" s="8">
        <v>4</v>
      </c>
      <c r="AG86" s="9">
        <v>25.624329</v>
      </c>
      <c r="AH86" s="10">
        <v>17.881592</v>
      </c>
      <c r="AI86" s="10" t="s">
        <v>1830</v>
      </c>
      <c r="AJ86" s="11">
        <v>-0.59400916</v>
      </c>
      <c r="AK86" s="12">
        <v>-1.1947386</v>
      </c>
      <c r="AL86" s="12" t="s">
        <v>1831</v>
      </c>
      <c r="AM86" s="13">
        <v>24</v>
      </c>
      <c r="AN86" s="13" t="s">
        <v>1830</v>
      </c>
      <c r="AO86" s="13">
        <v>6</v>
      </c>
      <c r="AP86" s="14">
        <v>54.408432</v>
      </c>
      <c r="AQ86" s="15">
        <v>57.707096</v>
      </c>
      <c r="AR86" s="13" t="s">
        <v>1830</v>
      </c>
      <c r="AS86" s="13">
        <v>6</v>
      </c>
      <c r="AT86" s="14">
        <v>34.064693</v>
      </c>
      <c r="AU86" s="15">
        <v>28.974651</v>
      </c>
      <c r="AV86" s="15" t="s">
        <v>1830</v>
      </c>
      <c r="AW86" s="16">
        <v>-0.67555296</v>
      </c>
      <c r="AX86" s="17">
        <v>-1.718853</v>
      </c>
      <c r="AY86" s="17" t="s">
        <v>1831</v>
      </c>
      <c r="AZ86" s="18"/>
      <c r="BA86" s="19">
        <v>50.399554</v>
      </c>
      <c r="BB86" s="19">
        <v>41.51945</v>
      </c>
      <c r="BC86" s="6">
        <v>0.06</v>
      </c>
      <c r="BD86" s="6">
        <v>0.47</v>
      </c>
      <c r="BE86" s="6">
        <v>-0.18</v>
      </c>
      <c r="BF86" s="6">
        <v>0.47</v>
      </c>
      <c r="BG86" s="6">
        <v>0.3954</v>
      </c>
      <c r="BH86" s="6">
        <v>-0.24</v>
      </c>
      <c r="BI86" s="12">
        <v>-0.11</v>
      </c>
      <c r="BJ86" s="12">
        <v>0.93</v>
      </c>
      <c r="BK86" s="12">
        <v>-0.51</v>
      </c>
      <c r="BL86" s="12">
        <v>0.67</v>
      </c>
      <c r="BM86" s="12">
        <v>0.4565</v>
      </c>
      <c r="BN86" s="12">
        <v>-0.4</v>
      </c>
      <c r="BO86" s="17">
        <v>-0.35</v>
      </c>
      <c r="BP86" s="17">
        <v>0.54</v>
      </c>
      <c r="BQ86" s="17">
        <v>-0.67</v>
      </c>
      <c r="BR86" s="17">
        <v>0.49</v>
      </c>
      <c r="BS86" s="17">
        <v>0.3327</v>
      </c>
      <c r="BT86" s="17">
        <v>-0.32</v>
      </c>
    </row>
    <row r="87" spans="1:72" ht="13.5">
      <c r="A87" s="26" t="s">
        <v>1467</v>
      </c>
      <c r="B87" s="19" t="s">
        <v>1468</v>
      </c>
      <c r="C87" s="27" t="s">
        <v>1827</v>
      </c>
      <c r="D87" s="26" t="s">
        <v>1209</v>
      </c>
      <c r="E87" s="31" t="s">
        <v>1827</v>
      </c>
      <c r="F87" s="31" t="s">
        <v>1827</v>
      </c>
      <c r="G87" s="28" t="s">
        <v>1827</v>
      </c>
      <c r="H87" s="28" t="s">
        <v>1827</v>
      </c>
      <c r="I87" s="28" t="s">
        <v>1827</v>
      </c>
      <c r="J87" s="31" t="s">
        <v>1827</v>
      </c>
      <c r="K87" s="31" t="s">
        <v>1827</v>
      </c>
      <c r="L87" s="26">
        <v>117</v>
      </c>
      <c r="M87" s="2">
        <v>3</v>
      </c>
      <c r="N87" s="2" t="s">
        <v>1828</v>
      </c>
      <c r="O87" s="2">
        <v>6</v>
      </c>
      <c r="P87" s="3">
        <v>2.5536604</v>
      </c>
      <c r="Q87" s="4">
        <v>3.4636989</v>
      </c>
      <c r="R87" s="2" t="s">
        <v>1828</v>
      </c>
      <c r="S87" s="2">
        <v>6</v>
      </c>
      <c r="T87" s="3">
        <v>8.335834</v>
      </c>
      <c r="U87" s="4">
        <v>9.015955</v>
      </c>
      <c r="V87" s="4" t="s">
        <v>1828</v>
      </c>
      <c r="W87" s="5">
        <v>1.7067598</v>
      </c>
      <c r="X87" s="6">
        <v>1.8759732</v>
      </c>
      <c r="Y87" s="7" t="s">
        <v>1831</v>
      </c>
      <c r="Z87" s="8">
        <v>8</v>
      </c>
      <c r="AA87" s="8" t="s">
        <v>1828</v>
      </c>
      <c r="AB87" s="8">
        <v>4</v>
      </c>
      <c r="AC87" s="9">
        <v>2.4116004</v>
      </c>
      <c r="AD87" s="10">
        <v>2.6231341</v>
      </c>
      <c r="AE87" s="8" t="s">
        <v>1828</v>
      </c>
      <c r="AF87" s="8">
        <v>4</v>
      </c>
      <c r="AG87" s="9">
        <v>2.7070224</v>
      </c>
      <c r="AH87" s="10">
        <v>1.6948835</v>
      </c>
      <c r="AI87" s="10" t="s">
        <v>1828</v>
      </c>
      <c r="AJ87" s="11">
        <v>0.16671598</v>
      </c>
      <c r="AK87" s="12">
        <v>0.3824365</v>
      </c>
      <c r="AL87" s="12" t="s">
        <v>1831</v>
      </c>
      <c r="AM87" s="13">
        <v>24</v>
      </c>
      <c r="AN87" s="13" t="s">
        <v>1828</v>
      </c>
      <c r="AO87" s="13">
        <v>6</v>
      </c>
      <c r="AP87" s="14">
        <v>1.6418301</v>
      </c>
      <c r="AQ87" s="15">
        <v>4.293931</v>
      </c>
      <c r="AR87" s="13" t="s">
        <v>1828</v>
      </c>
      <c r="AS87" s="13">
        <v>6</v>
      </c>
      <c r="AT87" s="14">
        <v>12.023106</v>
      </c>
      <c r="AU87" s="15">
        <v>13.572212</v>
      </c>
      <c r="AV87" s="15" t="s">
        <v>1828</v>
      </c>
      <c r="AW87" s="16">
        <v>2.872433</v>
      </c>
      <c r="AX87" s="17">
        <v>1.9535301</v>
      </c>
      <c r="AY87" s="17" t="s">
        <v>1831</v>
      </c>
      <c r="AZ87" s="18"/>
      <c r="BA87" s="19">
        <v>2.2023636333333334</v>
      </c>
      <c r="BB87" s="19">
        <v>0</v>
      </c>
      <c r="BC87" s="6" t="s">
        <v>1827</v>
      </c>
      <c r="BD87" s="6" t="s">
        <v>1827</v>
      </c>
      <c r="BE87" s="6" t="s">
        <v>1827</v>
      </c>
      <c r="BF87" s="6" t="s">
        <v>1827</v>
      </c>
      <c r="BG87" s="6" t="s">
        <v>1827</v>
      </c>
      <c r="BH87" s="6">
        <v>0</v>
      </c>
      <c r="BI87" s="12" t="s">
        <v>1827</v>
      </c>
      <c r="BJ87" s="12" t="s">
        <v>1827</v>
      </c>
      <c r="BK87" s="12" t="s">
        <v>1827</v>
      </c>
      <c r="BL87" s="12" t="s">
        <v>1827</v>
      </c>
      <c r="BM87" s="12" t="s">
        <v>1827</v>
      </c>
      <c r="BN87" s="12" t="e">
        <v>#VALUE!</v>
      </c>
      <c r="BO87" s="17" t="s">
        <v>1827</v>
      </c>
      <c r="BP87" s="17" t="s">
        <v>1827</v>
      </c>
      <c r="BQ87" s="17" t="s">
        <v>1827</v>
      </c>
      <c r="BR87" s="17" t="s">
        <v>1827</v>
      </c>
      <c r="BS87" s="17" t="s">
        <v>1827</v>
      </c>
      <c r="BT87" s="17" t="e">
        <v>#VALUE!</v>
      </c>
    </row>
    <row r="88" spans="1:72" ht="13.5">
      <c r="A88" s="26" t="s">
        <v>1469</v>
      </c>
      <c r="B88" s="19" t="s">
        <v>1470</v>
      </c>
      <c r="C88" s="27" t="s">
        <v>1827</v>
      </c>
      <c r="D88" s="26" t="s">
        <v>1282</v>
      </c>
      <c r="E88" s="31" t="s">
        <v>1827</v>
      </c>
      <c r="F88" s="31" t="s">
        <v>1827</v>
      </c>
      <c r="G88" s="28" t="s">
        <v>1827</v>
      </c>
      <c r="H88" s="28" t="s">
        <v>1827</v>
      </c>
      <c r="I88" s="28" t="s">
        <v>1827</v>
      </c>
      <c r="J88" s="31" t="s">
        <v>1827</v>
      </c>
      <c r="K88" s="31" t="s">
        <v>1827</v>
      </c>
      <c r="L88" s="26">
        <v>1144</v>
      </c>
      <c r="M88" s="2">
        <v>3</v>
      </c>
      <c r="N88" s="2" t="s">
        <v>1828</v>
      </c>
      <c r="O88" s="2">
        <v>6</v>
      </c>
      <c r="P88" s="3">
        <v>7.2679687</v>
      </c>
      <c r="Q88" s="4">
        <v>7.371816</v>
      </c>
      <c r="R88" s="2" t="s">
        <v>1830</v>
      </c>
      <c r="S88" s="2">
        <v>6</v>
      </c>
      <c r="T88" s="3">
        <v>60.186695</v>
      </c>
      <c r="U88" s="4">
        <v>21.004848</v>
      </c>
      <c r="V88" s="4" t="s">
        <v>1828</v>
      </c>
      <c r="W88" s="5">
        <v>3.0498204</v>
      </c>
      <c r="X88" s="6">
        <v>6.391359</v>
      </c>
      <c r="Y88" s="7" t="s">
        <v>1828</v>
      </c>
      <c r="Z88" s="8">
        <v>8</v>
      </c>
      <c r="AA88" s="8" t="s">
        <v>1828</v>
      </c>
      <c r="AB88" s="8">
        <v>5</v>
      </c>
      <c r="AC88" s="9">
        <v>-0.29966784</v>
      </c>
      <c r="AD88" s="10">
        <v>6.453406</v>
      </c>
      <c r="AE88" s="8" t="s">
        <v>1830</v>
      </c>
      <c r="AF88" s="8">
        <v>5</v>
      </c>
      <c r="AG88" s="9">
        <v>77.09636</v>
      </c>
      <c r="AH88" s="10">
        <v>33.51638</v>
      </c>
      <c r="AI88" s="10" t="s">
        <v>1828</v>
      </c>
      <c r="AJ88" s="11" t="s">
        <v>1827</v>
      </c>
      <c r="AK88" s="12">
        <v>5.336834</v>
      </c>
      <c r="AL88" s="12" t="s">
        <v>1828</v>
      </c>
      <c r="AM88" s="13">
        <v>24</v>
      </c>
      <c r="AN88" s="13" t="s">
        <v>1828</v>
      </c>
      <c r="AO88" s="13">
        <v>6</v>
      </c>
      <c r="AP88" s="14">
        <v>24.005035</v>
      </c>
      <c r="AQ88" s="15">
        <v>44.712578</v>
      </c>
      <c r="AR88" s="13" t="s">
        <v>1830</v>
      </c>
      <c r="AS88" s="13">
        <v>6</v>
      </c>
      <c r="AT88" s="14">
        <v>35.678806</v>
      </c>
      <c r="AU88" s="15">
        <v>38.136856</v>
      </c>
      <c r="AV88" s="15" t="s">
        <v>1828</v>
      </c>
      <c r="AW88" s="16">
        <v>0.5717303</v>
      </c>
      <c r="AX88" s="17">
        <v>3.1909852</v>
      </c>
      <c r="AY88" s="17" t="s">
        <v>1828</v>
      </c>
      <c r="AZ88" s="18"/>
      <c r="BA88" s="19">
        <v>10.324445286666666</v>
      </c>
      <c r="BB88" s="19">
        <v>77.09636</v>
      </c>
      <c r="BC88" s="6" t="s">
        <v>1827</v>
      </c>
      <c r="BD88" s="6" t="s">
        <v>1827</v>
      </c>
      <c r="BE88" s="6" t="s">
        <v>1827</v>
      </c>
      <c r="BF88" s="6" t="s">
        <v>1827</v>
      </c>
      <c r="BG88" s="6" t="s">
        <v>1827</v>
      </c>
      <c r="BH88" s="6">
        <v>0</v>
      </c>
      <c r="BI88" s="12" t="s">
        <v>1827</v>
      </c>
      <c r="BJ88" s="12" t="s">
        <v>1827</v>
      </c>
      <c r="BK88" s="12" t="s">
        <v>1827</v>
      </c>
      <c r="BL88" s="12" t="s">
        <v>1827</v>
      </c>
      <c r="BM88" s="12" t="s">
        <v>1827</v>
      </c>
      <c r="BN88" s="12" t="e">
        <v>#VALUE!</v>
      </c>
      <c r="BO88" s="17">
        <v>1.99</v>
      </c>
      <c r="BP88" s="17">
        <v>1.59</v>
      </c>
      <c r="BQ88" s="17">
        <v>2.49</v>
      </c>
      <c r="BR88" s="17">
        <v>1.16</v>
      </c>
      <c r="BS88" s="17">
        <v>0.5833</v>
      </c>
      <c r="BT88" s="17">
        <v>0.5</v>
      </c>
    </row>
    <row r="89" spans="1:72" ht="13.5">
      <c r="A89" s="26" t="s">
        <v>1471</v>
      </c>
      <c r="B89" s="19" t="s">
        <v>1472</v>
      </c>
      <c r="C89" s="27" t="s">
        <v>1827</v>
      </c>
      <c r="D89" s="26" t="s">
        <v>1209</v>
      </c>
      <c r="E89" s="31" t="s">
        <v>1827</v>
      </c>
      <c r="F89" s="31" t="s">
        <v>1827</v>
      </c>
      <c r="G89" s="28" t="s">
        <v>1827</v>
      </c>
      <c r="H89" s="28" t="s">
        <v>1827</v>
      </c>
      <c r="I89" s="28" t="s">
        <v>1827</v>
      </c>
      <c r="J89" s="31" t="s">
        <v>1827</v>
      </c>
      <c r="K89" s="31" t="s">
        <v>1827</v>
      </c>
      <c r="L89" s="26">
        <v>32</v>
      </c>
      <c r="M89" s="2">
        <v>3</v>
      </c>
      <c r="N89" s="2" t="s">
        <v>1828</v>
      </c>
      <c r="O89" s="2">
        <v>6</v>
      </c>
      <c r="P89" s="3">
        <v>9.0357</v>
      </c>
      <c r="Q89" s="4">
        <v>6.4018908</v>
      </c>
      <c r="R89" s="2" t="s">
        <v>1830</v>
      </c>
      <c r="S89" s="2">
        <v>6</v>
      </c>
      <c r="T89" s="3">
        <v>19.263416</v>
      </c>
      <c r="U89" s="4">
        <v>11.836929</v>
      </c>
      <c r="V89" s="4" t="s">
        <v>1828</v>
      </c>
      <c r="W89" s="5">
        <v>1.0921553</v>
      </c>
      <c r="X89" s="6">
        <v>3.1134105</v>
      </c>
      <c r="Y89" s="7" t="s">
        <v>1831</v>
      </c>
      <c r="Z89" s="8">
        <v>8</v>
      </c>
      <c r="AA89" s="8" t="s">
        <v>1830</v>
      </c>
      <c r="AB89" s="8">
        <v>5</v>
      </c>
      <c r="AC89" s="9">
        <v>4.6559296</v>
      </c>
      <c r="AD89" s="10">
        <v>3.0936282</v>
      </c>
      <c r="AE89" s="8" t="s">
        <v>1828</v>
      </c>
      <c r="AF89" s="8">
        <v>5</v>
      </c>
      <c r="AG89" s="9">
        <v>10.323803</v>
      </c>
      <c r="AH89" s="10">
        <v>4.93269</v>
      </c>
      <c r="AI89" s="10" t="s">
        <v>1828</v>
      </c>
      <c r="AJ89" s="11">
        <v>1.1488334</v>
      </c>
      <c r="AK89" s="12">
        <v>2.3540702</v>
      </c>
      <c r="AL89" s="12" t="s">
        <v>1831</v>
      </c>
      <c r="AM89" s="13">
        <v>24</v>
      </c>
      <c r="AN89" s="13" t="s">
        <v>1828</v>
      </c>
      <c r="AO89" s="13">
        <v>6</v>
      </c>
      <c r="AP89" s="14">
        <v>11.69233</v>
      </c>
      <c r="AQ89" s="15">
        <v>13.635994</v>
      </c>
      <c r="AR89" s="13" t="s">
        <v>1830</v>
      </c>
      <c r="AS89" s="13">
        <v>6</v>
      </c>
      <c r="AT89" s="14">
        <v>19.346663</v>
      </c>
      <c r="AU89" s="15">
        <v>21.401049</v>
      </c>
      <c r="AV89" s="15" t="s">
        <v>1828</v>
      </c>
      <c r="AW89" s="16">
        <v>0.7265222</v>
      </c>
      <c r="AX89" s="17">
        <v>1.8086505</v>
      </c>
      <c r="AY89" s="17" t="s">
        <v>1831</v>
      </c>
      <c r="AZ89" s="18"/>
      <c r="BA89" s="19">
        <v>8.461319866666667</v>
      </c>
      <c r="BB89" s="19">
        <v>19.346663</v>
      </c>
      <c r="BC89" s="6">
        <v>1.53</v>
      </c>
      <c r="BD89" s="6">
        <v>0.69</v>
      </c>
      <c r="BE89" s="6">
        <v>0.73</v>
      </c>
      <c r="BF89" s="6">
        <v>0.93</v>
      </c>
      <c r="BG89" s="6">
        <v>0.1572</v>
      </c>
      <c r="BH89" s="6">
        <v>-0.8</v>
      </c>
      <c r="BI89" s="12">
        <v>0.77</v>
      </c>
      <c r="BJ89" s="12">
        <v>0.55</v>
      </c>
      <c r="BK89" s="12">
        <v>0.64</v>
      </c>
      <c r="BL89" s="12">
        <v>0.82</v>
      </c>
      <c r="BM89" s="12">
        <v>0.8063</v>
      </c>
      <c r="BN89" s="12">
        <v>-0.13</v>
      </c>
      <c r="BO89" s="17" t="s">
        <v>1827</v>
      </c>
      <c r="BP89" s="17" t="s">
        <v>1827</v>
      </c>
      <c r="BQ89" s="17" t="s">
        <v>1827</v>
      </c>
      <c r="BR89" s="17" t="s">
        <v>1827</v>
      </c>
      <c r="BS89" s="17" t="s">
        <v>1827</v>
      </c>
      <c r="BT89" s="17" t="e">
        <v>#VALUE!</v>
      </c>
    </row>
    <row r="90" spans="1:72" ht="13.5">
      <c r="A90" s="26" t="s">
        <v>1473</v>
      </c>
      <c r="B90" s="19" t="s">
        <v>1474</v>
      </c>
      <c r="C90" s="27" t="s">
        <v>1827</v>
      </c>
      <c r="D90" s="26" t="s">
        <v>1209</v>
      </c>
      <c r="E90" s="31" t="s">
        <v>1827</v>
      </c>
      <c r="F90" s="31" t="s">
        <v>1827</v>
      </c>
      <c r="G90" s="28" t="s">
        <v>1827</v>
      </c>
      <c r="H90" s="28" t="s">
        <v>1827</v>
      </c>
      <c r="I90" s="28" t="s">
        <v>1827</v>
      </c>
      <c r="J90" s="31" t="s">
        <v>1827</v>
      </c>
      <c r="K90" s="31" t="s">
        <v>1827</v>
      </c>
      <c r="L90" s="26">
        <v>0</v>
      </c>
      <c r="M90" s="2">
        <v>3</v>
      </c>
      <c r="N90" s="2" t="s">
        <v>1828</v>
      </c>
      <c r="O90" s="2">
        <v>6</v>
      </c>
      <c r="P90" s="3">
        <v>3.595485</v>
      </c>
      <c r="Q90" s="4">
        <v>6.274709</v>
      </c>
      <c r="R90" s="2" t="s">
        <v>1828</v>
      </c>
      <c r="S90" s="2">
        <v>6</v>
      </c>
      <c r="T90" s="3">
        <v>10.998052</v>
      </c>
      <c r="U90" s="4">
        <v>9.653096</v>
      </c>
      <c r="V90" s="4" t="s">
        <v>1828</v>
      </c>
      <c r="W90" s="5">
        <v>1.6129897</v>
      </c>
      <c r="X90" s="6">
        <v>2.7629268</v>
      </c>
      <c r="Y90" s="7" t="s">
        <v>1831</v>
      </c>
      <c r="Z90" s="8">
        <v>8</v>
      </c>
      <c r="AA90" s="8" t="s">
        <v>1828</v>
      </c>
      <c r="AB90" s="8">
        <v>5</v>
      </c>
      <c r="AC90" s="9">
        <v>4.898278</v>
      </c>
      <c r="AD90" s="10">
        <v>5.988027</v>
      </c>
      <c r="AE90" s="8" t="s">
        <v>1828</v>
      </c>
      <c r="AF90" s="8">
        <v>5</v>
      </c>
      <c r="AG90" s="9">
        <v>6.0243254</v>
      </c>
      <c r="AH90" s="10">
        <v>5.7637753</v>
      </c>
      <c r="AI90" s="10" t="s">
        <v>1828</v>
      </c>
      <c r="AJ90" s="11">
        <v>0.29852495</v>
      </c>
      <c r="AK90" s="12">
        <v>0.77911943</v>
      </c>
      <c r="AL90" s="12" t="s">
        <v>1831</v>
      </c>
      <c r="AM90" s="13">
        <v>24</v>
      </c>
      <c r="AN90" s="13" t="s">
        <v>1828</v>
      </c>
      <c r="AO90" s="13">
        <v>5</v>
      </c>
      <c r="AP90" s="14">
        <v>1.7724584</v>
      </c>
      <c r="AQ90" s="15">
        <v>1.4891994</v>
      </c>
      <c r="AR90" s="13" t="s">
        <v>1828</v>
      </c>
      <c r="AS90" s="13">
        <v>5</v>
      </c>
      <c r="AT90" s="14">
        <v>5.315384</v>
      </c>
      <c r="AU90" s="15">
        <v>5.989354</v>
      </c>
      <c r="AV90" s="15" t="s">
        <v>1828</v>
      </c>
      <c r="AW90" s="16">
        <v>1.5844221</v>
      </c>
      <c r="AX90" s="17">
        <v>1.6103569</v>
      </c>
      <c r="AY90" s="17" t="s">
        <v>1831</v>
      </c>
      <c r="AZ90" s="18"/>
      <c r="BA90" s="19">
        <v>3.4220738</v>
      </c>
      <c r="BB90" s="19">
        <v>0</v>
      </c>
      <c r="BC90" s="6" t="s">
        <v>1827</v>
      </c>
      <c r="BD90" s="6" t="s">
        <v>1827</v>
      </c>
      <c r="BE90" s="6" t="s">
        <v>1827</v>
      </c>
      <c r="BF90" s="6" t="s">
        <v>1827</v>
      </c>
      <c r="BG90" s="6" t="s">
        <v>1827</v>
      </c>
      <c r="BH90" s="6">
        <v>0</v>
      </c>
      <c r="BI90" s="12">
        <v>0.32</v>
      </c>
      <c r="BJ90" s="12">
        <v>1.85</v>
      </c>
      <c r="BK90" s="12">
        <v>1.54</v>
      </c>
      <c r="BL90" s="12">
        <v>2.2</v>
      </c>
      <c r="BM90" s="12">
        <v>0.4271</v>
      </c>
      <c r="BN90" s="12">
        <v>1.22</v>
      </c>
      <c r="BO90" s="17" t="s">
        <v>1827</v>
      </c>
      <c r="BP90" s="17" t="s">
        <v>1827</v>
      </c>
      <c r="BQ90" s="17" t="s">
        <v>1827</v>
      </c>
      <c r="BR90" s="17" t="s">
        <v>1827</v>
      </c>
      <c r="BS90" s="17" t="s">
        <v>1827</v>
      </c>
      <c r="BT90" s="17" t="e">
        <v>#VALUE!</v>
      </c>
    </row>
    <row r="91" spans="1:72" ht="13.5">
      <c r="A91" s="26" t="s">
        <v>1475</v>
      </c>
      <c r="B91" s="19" t="s">
        <v>1476</v>
      </c>
      <c r="C91" s="27" t="s">
        <v>1827</v>
      </c>
      <c r="D91" s="26" t="s">
        <v>1282</v>
      </c>
      <c r="E91" s="31" t="s">
        <v>1827</v>
      </c>
      <c r="F91" s="31" t="s">
        <v>1827</v>
      </c>
      <c r="G91" s="28" t="s">
        <v>1827</v>
      </c>
      <c r="H91" s="28" t="s">
        <v>1827</v>
      </c>
      <c r="I91" s="28" t="s">
        <v>1827</v>
      </c>
      <c r="J91" s="31" t="s">
        <v>1827</v>
      </c>
      <c r="K91" s="31" t="s">
        <v>1827</v>
      </c>
      <c r="L91" s="26">
        <v>8</v>
      </c>
      <c r="M91" s="2">
        <v>3</v>
      </c>
      <c r="N91" s="2" t="s">
        <v>1828</v>
      </c>
      <c r="O91" s="2">
        <v>6</v>
      </c>
      <c r="P91" s="3">
        <v>7.149288</v>
      </c>
      <c r="Q91" s="4">
        <v>8.644165</v>
      </c>
      <c r="R91" s="2" t="s">
        <v>1828</v>
      </c>
      <c r="S91" s="2">
        <v>6</v>
      </c>
      <c r="T91" s="3">
        <v>6.4426346</v>
      </c>
      <c r="U91" s="4">
        <v>8.788915</v>
      </c>
      <c r="V91" s="4" t="s">
        <v>1828</v>
      </c>
      <c r="W91" s="5">
        <v>-0.15014882</v>
      </c>
      <c r="X91" s="6">
        <v>-0.4663345</v>
      </c>
      <c r="Y91" s="7" t="s">
        <v>1831</v>
      </c>
      <c r="Z91" s="8">
        <v>8</v>
      </c>
      <c r="AA91" s="8" t="s">
        <v>1828</v>
      </c>
      <c r="AB91" s="8">
        <v>4</v>
      </c>
      <c r="AC91" s="9">
        <v>1.0407312</v>
      </c>
      <c r="AD91" s="10">
        <v>0.7018714</v>
      </c>
      <c r="AE91" s="8" t="s">
        <v>1828</v>
      </c>
      <c r="AF91" s="8">
        <v>4</v>
      </c>
      <c r="AG91" s="9">
        <v>4.5064178</v>
      </c>
      <c r="AH91" s="10">
        <v>4.564827</v>
      </c>
      <c r="AI91" s="10" t="s">
        <v>1828</v>
      </c>
      <c r="AJ91" s="11">
        <v>2.1143835</v>
      </c>
      <c r="AK91" s="12">
        <v>1.6881666</v>
      </c>
      <c r="AL91" s="12" t="s">
        <v>1831</v>
      </c>
      <c r="AM91" s="13">
        <v>24</v>
      </c>
      <c r="AN91" s="13" t="s">
        <v>1828</v>
      </c>
      <c r="AO91" s="13">
        <v>6</v>
      </c>
      <c r="AP91" s="14">
        <v>1.1727341</v>
      </c>
      <c r="AQ91" s="15">
        <v>6.20397</v>
      </c>
      <c r="AR91" s="13" t="s">
        <v>1828</v>
      </c>
      <c r="AS91" s="13">
        <v>6</v>
      </c>
      <c r="AT91" s="14">
        <v>7.142132</v>
      </c>
      <c r="AU91" s="15">
        <v>13.630035</v>
      </c>
      <c r="AV91" s="15" t="s">
        <v>1828</v>
      </c>
      <c r="AW91" s="16">
        <v>2.6064787</v>
      </c>
      <c r="AX91" s="17">
        <v>0.7852431</v>
      </c>
      <c r="AY91" s="17" t="s">
        <v>1831</v>
      </c>
      <c r="AZ91" s="18"/>
      <c r="BA91" s="19">
        <v>3.1209177666666665</v>
      </c>
      <c r="BB91" s="19">
        <v>0</v>
      </c>
      <c r="BC91" s="6" t="s">
        <v>1827</v>
      </c>
      <c r="BD91" s="6" t="s">
        <v>1827</v>
      </c>
      <c r="BE91" s="6" t="s">
        <v>1827</v>
      </c>
      <c r="BF91" s="6" t="s">
        <v>1827</v>
      </c>
      <c r="BG91" s="6" t="s">
        <v>1827</v>
      </c>
      <c r="BH91" s="6">
        <v>0</v>
      </c>
      <c r="BI91" s="12" t="s">
        <v>1827</v>
      </c>
      <c r="BJ91" s="12" t="s">
        <v>1827</v>
      </c>
      <c r="BK91" s="12" t="s">
        <v>1827</v>
      </c>
      <c r="BL91" s="12" t="s">
        <v>1827</v>
      </c>
      <c r="BM91" s="12" t="s">
        <v>1827</v>
      </c>
      <c r="BN91" s="12" t="e">
        <v>#VALUE!</v>
      </c>
      <c r="BO91" s="17" t="s">
        <v>1827</v>
      </c>
      <c r="BP91" s="17" t="s">
        <v>1827</v>
      </c>
      <c r="BQ91" s="17" t="s">
        <v>1827</v>
      </c>
      <c r="BR91" s="17" t="s">
        <v>1827</v>
      </c>
      <c r="BS91" s="17" t="s">
        <v>1827</v>
      </c>
      <c r="BT91" s="17" t="e">
        <v>#VALUE!</v>
      </c>
    </row>
    <row r="92" spans="1:72" ht="13.5">
      <c r="A92" s="26" t="s">
        <v>1477</v>
      </c>
      <c r="B92" s="19" t="s">
        <v>1478</v>
      </c>
      <c r="C92" s="27" t="s">
        <v>1827</v>
      </c>
      <c r="D92" s="26" t="s">
        <v>1282</v>
      </c>
      <c r="E92" s="31" t="s">
        <v>1827</v>
      </c>
      <c r="F92" s="31" t="s">
        <v>1827</v>
      </c>
      <c r="G92" s="28" t="s">
        <v>1827</v>
      </c>
      <c r="H92" s="28" t="s">
        <v>1827</v>
      </c>
      <c r="I92" s="28" t="s">
        <v>1827</v>
      </c>
      <c r="J92" s="31" t="s">
        <v>1827</v>
      </c>
      <c r="K92" s="31" t="s">
        <v>1827</v>
      </c>
      <c r="L92" s="26">
        <v>43</v>
      </c>
      <c r="M92" s="2">
        <v>3</v>
      </c>
      <c r="N92" s="2" t="s">
        <v>1830</v>
      </c>
      <c r="O92" s="2">
        <v>6</v>
      </c>
      <c r="P92" s="3">
        <v>10.355601</v>
      </c>
      <c r="Q92" s="4">
        <v>11.523985</v>
      </c>
      <c r="R92" s="2" t="s">
        <v>1828</v>
      </c>
      <c r="S92" s="2">
        <v>6</v>
      </c>
      <c r="T92" s="3">
        <v>11.17836</v>
      </c>
      <c r="U92" s="4">
        <v>9.458513</v>
      </c>
      <c r="V92" s="4" t="s">
        <v>1828</v>
      </c>
      <c r="W92" s="5">
        <v>0.11029723</v>
      </c>
      <c r="X92" s="6">
        <v>0.284048</v>
      </c>
      <c r="Y92" s="7" t="s">
        <v>1831</v>
      </c>
      <c r="Z92" s="8">
        <v>8</v>
      </c>
      <c r="AA92" s="8" t="s">
        <v>1828</v>
      </c>
      <c r="AB92" s="8">
        <v>5</v>
      </c>
      <c r="AC92" s="9">
        <v>3.4759269</v>
      </c>
      <c r="AD92" s="10">
        <v>3.3409579</v>
      </c>
      <c r="AE92" s="8" t="s">
        <v>1828</v>
      </c>
      <c r="AF92" s="8">
        <v>5</v>
      </c>
      <c r="AG92" s="9">
        <v>12.084902</v>
      </c>
      <c r="AH92" s="10">
        <v>8.797124</v>
      </c>
      <c r="AI92" s="10" t="s">
        <v>1828</v>
      </c>
      <c r="AJ92" s="11">
        <v>1.7977362</v>
      </c>
      <c r="AK92" s="12">
        <v>2.798281</v>
      </c>
      <c r="AL92" s="12" t="s">
        <v>1831</v>
      </c>
      <c r="AM92" s="13">
        <v>24</v>
      </c>
      <c r="AN92" s="13" t="s">
        <v>1830</v>
      </c>
      <c r="AO92" s="13">
        <v>6</v>
      </c>
      <c r="AP92" s="14">
        <v>11.878037</v>
      </c>
      <c r="AQ92" s="15">
        <v>13.128457</v>
      </c>
      <c r="AR92" s="13" t="s">
        <v>1828</v>
      </c>
      <c r="AS92" s="13">
        <v>6</v>
      </c>
      <c r="AT92" s="14">
        <v>9.632117</v>
      </c>
      <c r="AU92" s="15">
        <v>11.259754</v>
      </c>
      <c r="AV92" s="15" t="s">
        <v>1828</v>
      </c>
      <c r="AW92" s="16">
        <v>-0.30237156</v>
      </c>
      <c r="AX92" s="17">
        <v>-0.7966135</v>
      </c>
      <c r="AY92" s="17" t="s">
        <v>1831</v>
      </c>
      <c r="AZ92" s="18"/>
      <c r="BA92" s="19">
        <v>8.569854966666668</v>
      </c>
      <c r="BB92" s="19">
        <v>0</v>
      </c>
      <c r="BC92" s="6">
        <v>0.58</v>
      </c>
      <c r="BD92" s="6">
        <v>1.11</v>
      </c>
      <c r="BE92" s="6">
        <v>0.9</v>
      </c>
      <c r="BF92" s="6">
        <v>0.53</v>
      </c>
      <c r="BG92" s="6">
        <v>0.5933</v>
      </c>
      <c r="BH92" s="6">
        <v>0.32</v>
      </c>
      <c r="BI92" s="12">
        <v>1.21</v>
      </c>
      <c r="BJ92" s="12">
        <v>0.99</v>
      </c>
      <c r="BK92" s="12">
        <v>0.66</v>
      </c>
      <c r="BL92" s="12">
        <v>0.89</v>
      </c>
      <c r="BM92" s="12">
        <v>0.4244</v>
      </c>
      <c r="BN92" s="12">
        <v>-0.55</v>
      </c>
      <c r="BO92" s="17">
        <v>0.57</v>
      </c>
      <c r="BP92" s="17">
        <v>1.64</v>
      </c>
      <c r="BQ92" s="17">
        <v>1.68</v>
      </c>
      <c r="BR92" s="17">
        <v>0.97</v>
      </c>
      <c r="BS92" s="17">
        <v>0.2434</v>
      </c>
      <c r="BT92" s="17">
        <v>1.11</v>
      </c>
    </row>
    <row r="93" spans="1:72" ht="13.5">
      <c r="A93" s="26" t="s">
        <v>1479</v>
      </c>
      <c r="B93" s="19" t="s">
        <v>1480</v>
      </c>
      <c r="C93" s="27" t="s">
        <v>1827</v>
      </c>
      <c r="D93" s="26" t="s">
        <v>1209</v>
      </c>
      <c r="E93" s="31" t="s">
        <v>1827</v>
      </c>
      <c r="F93" s="31" t="s">
        <v>1827</v>
      </c>
      <c r="G93" s="27" t="s">
        <v>1828</v>
      </c>
      <c r="H93" s="28" t="s">
        <v>1827</v>
      </c>
      <c r="I93" s="28" t="s">
        <v>1827</v>
      </c>
      <c r="J93" s="26" t="s">
        <v>1828</v>
      </c>
      <c r="K93" s="26" t="s">
        <v>1481</v>
      </c>
      <c r="L93" s="26">
        <v>414</v>
      </c>
      <c r="M93" s="2">
        <v>3</v>
      </c>
      <c r="N93" s="2" t="s">
        <v>1830</v>
      </c>
      <c r="O93" s="2">
        <v>6</v>
      </c>
      <c r="P93" s="3">
        <v>180.17082</v>
      </c>
      <c r="Q93" s="4">
        <v>81.6802</v>
      </c>
      <c r="R93" s="2" t="s">
        <v>1830</v>
      </c>
      <c r="S93" s="2">
        <v>6</v>
      </c>
      <c r="T93" s="3">
        <v>283.1274</v>
      </c>
      <c r="U93" s="4">
        <v>179.30426</v>
      </c>
      <c r="V93" s="4" t="s">
        <v>1830</v>
      </c>
      <c r="W93" s="5">
        <v>0.6520861</v>
      </c>
      <c r="X93" s="6">
        <v>2.1513581</v>
      </c>
      <c r="Y93" s="7" t="s">
        <v>1831</v>
      </c>
      <c r="Z93" s="8">
        <v>8</v>
      </c>
      <c r="AA93" s="8" t="s">
        <v>1830</v>
      </c>
      <c r="AB93" s="8">
        <v>5</v>
      </c>
      <c r="AC93" s="9">
        <v>151.68051</v>
      </c>
      <c r="AD93" s="10">
        <v>65.43537</v>
      </c>
      <c r="AE93" s="8" t="s">
        <v>1830</v>
      </c>
      <c r="AF93" s="8">
        <v>5</v>
      </c>
      <c r="AG93" s="9">
        <v>180.89447</v>
      </c>
      <c r="AH93" s="10">
        <v>95.68072</v>
      </c>
      <c r="AI93" s="10" t="s">
        <v>1830</v>
      </c>
      <c r="AJ93" s="11">
        <v>0.25411257</v>
      </c>
      <c r="AK93" s="12">
        <v>0.90192276</v>
      </c>
      <c r="AL93" s="12" t="s">
        <v>1831</v>
      </c>
      <c r="AM93" s="13">
        <v>24</v>
      </c>
      <c r="AN93" s="13" t="s">
        <v>1830</v>
      </c>
      <c r="AO93" s="13">
        <v>6</v>
      </c>
      <c r="AP93" s="14">
        <v>181.29225</v>
      </c>
      <c r="AQ93" s="15">
        <v>92.498024</v>
      </c>
      <c r="AR93" s="13" t="s">
        <v>1830</v>
      </c>
      <c r="AS93" s="13">
        <v>6</v>
      </c>
      <c r="AT93" s="14">
        <v>163.4862</v>
      </c>
      <c r="AU93" s="15">
        <v>90.5642</v>
      </c>
      <c r="AV93" s="15" t="s">
        <v>1830</v>
      </c>
      <c r="AW93" s="16">
        <v>-0.14914837</v>
      </c>
      <c r="AX93" s="17">
        <v>-0.99550486</v>
      </c>
      <c r="AY93" s="17" t="s">
        <v>1831</v>
      </c>
      <c r="AZ93" s="18"/>
      <c r="BA93" s="19">
        <v>171.04786</v>
      </c>
      <c r="BB93" s="19">
        <v>283.1274</v>
      </c>
      <c r="BC93" s="6">
        <v>0.9</v>
      </c>
      <c r="BD93" s="6">
        <v>0.54</v>
      </c>
      <c r="BE93" s="6">
        <v>1.54</v>
      </c>
      <c r="BF93" s="6">
        <v>0.74</v>
      </c>
      <c r="BG93" s="6">
        <v>0.1192</v>
      </c>
      <c r="BH93" s="6">
        <v>0.64</v>
      </c>
      <c r="BI93" s="12">
        <v>0.63</v>
      </c>
      <c r="BJ93" s="12">
        <v>0.53</v>
      </c>
      <c r="BK93" s="12">
        <v>0.89</v>
      </c>
      <c r="BL93" s="12">
        <v>0.57</v>
      </c>
      <c r="BM93" s="12">
        <v>0.4405</v>
      </c>
      <c r="BN93" s="12">
        <v>0.26</v>
      </c>
      <c r="BO93" s="17">
        <v>-0.07</v>
      </c>
      <c r="BP93" s="17">
        <v>0.4</v>
      </c>
      <c r="BQ93" s="17">
        <v>0.2</v>
      </c>
      <c r="BR93" s="17">
        <v>0.75</v>
      </c>
      <c r="BS93" s="17">
        <v>0.4459</v>
      </c>
      <c r="BT93" s="17">
        <v>0.27</v>
      </c>
    </row>
    <row r="94" spans="2:72" s="26" customFormat="1" ht="13.5">
      <c r="B94" s="19"/>
      <c r="C94" s="27"/>
      <c r="G94" s="28"/>
      <c r="H94" s="28"/>
      <c r="I94" s="28"/>
      <c r="P94" s="19"/>
      <c r="Q94" s="19"/>
      <c r="T94" s="19"/>
      <c r="U94" s="19"/>
      <c r="V94" s="19"/>
      <c r="W94" s="29"/>
      <c r="X94" s="29"/>
      <c r="Y94" s="30"/>
      <c r="AC94" s="19"/>
      <c r="AD94" s="19"/>
      <c r="AG94" s="19"/>
      <c r="AH94" s="19"/>
      <c r="AI94" s="19"/>
      <c r="AJ94" s="29"/>
      <c r="AK94" s="29"/>
      <c r="AL94" s="29"/>
      <c r="AP94" s="19"/>
      <c r="AQ94" s="19"/>
      <c r="AT94" s="19"/>
      <c r="AU94" s="19"/>
      <c r="AV94" s="19"/>
      <c r="AW94" s="29"/>
      <c r="AX94" s="29"/>
      <c r="AY94" s="29"/>
      <c r="AZ94" s="29"/>
      <c r="BA94" s="19"/>
      <c r="BB94" s="1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</row>
    <row r="95" spans="2:72" s="26" customFormat="1" ht="13.5">
      <c r="B95" s="19"/>
      <c r="C95" s="27"/>
      <c r="G95" s="28"/>
      <c r="H95" s="28"/>
      <c r="I95" s="28"/>
      <c r="P95" s="19"/>
      <c r="Q95" s="19"/>
      <c r="T95" s="19"/>
      <c r="U95" s="19"/>
      <c r="V95" s="19"/>
      <c r="W95" s="29"/>
      <c r="X95" s="29"/>
      <c r="Y95" s="30"/>
      <c r="AC95" s="19"/>
      <c r="AD95" s="19"/>
      <c r="AG95" s="19"/>
      <c r="AH95" s="19"/>
      <c r="AI95" s="19"/>
      <c r="AJ95" s="29"/>
      <c r="AK95" s="29"/>
      <c r="AL95" s="29"/>
      <c r="AP95" s="19"/>
      <c r="AQ95" s="19"/>
      <c r="AT95" s="19"/>
      <c r="AU95" s="19"/>
      <c r="AV95" s="19"/>
      <c r="AW95" s="29"/>
      <c r="AX95" s="29"/>
      <c r="AY95" s="29"/>
      <c r="AZ95" s="29"/>
      <c r="BA95" s="19"/>
      <c r="BB95" s="1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</row>
    <row r="96" spans="1:72" ht="13.5">
      <c r="A96" s="26" t="s">
        <v>1289</v>
      </c>
      <c r="B96" s="19" t="s">
        <v>1290</v>
      </c>
      <c r="C96" s="27" t="s">
        <v>1827</v>
      </c>
      <c r="D96" s="26" t="s">
        <v>1291</v>
      </c>
      <c r="E96" s="26" t="s">
        <v>1292</v>
      </c>
      <c r="F96" s="26" t="s">
        <v>1293</v>
      </c>
      <c r="G96" s="28" t="s">
        <v>1827</v>
      </c>
      <c r="H96" s="28" t="s">
        <v>1827</v>
      </c>
      <c r="I96" s="28" t="s">
        <v>1827</v>
      </c>
      <c r="J96" s="26" t="s">
        <v>1828</v>
      </c>
      <c r="K96" s="26" t="s">
        <v>1294</v>
      </c>
      <c r="L96" s="26">
        <v>534</v>
      </c>
      <c r="M96" s="2">
        <v>3</v>
      </c>
      <c r="N96" s="2" t="s">
        <v>1828</v>
      </c>
      <c r="O96" s="2">
        <v>6</v>
      </c>
      <c r="P96" s="3">
        <v>8.725659</v>
      </c>
      <c r="Q96" s="4">
        <v>9.726239</v>
      </c>
      <c r="R96" s="2" t="s">
        <v>1830</v>
      </c>
      <c r="S96" s="2">
        <v>6</v>
      </c>
      <c r="T96" s="3">
        <v>15.386032</v>
      </c>
      <c r="U96" s="4">
        <v>11.830244</v>
      </c>
      <c r="V96" s="4" t="s">
        <v>1828</v>
      </c>
      <c r="W96" s="5">
        <v>0.8182851</v>
      </c>
      <c r="X96" s="6">
        <v>2.3041456</v>
      </c>
      <c r="Y96" s="7" t="s">
        <v>1831</v>
      </c>
      <c r="Z96" s="8">
        <v>8</v>
      </c>
      <c r="AA96" s="8" t="s">
        <v>1828</v>
      </c>
      <c r="AB96" s="8">
        <v>5</v>
      </c>
      <c r="AC96" s="9">
        <v>8.157373</v>
      </c>
      <c r="AD96" s="10">
        <v>11.591809</v>
      </c>
      <c r="AE96" s="8" t="s">
        <v>1830</v>
      </c>
      <c r="AF96" s="8">
        <v>5</v>
      </c>
      <c r="AG96" s="9">
        <v>1111.477</v>
      </c>
      <c r="AH96" s="10">
        <v>474.16168</v>
      </c>
      <c r="AI96" s="10" t="s">
        <v>1828</v>
      </c>
      <c r="AJ96" s="11">
        <v>7.090158</v>
      </c>
      <c r="AK96" s="12">
        <v>5.1747127</v>
      </c>
      <c r="AL96" s="12" t="s">
        <v>1828</v>
      </c>
      <c r="AM96" s="13">
        <v>24</v>
      </c>
      <c r="AN96" s="13" t="s">
        <v>1828</v>
      </c>
      <c r="AO96" s="13">
        <v>5</v>
      </c>
      <c r="AP96" s="14">
        <v>2.6504107</v>
      </c>
      <c r="AQ96" s="15">
        <v>3.9181938</v>
      </c>
      <c r="AR96" s="13" t="s">
        <v>1830</v>
      </c>
      <c r="AS96" s="13">
        <v>5</v>
      </c>
      <c r="AT96" s="14">
        <v>130.11224</v>
      </c>
      <c r="AU96" s="15">
        <v>85.23507</v>
      </c>
      <c r="AV96" s="15" t="s">
        <v>1828</v>
      </c>
      <c r="AW96" s="16">
        <v>5.617397</v>
      </c>
      <c r="AX96" s="17">
        <v>3.5044653</v>
      </c>
      <c r="AY96" s="17" t="s">
        <v>1828</v>
      </c>
      <c r="AZ96" s="18"/>
      <c r="BA96" s="19">
        <v>6.511147566666668</v>
      </c>
      <c r="BB96" s="19">
        <v>1111.477</v>
      </c>
      <c r="BC96" s="6" t="s">
        <v>1827</v>
      </c>
      <c r="BD96" s="6" t="s">
        <v>1827</v>
      </c>
      <c r="BE96" s="6" t="s">
        <v>1827</v>
      </c>
      <c r="BF96" s="6" t="s">
        <v>1827</v>
      </c>
      <c r="BG96" s="6" t="s">
        <v>1827</v>
      </c>
      <c r="BH96" s="6">
        <v>0</v>
      </c>
      <c r="BI96" s="12" t="s">
        <v>1827</v>
      </c>
      <c r="BJ96" s="12" t="s">
        <v>1827</v>
      </c>
      <c r="BK96" s="12" t="s">
        <v>1827</v>
      </c>
      <c r="BL96" s="12" t="s">
        <v>1827</v>
      </c>
      <c r="BM96" s="12" t="s">
        <v>1827</v>
      </c>
      <c r="BN96" s="12" t="e">
        <v>#VALUE!</v>
      </c>
      <c r="BO96" s="17" t="s">
        <v>1827</v>
      </c>
      <c r="BP96" s="17" t="s">
        <v>1827</v>
      </c>
      <c r="BQ96" s="17" t="s">
        <v>1827</v>
      </c>
      <c r="BR96" s="17" t="s">
        <v>1827</v>
      </c>
      <c r="BS96" s="17" t="s">
        <v>1827</v>
      </c>
      <c r="BT96" s="17" t="e">
        <v>#VALUE!</v>
      </c>
    </row>
    <row r="97" spans="1:72" ht="13.5">
      <c r="A97" s="26" t="s">
        <v>1437</v>
      </c>
      <c r="B97" s="19" t="s">
        <v>1438</v>
      </c>
      <c r="C97" s="27" t="s">
        <v>1827</v>
      </c>
      <c r="D97" s="26" t="s">
        <v>1361</v>
      </c>
      <c r="E97" s="31" t="s">
        <v>1827</v>
      </c>
      <c r="F97" s="31" t="s">
        <v>1827</v>
      </c>
      <c r="G97" s="27" t="s">
        <v>1828</v>
      </c>
      <c r="H97" s="28" t="s">
        <v>1827</v>
      </c>
      <c r="I97" s="28" t="s">
        <v>1827</v>
      </c>
      <c r="J97" s="26" t="s">
        <v>1828</v>
      </c>
      <c r="K97" s="26" t="s">
        <v>1439</v>
      </c>
      <c r="L97" s="26">
        <v>470</v>
      </c>
      <c r="M97" s="2">
        <v>3</v>
      </c>
      <c r="N97" s="2" t="s">
        <v>1828</v>
      </c>
      <c r="O97" s="2">
        <v>6</v>
      </c>
      <c r="P97" s="3">
        <v>16.251953</v>
      </c>
      <c r="Q97" s="4">
        <v>14.63035</v>
      </c>
      <c r="R97" s="2" t="s">
        <v>1828</v>
      </c>
      <c r="S97" s="2">
        <v>6</v>
      </c>
      <c r="T97" s="3">
        <v>14.197618</v>
      </c>
      <c r="U97" s="4">
        <v>16.322493</v>
      </c>
      <c r="V97" s="4" t="s">
        <v>1828</v>
      </c>
      <c r="W97" s="5">
        <v>-0.19496429</v>
      </c>
      <c r="X97" s="6">
        <v>-0.37245783</v>
      </c>
      <c r="Y97" s="7" t="s">
        <v>1831</v>
      </c>
      <c r="Z97" s="8">
        <v>8</v>
      </c>
      <c r="AA97" s="8" t="s">
        <v>1828</v>
      </c>
      <c r="AB97" s="8">
        <v>5</v>
      </c>
      <c r="AC97" s="9">
        <v>8.8674755</v>
      </c>
      <c r="AD97" s="10">
        <v>11.052382</v>
      </c>
      <c r="AE97" s="8" t="s">
        <v>1828</v>
      </c>
      <c r="AF97" s="8">
        <v>5</v>
      </c>
      <c r="AG97" s="9">
        <v>9.106849</v>
      </c>
      <c r="AH97" s="10">
        <v>10.631737</v>
      </c>
      <c r="AI97" s="10" t="s">
        <v>1828</v>
      </c>
      <c r="AJ97" s="11">
        <v>0.038428407</v>
      </c>
      <c r="AK97" s="12">
        <v>0.06303165</v>
      </c>
      <c r="AL97" s="12" t="s">
        <v>1831</v>
      </c>
      <c r="AM97" s="13">
        <v>24</v>
      </c>
      <c r="AN97" s="13" t="s">
        <v>1828</v>
      </c>
      <c r="AO97" s="13">
        <v>6</v>
      </c>
      <c r="AP97" s="14">
        <v>6.040627</v>
      </c>
      <c r="AQ97" s="15">
        <v>8.400958</v>
      </c>
      <c r="AR97" s="13" t="s">
        <v>1828</v>
      </c>
      <c r="AS97" s="13">
        <v>6</v>
      </c>
      <c r="AT97" s="14">
        <v>18.38637</v>
      </c>
      <c r="AU97" s="15">
        <v>21.653658</v>
      </c>
      <c r="AV97" s="15" t="s">
        <v>1828</v>
      </c>
      <c r="AW97" s="16">
        <v>1.6058664</v>
      </c>
      <c r="AX97" s="17">
        <v>1.2684357</v>
      </c>
      <c r="AY97" s="17" t="s">
        <v>1831</v>
      </c>
      <c r="AZ97" s="18"/>
      <c r="BA97" s="19">
        <v>10.386685166666666</v>
      </c>
      <c r="BB97" s="19">
        <v>0</v>
      </c>
      <c r="BC97" s="6" t="s">
        <v>1827</v>
      </c>
      <c r="BD97" s="6" t="s">
        <v>1827</v>
      </c>
      <c r="BE97" s="6" t="s">
        <v>1827</v>
      </c>
      <c r="BF97" s="6" t="s">
        <v>1827</v>
      </c>
      <c r="BG97" s="6" t="s">
        <v>1827</v>
      </c>
      <c r="BH97" s="6">
        <v>0</v>
      </c>
      <c r="BI97" s="12" t="s">
        <v>1827</v>
      </c>
      <c r="BJ97" s="12" t="s">
        <v>1827</v>
      </c>
      <c r="BK97" s="12" t="s">
        <v>1827</v>
      </c>
      <c r="BL97" s="12" t="s">
        <v>1827</v>
      </c>
      <c r="BM97" s="12" t="s">
        <v>1827</v>
      </c>
      <c r="BN97" s="12" t="e">
        <v>#VALUE!</v>
      </c>
      <c r="BO97" s="17" t="s">
        <v>1827</v>
      </c>
      <c r="BP97" s="17" t="s">
        <v>1827</v>
      </c>
      <c r="BQ97" s="17" t="s">
        <v>1827</v>
      </c>
      <c r="BR97" s="17" t="s">
        <v>1827</v>
      </c>
      <c r="BS97" s="17" t="s">
        <v>1827</v>
      </c>
      <c r="BT97" s="17" t="e">
        <v>#VALUE!</v>
      </c>
    </row>
    <row r="98" spans="1:72" ht="13.5">
      <c r="A98" s="26" t="s">
        <v>1422</v>
      </c>
      <c r="B98" s="19" t="s">
        <v>1423</v>
      </c>
      <c r="C98" s="27" t="s">
        <v>1827</v>
      </c>
      <c r="D98" s="26" t="s">
        <v>1424</v>
      </c>
      <c r="E98" s="26" t="s">
        <v>1425</v>
      </c>
      <c r="F98" s="26" t="s">
        <v>1426</v>
      </c>
      <c r="G98" s="28" t="s">
        <v>1827</v>
      </c>
      <c r="H98" s="28" t="s">
        <v>1827</v>
      </c>
      <c r="I98" s="28" t="s">
        <v>1827</v>
      </c>
      <c r="J98" s="26" t="s">
        <v>1828</v>
      </c>
      <c r="K98" s="26" t="s">
        <v>1427</v>
      </c>
      <c r="L98" s="26">
        <v>2</v>
      </c>
      <c r="M98" s="2">
        <v>3</v>
      </c>
      <c r="N98" s="2" t="s">
        <v>1830</v>
      </c>
      <c r="O98" s="2">
        <v>6</v>
      </c>
      <c r="P98" s="3">
        <v>240.6706</v>
      </c>
      <c r="Q98" s="4">
        <v>45.24498</v>
      </c>
      <c r="R98" s="2" t="s">
        <v>1830</v>
      </c>
      <c r="S98" s="2">
        <v>6</v>
      </c>
      <c r="T98" s="3">
        <v>208.0623</v>
      </c>
      <c r="U98" s="4">
        <v>55.78332</v>
      </c>
      <c r="V98" s="4" t="s">
        <v>1830</v>
      </c>
      <c r="W98" s="5">
        <v>-0.21004425</v>
      </c>
      <c r="X98" s="6">
        <v>-2.131595</v>
      </c>
      <c r="Y98" s="7" t="s">
        <v>1831</v>
      </c>
      <c r="Z98" s="8">
        <v>8</v>
      </c>
      <c r="AA98" s="8" t="s">
        <v>1830</v>
      </c>
      <c r="AB98" s="8">
        <v>5</v>
      </c>
      <c r="AC98" s="9">
        <v>223.10132</v>
      </c>
      <c r="AD98" s="10">
        <v>62.701675</v>
      </c>
      <c r="AE98" s="8" t="s">
        <v>1830</v>
      </c>
      <c r="AF98" s="8">
        <v>5</v>
      </c>
      <c r="AG98" s="9">
        <v>254.94316</v>
      </c>
      <c r="AH98" s="10">
        <v>134.98106</v>
      </c>
      <c r="AI98" s="10" t="s">
        <v>1830</v>
      </c>
      <c r="AJ98" s="11">
        <v>0.19247659</v>
      </c>
      <c r="AK98" s="12">
        <v>0.8837544</v>
      </c>
      <c r="AL98" s="12" t="s">
        <v>1831</v>
      </c>
      <c r="AM98" s="13">
        <v>24</v>
      </c>
      <c r="AN98" s="13" t="s">
        <v>1830</v>
      </c>
      <c r="AO98" s="13">
        <v>6</v>
      </c>
      <c r="AP98" s="14">
        <v>181.08818</v>
      </c>
      <c r="AQ98" s="15">
        <v>57.037815</v>
      </c>
      <c r="AR98" s="13" t="s">
        <v>1830</v>
      </c>
      <c r="AS98" s="13">
        <v>6</v>
      </c>
      <c r="AT98" s="14">
        <v>162.30128</v>
      </c>
      <c r="AU98" s="15">
        <v>48.88162</v>
      </c>
      <c r="AV98" s="15" t="s">
        <v>1830</v>
      </c>
      <c r="AW98" s="16">
        <v>-0.15801795</v>
      </c>
      <c r="AX98" s="17">
        <v>-1.1166232</v>
      </c>
      <c r="AY98" s="17" t="s">
        <v>1831</v>
      </c>
      <c r="AZ98" s="18"/>
      <c r="BA98" s="19">
        <v>214.95336666666665</v>
      </c>
      <c r="BB98" s="19">
        <v>254.94316</v>
      </c>
      <c r="BC98" s="6">
        <v>0.1</v>
      </c>
      <c r="BD98" s="6">
        <v>0.34</v>
      </c>
      <c r="BE98" s="6">
        <v>0.28</v>
      </c>
      <c r="BF98" s="6">
        <v>0.17</v>
      </c>
      <c r="BG98" s="6">
        <v>0.2826</v>
      </c>
      <c r="BH98" s="6">
        <v>0.18</v>
      </c>
      <c r="BI98" s="12">
        <v>0.31</v>
      </c>
      <c r="BJ98" s="12">
        <v>0.43</v>
      </c>
      <c r="BK98" s="12">
        <v>0.29</v>
      </c>
      <c r="BL98" s="12">
        <v>0.21</v>
      </c>
      <c r="BM98" s="12">
        <v>0.9181</v>
      </c>
      <c r="BN98" s="12">
        <v>-0.02</v>
      </c>
      <c r="BO98" s="17">
        <v>-0.06</v>
      </c>
      <c r="BP98" s="17">
        <v>0.38</v>
      </c>
      <c r="BQ98" s="17">
        <v>0.44</v>
      </c>
      <c r="BR98" s="17">
        <v>0.3</v>
      </c>
      <c r="BS98" s="17">
        <v>0.0353</v>
      </c>
      <c r="BT98" s="17">
        <v>0.5</v>
      </c>
    </row>
    <row r="99" spans="1:72" ht="13.5">
      <c r="A99" s="26" t="s">
        <v>1359</v>
      </c>
      <c r="B99" s="19" t="s">
        <v>1360</v>
      </c>
      <c r="C99" s="27" t="s">
        <v>1827</v>
      </c>
      <c r="D99" s="26" t="s">
        <v>1361</v>
      </c>
      <c r="E99" s="31" t="s">
        <v>1827</v>
      </c>
      <c r="F99" s="31" t="s">
        <v>1827</v>
      </c>
      <c r="G99" s="27" t="s">
        <v>1828</v>
      </c>
      <c r="H99" s="28" t="s">
        <v>1827</v>
      </c>
      <c r="I99" s="28" t="s">
        <v>1827</v>
      </c>
      <c r="J99" s="26" t="s">
        <v>1828</v>
      </c>
      <c r="K99" s="26" t="s">
        <v>1362</v>
      </c>
      <c r="L99" s="26">
        <v>331</v>
      </c>
      <c r="M99" s="2">
        <v>3</v>
      </c>
      <c r="N99" s="2" t="s">
        <v>1828</v>
      </c>
      <c r="O99" s="2">
        <v>6</v>
      </c>
      <c r="P99" s="3">
        <v>50.818333</v>
      </c>
      <c r="Q99" s="4">
        <v>69.56988</v>
      </c>
      <c r="R99" s="2" t="s">
        <v>1828</v>
      </c>
      <c r="S99" s="2">
        <v>6</v>
      </c>
      <c r="T99" s="3">
        <v>11.200671</v>
      </c>
      <c r="U99" s="4">
        <v>9.872655</v>
      </c>
      <c r="V99" s="4" t="s">
        <v>1828</v>
      </c>
      <c r="W99" s="5">
        <v>-2.181764</v>
      </c>
      <c r="X99" s="6">
        <v>-1.497445</v>
      </c>
      <c r="Y99" s="7" t="s">
        <v>1831</v>
      </c>
      <c r="Z99" s="8">
        <v>8</v>
      </c>
      <c r="AA99" s="8" t="s">
        <v>1830</v>
      </c>
      <c r="AB99" s="8">
        <v>5</v>
      </c>
      <c r="AC99" s="9">
        <v>111.99564</v>
      </c>
      <c r="AD99" s="10">
        <v>179.37447</v>
      </c>
      <c r="AE99" s="8" t="s">
        <v>1830</v>
      </c>
      <c r="AF99" s="8">
        <v>5</v>
      </c>
      <c r="AG99" s="9">
        <v>27.75182</v>
      </c>
      <c r="AH99" s="10">
        <v>26.043234</v>
      </c>
      <c r="AI99" s="10" t="s">
        <v>1830</v>
      </c>
      <c r="AJ99" s="11">
        <v>-2.0127883</v>
      </c>
      <c r="AK99" s="12">
        <v>-1.2227031</v>
      </c>
      <c r="AL99" s="12" t="s">
        <v>1831</v>
      </c>
      <c r="AM99" s="13">
        <v>24</v>
      </c>
      <c r="AN99" s="13" t="s">
        <v>1830</v>
      </c>
      <c r="AO99" s="13">
        <v>6</v>
      </c>
      <c r="AP99" s="14">
        <v>54.07372</v>
      </c>
      <c r="AQ99" s="15">
        <v>47.884438</v>
      </c>
      <c r="AR99" s="13" t="s">
        <v>1828</v>
      </c>
      <c r="AS99" s="13">
        <v>6</v>
      </c>
      <c r="AT99" s="14">
        <v>20.850237</v>
      </c>
      <c r="AU99" s="15">
        <v>22.21972</v>
      </c>
      <c r="AV99" s="15" t="s">
        <v>1828</v>
      </c>
      <c r="AW99" s="16">
        <v>-1.3748639</v>
      </c>
      <c r="AX99" s="17">
        <v>-2.9860394</v>
      </c>
      <c r="AY99" s="17" t="s">
        <v>1831</v>
      </c>
      <c r="AZ99" s="18"/>
      <c r="BA99" s="19">
        <v>72.29589766666668</v>
      </c>
      <c r="BB99" s="19">
        <v>27.75182</v>
      </c>
      <c r="BC99" s="6">
        <v>-0.68</v>
      </c>
      <c r="BD99" s="6">
        <v>2.4</v>
      </c>
      <c r="BE99" s="6">
        <v>0.17</v>
      </c>
      <c r="BF99" s="6">
        <v>0.96</v>
      </c>
      <c r="BG99" s="6">
        <v>0.5494</v>
      </c>
      <c r="BH99" s="6">
        <v>0.85</v>
      </c>
      <c r="BI99" s="12">
        <v>-0.77</v>
      </c>
      <c r="BJ99" s="12">
        <v>1.55</v>
      </c>
      <c r="BK99" s="12">
        <v>0.42</v>
      </c>
      <c r="BL99" s="12">
        <v>0.36</v>
      </c>
      <c r="BM99" s="12">
        <v>0.1157</v>
      </c>
      <c r="BN99" s="12">
        <v>1.19</v>
      </c>
      <c r="BO99" s="17">
        <v>-1.48</v>
      </c>
      <c r="BP99" s="17">
        <v>0.88</v>
      </c>
      <c r="BQ99" s="17">
        <v>1.45</v>
      </c>
      <c r="BR99" s="17">
        <v>1.43</v>
      </c>
      <c r="BS99" s="17">
        <v>0.0146</v>
      </c>
      <c r="BT99" s="17">
        <v>2.93</v>
      </c>
    </row>
    <row r="100" spans="1:12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72" ht="13.5">
      <c r="A102" s="26" t="s">
        <v>1540</v>
      </c>
      <c r="B102" s="19" t="s">
        <v>1541</v>
      </c>
      <c r="C102" s="27" t="s">
        <v>1544</v>
      </c>
      <c r="D102" s="26" t="s">
        <v>1542</v>
      </c>
      <c r="E102" s="31" t="s">
        <v>1827</v>
      </c>
      <c r="F102" s="31" t="s">
        <v>1827</v>
      </c>
      <c r="G102" s="28" t="s">
        <v>1827</v>
      </c>
      <c r="H102" s="28" t="s">
        <v>1827</v>
      </c>
      <c r="I102" s="28" t="s">
        <v>1827</v>
      </c>
      <c r="J102" s="26" t="s">
        <v>1828</v>
      </c>
      <c r="K102" s="26" t="s">
        <v>1543</v>
      </c>
      <c r="L102" s="26">
        <v>110</v>
      </c>
      <c r="M102" s="2">
        <v>3</v>
      </c>
      <c r="N102" s="2" t="s">
        <v>1830</v>
      </c>
      <c r="O102" s="2">
        <v>6</v>
      </c>
      <c r="P102" s="3">
        <v>58.017536</v>
      </c>
      <c r="Q102" s="4">
        <v>26.431633</v>
      </c>
      <c r="R102" s="2" t="s">
        <v>1830</v>
      </c>
      <c r="S102" s="2">
        <v>6</v>
      </c>
      <c r="T102" s="3">
        <v>62.963207</v>
      </c>
      <c r="U102" s="4">
        <v>19.212381</v>
      </c>
      <c r="V102" s="4" t="s">
        <v>1830</v>
      </c>
      <c r="W102" s="5">
        <v>0.11802</v>
      </c>
      <c r="X102" s="6">
        <v>0.9152191</v>
      </c>
      <c r="Y102" s="7">
        <f>IF((O102+S102-2)=10,IF(ABS(X102)&gt;3.17,"T",""),IF((O102+S102-2)=9,IF(ABS(X102)&gt;3.25,"T",""),IF((O102+S102-2)=8,IF(ABS(X102)&gt;3.36,"T",""),IF((O102+S102-2)=7,IF(ABS(X102)&gt;3.5,"T",""),IF((O102+S102-2)=6,IF(ABS(X102)&gt;3.71,"T",""),"")))))</f>
      </c>
      <c r="Z102" s="8">
        <v>8</v>
      </c>
      <c r="AA102" s="8" t="s">
        <v>1830</v>
      </c>
      <c r="AB102" s="8">
        <v>5</v>
      </c>
      <c r="AC102" s="9">
        <v>79.451614</v>
      </c>
      <c r="AD102" s="10">
        <v>42.453423</v>
      </c>
      <c r="AE102" s="8" t="s">
        <v>1830</v>
      </c>
      <c r="AF102" s="8">
        <v>5</v>
      </c>
      <c r="AG102" s="9">
        <v>98.894165</v>
      </c>
      <c r="AH102" s="10">
        <v>53.155895</v>
      </c>
      <c r="AI102" s="10" t="s">
        <v>1830</v>
      </c>
      <c r="AJ102" s="11">
        <v>0.31580892</v>
      </c>
      <c r="AK102" s="12">
        <v>1.9728887</v>
      </c>
      <c r="AL102" s="12">
        <f>IF((AB102+AF102-2)=10,IF(ABS(AK102)&gt;3.17,"T",""),IF((AB102+AF102-2)=9,IF(ABS(AK102)&gt;3.25,"T",""),IF((AB102+AF102-2)=8,IF(ABS(AK102)&gt;3.36,"T",""),IF((AB102+AF102-2)=7,IF(ABS(AK102)&gt;3.5,"T",""),IF((AB102+AF102-2)=6,IF(ABS(AK102)&gt;3.71,"T",""),"")))))</f>
      </c>
      <c r="AM102" s="13">
        <v>24</v>
      </c>
      <c r="AN102" s="13" t="s">
        <v>1830</v>
      </c>
      <c r="AO102" s="13">
        <v>6</v>
      </c>
      <c r="AP102" s="14">
        <v>59.30989</v>
      </c>
      <c r="AQ102" s="15">
        <v>10.568033</v>
      </c>
      <c r="AR102" s="13" t="s">
        <v>1830</v>
      </c>
      <c r="AS102" s="13">
        <v>6</v>
      </c>
      <c r="AT102" s="14">
        <v>42.29985</v>
      </c>
      <c r="AU102" s="15">
        <v>16.643677</v>
      </c>
      <c r="AV102" s="15" t="s">
        <v>1830</v>
      </c>
      <c r="AW102" s="16">
        <v>-0.48762012</v>
      </c>
      <c r="AX102" s="17">
        <v>-2.0740964</v>
      </c>
      <c r="AY102" s="17">
        <f>IF((AO102+AS102-2)=10,IF(ABS(AX102)&gt;3.17,"T",""),IF((AO102+AS102-2)=9,IF(ABS(AX102)&gt;3.25,"T",""),IF((AO102+AS102-2)=8,IF(ABS(AX102)&gt;3.36,"T",""),IF((AO102+AS102-2)=7,IF(ABS(AX102)&gt;3.5,"T",""),IF((AO102+AS102-2)=6,IF(ABS(AX102)&gt;3.71,"T",""),"")))))</f>
      </c>
      <c r="AZ102" s="18"/>
      <c r="BA102" s="19">
        <f>AVERAGE(P102,AC102,AP102)</f>
        <v>65.59301333333333</v>
      </c>
      <c r="BB102" s="19">
        <f>MAX(IF(AR102="OK",AT102,-999),IF(AE102="OK",AG102,-99),IF(R102="OK",T102,0))</f>
        <v>98.894165</v>
      </c>
      <c r="BC102" s="6">
        <v>0.51</v>
      </c>
      <c r="BD102" s="6">
        <v>0.36</v>
      </c>
      <c r="BE102" s="6">
        <v>1.03</v>
      </c>
      <c r="BF102" s="6">
        <v>0.27</v>
      </c>
      <c r="BG102" s="6">
        <v>0.0191</v>
      </c>
      <c r="BH102" s="6">
        <f>BE102-BC102</f>
        <v>0.52</v>
      </c>
      <c r="BI102" s="12">
        <v>0.68</v>
      </c>
      <c r="BJ102" s="12">
        <v>0.44</v>
      </c>
      <c r="BK102" s="12">
        <v>0.92</v>
      </c>
      <c r="BL102" s="12">
        <v>0.35</v>
      </c>
      <c r="BM102" s="12">
        <v>0.3236</v>
      </c>
      <c r="BN102" s="12">
        <f>BK102-BI102</f>
        <v>0.24</v>
      </c>
      <c r="BO102" s="17">
        <v>-0.47</v>
      </c>
      <c r="BP102" s="17">
        <v>0.59</v>
      </c>
      <c r="BQ102" s="17">
        <v>0.41</v>
      </c>
      <c r="BR102" s="17">
        <v>0.46</v>
      </c>
      <c r="BS102" s="17">
        <v>0.0185</v>
      </c>
      <c r="BT102" s="17">
        <f>BQ102-BO102</f>
        <v>0.8799999999999999</v>
      </c>
    </row>
    <row r="103" spans="1:72" ht="13.5">
      <c r="A103" s="26" t="s">
        <v>1546</v>
      </c>
      <c r="B103" s="19" t="s">
        <v>1547</v>
      </c>
      <c r="C103" s="27" t="s">
        <v>1548</v>
      </c>
      <c r="D103" s="26" t="s">
        <v>1549</v>
      </c>
      <c r="E103" s="31" t="s">
        <v>1827</v>
      </c>
      <c r="F103" s="31" t="s">
        <v>1827</v>
      </c>
      <c r="G103" s="27" t="s">
        <v>1828</v>
      </c>
      <c r="H103" s="28" t="s">
        <v>1827</v>
      </c>
      <c r="I103" s="28" t="s">
        <v>1827</v>
      </c>
      <c r="J103" s="26" t="s">
        <v>1828</v>
      </c>
      <c r="K103" s="26" t="s">
        <v>1550</v>
      </c>
      <c r="L103" s="26">
        <v>280</v>
      </c>
      <c r="M103" s="2">
        <v>3</v>
      </c>
      <c r="N103" s="2" t="s">
        <v>1828</v>
      </c>
      <c r="O103" s="2">
        <v>6</v>
      </c>
      <c r="P103" s="3">
        <v>23.881142</v>
      </c>
      <c r="Q103" s="4">
        <v>14.467965</v>
      </c>
      <c r="R103" s="2" t="s">
        <v>1830</v>
      </c>
      <c r="S103" s="2">
        <v>6</v>
      </c>
      <c r="T103" s="3">
        <v>29.637634</v>
      </c>
      <c r="U103" s="4">
        <v>22.545557</v>
      </c>
      <c r="V103" s="4" t="s">
        <v>1828</v>
      </c>
      <c r="W103" s="5">
        <v>0.31155849</v>
      </c>
      <c r="X103" s="6">
        <v>1.1217589</v>
      </c>
      <c r="Y103" s="7">
        <f>IF((O103+S103-2)=10,IF(ABS(X103)&gt;3.17,"T",""),IF((O103+S103-2)=9,IF(ABS(X103)&gt;3.25,"T",""),IF((O103+S103-2)=8,IF(ABS(X103)&gt;3.36,"T",""),IF((O103+S103-2)=7,IF(ABS(X103)&gt;3.5,"T",""),IF((O103+S103-2)=6,IF(ABS(X103)&gt;3.71,"T",""),"")))))</f>
      </c>
      <c r="Z103" s="8">
        <v>8</v>
      </c>
      <c r="AA103" s="8" t="s">
        <v>1830</v>
      </c>
      <c r="AB103" s="8">
        <v>5</v>
      </c>
      <c r="AC103" s="9">
        <v>13.322481</v>
      </c>
      <c r="AD103" s="10">
        <v>11.527616</v>
      </c>
      <c r="AE103" s="8" t="s">
        <v>1828</v>
      </c>
      <c r="AF103" s="8">
        <v>5</v>
      </c>
      <c r="AG103" s="9">
        <v>12.898453</v>
      </c>
      <c r="AH103" s="10">
        <v>12.359833</v>
      </c>
      <c r="AI103" s="10" t="s">
        <v>1828</v>
      </c>
      <c r="AJ103" s="11">
        <v>-0.046664793</v>
      </c>
      <c r="AK103" s="12">
        <v>-0.11424236</v>
      </c>
      <c r="AL103" s="12">
        <f>IF((AB103+AF103-2)=10,IF(ABS(AK103)&gt;3.17,"T",""),IF((AB103+AF103-2)=9,IF(ABS(AK103)&gt;3.25,"T",""),IF((AB103+AF103-2)=8,IF(ABS(AK103)&gt;3.36,"T",""),IF((AB103+AF103-2)=7,IF(ABS(AK103)&gt;3.5,"T",""),IF((AB103+AF103-2)=6,IF(ABS(AK103)&gt;3.71,"T",""),"")))))</f>
      </c>
      <c r="AM103" s="13">
        <v>24</v>
      </c>
      <c r="AN103" s="13" t="s">
        <v>1830</v>
      </c>
      <c r="AO103" s="13">
        <v>6</v>
      </c>
      <c r="AP103" s="14">
        <v>29.685251</v>
      </c>
      <c r="AQ103" s="15">
        <v>22.031878</v>
      </c>
      <c r="AR103" s="13" t="s">
        <v>1830</v>
      </c>
      <c r="AS103" s="13">
        <v>6</v>
      </c>
      <c r="AT103" s="14">
        <v>35.422813</v>
      </c>
      <c r="AU103" s="15">
        <v>29.941965</v>
      </c>
      <c r="AV103" s="15" t="s">
        <v>1830</v>
      </c>
      <c r="AW103" s="16">
        <v>0.25493243</v>
      </c>
      <c r="AX103" s="17">
        <v>1.1882143</v>
      </c>
      <c r="AY103" s="17">
        <f>IF((AO103+AS103-2)=10,IF(ABS(AX103)&gt;3.17,"T",""),IF((AO103+AS103-2)=9,IF(ABS(AX103)&gt;3.25,"T",""),IF((AO103+AS103-2)=8,IF(ABS(AX103)&gt;3.36,"T",""),IF((AO103+AS103-2)=7,IF(ABS(AX103)&gt;3.5,"T",""),IF((AO103+AS103-2)=6,IF(ABS(AX103)&gt;3.71,"T",""),"")))))</f>
      </c>
      <c r="AZ103" s="18"/>
      <c r="BA103" s="19">
        <f>AVERAGE(P103,AC103,AP103)</f>
        <v>22.296291333333333</v>
      </c>
      <c r="BB103" s="19">
        <f>MAX(IF(AR103="OK",AT103,-999),IF(AE103="OK",AG103,-99),IF(R103="OK",T103,0))</f>
        <v>35.422813</v>
      </c>
      <c r="BC103" s="6">
        <v>0.46</v>
      </c>
      <c r="BD103" s="6">
        <v>0.93</v>
      </c>
      <c r="BE103" s="6">
        <v>-0.09</v>
      </c>
      <c r="BF103" s="6">
        <v>1.25</v>
      </c>
      <c r="BG103" s="6">
        <v>0.4404</v>
      </c>
      <c r="BH103" s="6">
        <f>BE103-BC103</f>
        <v>-0.55</v>
      </c>
      <c r="BI103" s="12">
        <v>0.31</v>
      </c>
      <c r="BJ103" s="12">
        <v>1.38</v>
      </c>
      <c r="BK103" s="12">
        <v>0.46</v>
      </c>
      <c r="BL103" s="12">
        <v>1.16</v>
      </c>
      <c r="BM103" s="12">
        <v>0.8527</v>
      </c>
      <c r="BN103" s="12">
        <f>BK103-BI103</f>
        <v>0.15000000000000002</v>
      </c>
      <c r="BO103" s="17">
        <v>0.39</v>
      </c>
      <c r="BP103" s="17">
        <v>0.49</v>
      </c>
      <c r="BQ103" s="17">
        <v>0.33</v>
      </c>
      <c r="BR103" s="17">
        <v>1.08</v>
      </c>
      <c r="BS103" s="17">
        <v>0.9067</v>
      </c>
      <c r="BT103" s="17">
        <f>BQ103-BO103</f>
        <v>-0.06</v>
      </c>
    </row>
    <row r="104" spans="1:12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T69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2" spans="1:12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">
      <c r="A3" s="25" t="s">
        <v>2775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72" ht="13.5">
      <c r="A4" s="26" t="s">
        <v>2782</v>
      </c>
      <c r="B4" s="19" t="s">
        <v>2783</v>
      </c>
      <c r="C4" s="27" t="s">
        <v>2784</v>
      </c>
      <c r="D4" s="26" t="s">
        <v>2779</v>
      </c>
      <c r="E4" s="26" t="s">
        <v>2673</v>
      </c>
      <c r="F4" s="26" t="s">
        <v>2780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2785</v>
      </c>
      <c r="L4" s="26">
        <v>348</v>
      </c>
      <c r="M4" s="2">
        <v>3</v>
      </c>
      <c r="N4" s="2" t="s">
        <v>1830</v>
      </c>
      <c r="O4" s="2">
        <v>6</v>
      </c>
      <c r="P4" s="3">
        <v>87.003914</v>
      </c>
      <c r="Q4" s="4">
        <v>49.866886</v>
      </c>
      <c r="R4" s="2" t="s">
        <v>1830</v>
      </c>
      <c r="S4" s="2">
        <v>6</v>
      </c>
      <c r="T4" s="3">
        <v>103.97733</v>
      </c>
      <c r="U4" s="4">
        <v>56.075256</v>
      </c>
      <c r="V4" s="4" t="s">
        <v>1830</v>
      </c>
      <c r="W4" s="5">
        <v>0.25711688</v>
      </c>
      <c r="X4" s="6">
        <v>1.2909763</v>
      </c>
      <c r="Y4" s="7" t="s">
        <v>1831</v>
      </c>
      <c r="Z4" s="8">
        <v>8</v>
      </c>
      <c r="AA4" s="8" t="s">
        <v>1830</v>
      </c>
      <c r="AB4" s="8">
        <v>4</v>
      </c>
      <c r="AC4" s="9">
        <v>95.53491</v>
      </c>
      <c r="AD4" s="10">
        <v>4.77147</v>
      </c>
      <c r="AE4" s="8" t="s">
        <v>1830</v>
      </c>
      <c r="AF4" s="8">
        <v>4</v>
      </c>
      <c r="AG4" s="9">
        <v>136.79485</v>
      </c>
      <c r="AH4" s="10">
        <v>34.36026</v>
      </c>
      <c r="AI4" s="10" t="s">
        <v>1830</v>
      </c>
      <c r="AJ4" s="11">
        <v>0.51791394</v>
      </c>
      <c r="AK4" s="12">
        <v>2.2171636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91.58651</v>
      </c>
      <c r="AQ4" s="15">
        <v>65.469734</v>
      </c>
      <c r="AR4" s="13" t="s">
        <v>1830</v>
      </c>
      <c r="AS4" s="13">
        <v>6</v>
      </c>
      <c r="AT4" s="14">
        <v>78.66604</v>
      </c>
      <c r="AU4" s="15">
        <v>33.132446</v>
      </c>
      <c r="AV4" s="15" t="s">
        <v>1830</v>
      </c>
      <c r="AW4" s="16">
        <v>-0.21939416</v>
      </c>
      <c r="AX4" s="17">
        <v>-0.7980077</v>
      </c>
      <c r="AY4" s="17" t="s">
        <v>1831</v>
      </c>
      <c r="AZ4" s="18"/>
      <c r="BA4" s="19">
        <v>91.37511133333332</v>
      </c>
      <c r="BB4" s="19">
        <v>136.79485</v>
      </c>
      <c r="BC4" s="6">
        <v>0.59</v>
      </c>
      <c r="BD4" s="6">
        <v>0.51</v>
      </c>
      <c r="BE4" s="6">
        <v>0.27</v>
      </c>
      <c r="BF4" s="6">
        <v>0.77</v>
      </c>
      <c r="BG4" s="6">
        <v>0.4082</v>
      </c>
      <c r="BH4" s="6">
        <v>-0.32</v>
      </c>
      <c r="BI4" s="12">
        <v>0.91</v>
      </c>
      <c r="BJ4" s="12">
        <v>0.39</v>
      </c>
      <c r="BK4" s="12">
        <v>0.32</v>
      </c>
      <c r="BL4" s="12">
        <v>0.93</v>
      </c>
      <c r="BM4" s="12">
        <v>0.1903</v>
      </c>
      <c r="BN4" s="12">
        <v>-0.59</v>
      </c>
      <c r="BO4" s="17">
        <v>0.01</v>
      </c>
      <c r="BP4" s="17">
        <v>0.48</v>
      </c>
      <c r="BQ4" s="17">
        <v>0.54</v>
      </c>
      <c r="BR4" s="17">
        <v>0.85</v>
      </c>
      <c r="BS4" s="17">
        <v>0.22</v>
      </c>
      <c r="BT4" s="17">
        <v>0.53</v>
      </c>
    </row>
    <row r="5" spans="1:72" ht="13.5">
      <c r="A5" s="26" t="s">
        <v>2776</v>
      </c>
      <c r="B5" s="19" t="s">
        <v>2777</v>
      </c>
      <c r="C5" s="27" t="s">
        <v>2778</v>
      </c>
      <c r="D5" s="26" t="s">
        <v>2779</v>
      </c>
      <c r="E5" s="26" t="s">
        <v>2673</v>
      </c>
      <c r="F5" s="26" t="s">
        <v>2780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2781</v>
      </c>
      <c r="L5" s="26">
        <v>140</v>
      </c>
      <c r="M5" s="2">
        <v>3</v>
      </c>
      <c r="N5" s="2" t="s">
        <v>1830</v>
      </c>
      <c r="O5" s="2">
        <v>6</v>
      </c>
      <c r="P5" s="3">
        <v>293.0513</v>
      </c>
      <c r="Q5" s="4">
        <v>220.79915</v>
      </c>
      <c r="R5" s="2" t="s">
        <v>1830</v>
      </c>
      <c r="S5" s="2">
        <v>6</v>
      </c>
      <c r="T5" s="3">
        <v>505.0001</v>
      </c>
      <c r="U5" s="4">
        <v>392.20358</v>
      </c>
      <c r="V5" s="4" t="s">
        <v>1830</v>
      </c>
      <c r="W5" s="5">
        <v>0.78513044</v>
      </c>
      <c r="X5" s="6">
        <v>1.9199965</v>
      </c>
      <c r="Y5" s="7" t="s">
        <v>1831</v>
      </c>
      <c r="Z5" s="8">
        <v>8</v>
      </c>
      <c r="AA5" s="8" t="s">
        <v>1830</v>
      </c>
      <c r="AB5" s="8">
        <v>5</v>
      </c>
      <c r="AC5" s="9">
        <v>282.90405</v>
      </c>
      <c r="AD5" s="10">
        <v>176.1198</v>
      </c>
      <c r="AE5" s="8" t="s">
        <v>1830</v>
      </c>
      <c r="AF5" s="8">
        <v>5</v>
      </c>
      <c r="AG5" s="9">
        <v>498.95206</v>
      </c>
      <c r="AH5" s="10">
        <v>441.58496</v>
      </c>
      <c r="AI5" s="10" t="s">
        <v>1830</v>
      </c>
      <c r="AJ5" s="11">
        <v>0.8185883</v>
      </c>
      <c r="AK5" s="12">
        <v>1.4483864</v>
      </c>
      <c r="AL5" s="12" t="s">
        <v>1831</v>
      </c>
      <c r="AM5" s="13">
        <v>24</v>
      </c>
      <c r="AN5" s="13" t="s">
        <v>1830</v>
      </c>
      <c r="AO5" s="13">
        <v>6</v>
      </c>
      <c r="AP5" s="14">
        <v>207.09535</v>
      </c>
      <c r="AQ5" s="15">
        <v>207.4091</v>
      </c>
      <c r="AR5" s="13" t="s">
        <v>1828</v>
      </c>
      <c r="AS5" s="13">
        <v>6</v>
      </c>
      <c r="AT5" s="14">
        <v>248.33012</v>
      </c>
      <c r="AU5" s="15">
        <v>225.50092</v>
      </c>
      <c r="AV5" s="15" t="s">
        <v>1828</v>
      </c>
      <c r="AW5" s="16">
        <v>0.26196405</v>
      </c>
      <c r="AX5" s="17">
        <v>1.6864326</v>
      </c>
      <c r="AY5" s="17" t="s">
        <v>1831</v>
      </c>
      <c r="AZ5" s="18"/>
      <c r="BA5" s="19">
        <v>261.0169</v>
      </c>
      <c r="BB5" s="19">
        <v>505.0001</v>
      </c>
      <c r="BC5" s="6">
        <v>1.09</v>
      </c>
      <c r="BD5" s="6">
        <v>0.56</v>
      </c>
      <c r="BE5" s="6">
        <v>0.46</v>
      </c>
      <c r="BF5" s="6">
        <v>0.49</v>
      </c>
      <c r="BG5" s="6">
        <v>0.0927</v>
      </c>
      <c r="BH5" s="6">
        <v>-0.63</v>
      </c>
      <c r="BI5" s="12">
        <v>1.02</v>
      </c>
      <c r="BJ5" s="12">
        <v>0.6</v>
      </c>
      <c r="BK5" s="12">
        <v>0.91</v>
      </c>
      <c r="BL5" s="12">
        <v>0.97</v>
      </c>
      <c r="BM5" s="12">
        <v>0.8174</v>
      </c>
      <c r="BN5" s="12">
        <v>-0.11</v>
      </c>
      <c r="BO5" s="17">
        <v>0.41</v>
      </c>
      <c r="BP5" s="17">
        <v>0.29</v>
      </c>
      <c r="BQ5" s="17">
        <v>0.26</v>
      </c>
      <c r="BR5" s="17">
        <v>0.71</v>
      </c>
      <c r="BS5" s="17">
        <v>0.6557</v>
      </c>
      <c r="BT5" s="17">
        <v>-0.15</v>
      </c>
    </row>
    <row r="6" spans="1:72" ht="13.5">
      <c r="A6" s="26" t="s">
        <v>2786</v>
      </c>
      <c r="B6" s="19" t="s">
        <v>2787</v>
      </c>
      <c r="C6" s="27" t="s">
        <v>2788</v>
      </c>
      <c r="D6" s="26" t="s">
        <v>2779</v>
      </c>
      <c r="E6" s="26" t="s">
        <v>2673</v>
      </c>
      <c r="F6" s="26" t="s">
        <v>2780</v>
      </c>
      <c r="G6" s="28" t="s">
        <v>1827</v>
      </c>
      <c r="H6" s="28" t="s">
        <v>1827</v>
      </c>
      <c r="I6" s="28" t="s">
        <v>1827</v>
      </c>
      <c r="J6" s="26" t="s">
        <v>1828</v>
      </c>
      <c r="K6" s="26" t="s">
        <v>2789</v>
      </c>
      <c r="L6" s="26">
        <v>168</v>
      </c>
      <c r="M6" s="2">
        <v>3</v>
      </c>
      <c r="N6" s="2" t="s">
        <v>1830</v>
      </c>
      <c r="O6" s="2">
        <v>6</v>
      </c>
      <c r="P6" s="3">
        <v>66.29226</v>
      </c>
      <c r="Q6" s="4">
        <v>26.068838</v>
      </c>
      <c r="R6" s="2" t="s">
        <v>1830</v>
      </c>
      <c r="S6" s="2">
        <v>6</v>
      </c>
      <c r="T6" s="3">
        <v>96.99967</v>
      </c>
      <c r="U6" s="4">
        <v>29.995087</v>
      </c>
      <c r="V6" s="4" t="s">
        <v>1830</v>
      </c>
      <c r="W6" s="5">
        <v>0.54913944</v>
      </c>
      <c r="X6" s="6">
        <v>2.600387</v>
      </c>
      <c r="Y6" s="7" t="s">
        <v>1831</v>
      </c>
      <c r="Z6" s="8">
        <v>8</v>
      </c>
      <c r="AA6" s="8" t="s">
        <v>1830</v>
      </c>
      <c r="AB6" s="8">
        <v>5</v>
      </c>
      <c r="AC6" s="9">
        <v>60.75133</v>
      </c>
      <c r="AD6" s="10">
        <v>26.17237</v>
      </c>
      <c r="AE6" s="8" t="s">
        <v>1830</v>
      </c>
      <c r="AF6" s="8">
        <v>5</v>
      </c>
      <c r="AG6" s="9">
        <v>104.43529</v>
      </c>
      <c r="AH6" s="10">
        <v>27.16676</v>
      </c>
      <c r="AI6" s="10" t="s">
        <v>1830</v>
      </c>
      <c r="AJ6" s="11">
        <v>0.78162134</v>
      </c>
      <c r="AK6" s="12">
        <v>3.34026</v>
      </c>
      <c r="AL6" s="12" t="s">
        <v>1831</v>
      </c>
      <c r="AM6" s="13">
        <v>24</v>
      </c>
      <c r="AN6" s="13" t="s">
        <v>1830</v>
      </c>
      <c r="AO6" s="13">
        <v>6</v>
      </c>
      <c r="AP6" s="14">
        <v>57.07915</v>
      </c>
      <c r="AQ6" s="15">
        <v>27.511705</v>
      </c>
      <c r="AR6" s="13" t="s">
        <v>1830</v>
      </c>
      <c r="AS6" s="13">
        <v>6</v>
      </c>
      <c r="AT6" s="14">
        <v>63.474674</v>
      </c>
      <c r="AU6" s="15">
        <v>35.999218</v>
      </c>
      <c r="AV6" s="15" t="s">
        <v>1830</v>
      </c>
      <c r="AW6" s="16">
        <v>0.15321724</v>
      </c>
      <c r="AX6" s="17">
        <v>1.5497895</v>
      </c>
      <c r="AY6" s="17" t="s">
        <v>1831</v>
      </c>
      <c r="AZ6" s="18"/>
      <c r="BA6" s="19">
        <v>61.374246666666664</v>
      </c>
      <c r="BB6" s="19">
        <v>104.43529</v>
      </c>
      <c r="BC6" s="6">
        <v>0.93</v>
      </c>
      <c r="BD6" s="6">
        <v>0.51</v>
      </c>
      <c r="BE6" s="6">
        <v>0.71</v>
      </c>
      <c r="BF6" s="6">
        <v>0.57</v>
      </c>
      <c r="BG6" s="6">
        <v>0.5086</v>
      </c>
      <c r="BH6" s="6">
        <v>-0.22</v>
      </c>
      <c r="BI6" s="12">
        <v>1.24</v>
      </c>
      <c r="BJ6" s="12">
        <v>0.52</v>
      </c>
      <c r="BK6" s="12">
        <v>0.93</v>
      </c>
      <c r="BL6" s="12">
        <v>1.26</v>
      </c>
      <c r="BM6" s="12">
        <v>0.5968</v>
      </c>
      <c r="BN6" s="12">
        <v>-0.31</v>
      </c>
      <c r="BO6" s="17">
        <v>0.2</v>
      </c>
      <c r="BP6" s="17">
        <v>0.21</v>
      </c>
      <c r="BQ6" s="17">
        <v>0.85</v>
      </c>
      <c r="BR6" s="17">
        <v>0.55</v>
      </c>
      <c r="BS6" s="17">
        <v>0.0348</v>
      </c>
      <c r="BT6" s="17">
        <v>0.65</v>
      </c>
    </row>
    <row r="7" spans="1:72" ht="13.5">
      <c r="A7" s="26" t="s">
        <v>2798</v>
      </c>
      <c r="B7" s="19" t="s">
        <v>2799</v>
      </c>
      <c r="C7" s="27" t="s">
        <v>2800</v>
      </c>
      <c r="D7" s="26" t="s">
        <v>2779</v>
      </c>
      <c r="E7" s="26" t="s">
        <v>2673</v>
      </c>
      <c r="F7" s="26" t="s">
        <v>2780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2801</v>
      </c>
      <c r="L7" s="26">
        <v>581</v>
      </c>
      <c r="M7" s="2">
        <v>3</v>
      </c>
      <c r="N7" s="2" t="s">
        <v>1828</v>
      </c>
      <c r="O7" s="2">
        <v>6</v>
      </c>
      <c r="P7" s="3">
        <v>9.970699</v>
      </c>
      <c r="Q7" s="4">
        <v>10.641148</v>
      </c>
      <c r="R7" s="2" t="s">
        <v>1828</v>
      </c>
      <c r="S7" s="2">
        <v>6</v>
      </c>
      <c r="T7" s="3">
        <v>14.046165</v>
      </c>
      <c r="U7" s="4">
        <v>8.966445</v>
      </c>
      <c r="V7" s="4" t="s">
        <v>1828</v>
      </c>
      <c r="W7" s="5">
        <v>0.49440968</v>
      </c>
      <c r="X7" s="6">
        <v>1.1484967</v>
      </c>
      <c r="Y7" s="7" t="s">
        <v>1831</v>
      </c>
      <c r="Z7" s="8">
        <v>8</v>
      </c>
      <c r="AA7" s="8" t="s">
        <v>1828</v>
      </c>
      <c r="AB7" s="8">
        <v>5</v>
      </c>
      <c r="AC7" s="9">
        <v>0.98062193</v>
      </c>
      <c r="AD7" s="10">
        <v>4.176614</v>
      </c>
      <c r="AE7" s="8" t="s">
        <v>1830</v>
      </c>
      <c r="AF7" s="8">
        <v>5</v>
      </c>
      <c r="AG7" s="9">
        <v>83.95931</v>
      </c>
      <c r="AH7" s="10">
        <v>40.992302</v>
      </c>
      <c r="AI7" s="10" t="s">
        <v>1828</v>
      </c>
      <c r="AJ7" s="11">
        <v>6.4198494</v>
      </c>
      <c r="AK7" s="12">
        <v>4.7807646</v>
      </c>
      <c r="AL7" s="12" t="s">
        <v>1828</v>
      </c>
      <c r="AM7" s="13">
        <v>24</v>
      </c>
      <c r="AN7" s="13" t="s">
        <v>1828</v>
      </c>
      <c r="AO7" s="13">
        <v>6</v>
      </c>
      <c r="AP7" s="14">
        <v>5.8930073</v>
      </c>
      <c r="AQ7" s="15">
        <v>6.66089</v>
      </c>
      <c r="AR7" s="13" t="s">
        <v>1830</v>
      </c>
      <c r="AS7" s="13">
        <v>6</v>
      </c>
      <c r="AT7" s="14">
        <v>60.921574</v>
      </c>
      <c r="AU7" s="15">
        <v>41.801937</v>
      </c>
      <c r="AV7" s="15" t="s">
        <v>1828</v>
      </c>
      <c r="AW7" s="16">
        <v>3.3698773</v>
      </c>
      <c r="AX7" s="17">
        <v>3.6398613</v>
      </c>
      <c r="AY7" s="17" t="s">
        <v>1828</v>
      </c>
      <c r="AZ7" s="18"/>
      <c r="BA7" s="19">
        <v>5.614776076666666</v>
      </c>
      <c r="BB7" s="19">
        <v>0</v>
      </c>
      <c r="BC7" s="6" t="s">
        <v>1827</v>
      </c>
      <c r="BD7" s="6" t="s">
        <v>1827</v>
      </c>
      <c r="BE7" s="6" t="s">
        <v>1827</v>
      </c>
      <c r="BF7" s="6" t="s">
        <v>1827</v>
      </c>
      <c r="BG7" s="6" t="s">
        <v>1827</v>
      </c>
      <c r="BH7" s="6">
        <v>0</v>
      </c>
      <c r="BI7" s="12" t="s">
        <v>1827</v>
      </c>
      <c r="BJ7" s="12" t="s">
        <v>1827</v>
      </c>
      <c r="BK7" s="12" t="s">
        <v>1827</v>
      </c>
      <c r="BL7" s="12" t="s">
        <v>1827</v>
      </c>
      <c r="BM7" s="12" t="s">
        <v>1827</v>
      </c>
      <c r="BN7" s="12" t="e">
        <v>#VALUE!</v>
      </c>
      <c r="BO7" s="17" t="s">
        <v>1827</v>
      </c>
      <c r="BP7" s="17" t="s">
        <v>1827</v>
      </c>
      <c r="BQ7" s="17" t="s">
        <v>1827</v>
      </c>
      <c r="BR7" s="17" t="s">
        <v>1827</v>
      </c>
      <c r="BS7" s="17" t="s">
        <v>1827</v>
      </c>
      <c r="BT7" s="17" t="e">
        <v>#VALUE!</v>
      </c>
    </row>
    <row r="8" spans="1:72" ht="13.5">
      <c r="A8" s="26" t="s">
        <v>2790</v>
      </c>
      <c r="B8" s="19" t="s">
        <v>2791</v>
      </c>
      <c r="C8" s="27" t="s">
        <v>2792</v>
      </c>
      <c r="D8" s="26" t="s">
        <v>2779</v>
      </c>
      <c r="E8" s="26" t="s">
        <v>2673</v>
      </c>
      <c r="F8" s="26" t="s">
        <v>2780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2793</v>
      </c>
      <c r="L8" s="26">
        <v>32</v>
      </c>
      <c r="M8" s="2">
        <v>3</v>
      </c>
      <c r="N8" s="2" t="s">
        <v>1828</v>
      </c>
      <c r="O8" s="2">
        <v>6</v>
      </c>
      <c r="P8" s="3">
        <v>11.179524</v>
      </c>
      <c r="Q8" s="4">
        <v>9.873507</v>
      </c>
      <c r="R8" s="2" t="s">
        <v>1828</v>
      </c>
      <c r="S8" s="2">
        <v>6</v>
      </c>
      <c r="T8" s="3">
        <v>19.709492</v>
      </c>
      <c r="U8" s="4">
        <v>18.045593</v>
      </c>
      <c r="V8" s="4" t="s">
        <v>1828</v>
      </c>
      <c r="W8" s="5">
        <v>0.8180318</v>
      </c>
      <c r="X8" s="6">
        <v>1.5790222</v>
      </c>
      <c r="Y8" s="7" t="s">
        <v>1831</v>
      </c>
      <c r="Z8" s="8">
        <v>8</v>
      </c>
      <c r="AA8" s="8" t="s">
        <v>1828</v>
      </c>
      <c r="AB8" s="8">
        <v>5</v>
      </c>
      <c r="AC8" s="9">
        <v>8.339166</v>
      </c>
      <c r="AD8" s="10">
        <v>4.1812177</v>
      </c>
      <c r="AE8" s="8" t="s">
        <v>1830</v>
      </c>
      <c r="AF8" s="8">
        <v>5</v>
      </c>
      <c r="AG8" s="9">
        <v>80.93791</v>
      </c>
      <c r="AH8" s="10">
        <v>36.659485</v>
      </c>
      <c r="AI8" s="10" t="s">
        <v>1828</v>
      </c>
      <c r="AJ8" s="11">
        <v>3.2788405</v>
      </c>
      <c r="AK8" s="12">
        <v>4.106668</v>
      </c>
      <c r="AL8" s="12" t="s">
        <v>1828</v>
      </c>
      <c r="AM8" s="13">
        <v>24</v>
      </c>
      <c r="AN8" s="13" t="s">
        <v>1828</v>
      </c>
      <c r="AO8" s="13">
        <v>6</v>
      </c>
      <c r="AP8" s="14">
        <v>10.803859</v>
      </c>
      <c r="AQ8" s="15">
        <v>11.083009</v>
      </c>
      <c r="AR8" s="13" t="s">
        <v>1830</v>
      </c>
      <c r="AS8" s="13">
        <v>6</v>
      </c>
      <c r="AT8" s="14">
        <v>61.846058</v>
      </c>
      <c r="AU8" s="15">
        <v>32.724308</v>
      </c>
      <c r="AV8" s="15" t="s">
        <v>1828</v>
      </c>
      <c r="AW8" s="16">
        <v>2.517135</v>
      </c>
      <c r="AX8" s="17">
        <v>3.9859607</v>
      </c>
      <c r="AY8" s="17" t="s">
        <v>1828</v>
      </c>
      <c r="AZ8" s="18">
        <v>1.6780719051126378</v>
      </c>
      <c r="BA8" s="19">
        <v>10.107516333333333</v>
      </c>
      <c r="BB8" s="19">
        <v>0</v>
      </c>
      <c r="BC8" s="6">
        <v>0.86</v>
      </c>
      <c r="BD8" s="6">
        <v>1.09</v>
      </c>
      <c r="BE8" s="6">
        <v>0.45</v>
      </c>
      <c r="BF8" s="6">
        <v>0.68</v>
      </c>
      <c r="BG8" s="6">
        <v>0.5052</v>
      </c>
      <c r="BH8" s="6">
        <v>-0.41</v>
      </c>
      <c r="BI8" s="12">
        <v>3.64</v>
      </c>
      <c r="BJ8" s="12">
        <v>1.21</v>
      </c>
      <c r="BK8" s="12">
        <v>1.63</v>
      </c>
      <c r="BL8" s="12">
        <v>0.83</v>
      </c>
      <c r="BM8" s="12">
        <v>0.0214</v>
      </c>
      <c r="BN8" s="12">
        <v>-2.01</v>
      </c>
      <c r="BO8" s="17">
        <v>3.1</v>
      </c>
      <c r="BP8" s="17">
        <v>1.5</v>
      </c>
      <c r="BQ8" s="17">
        <v>3.5</v>
      </c>
      <c r="BR8" s="17">
        <v>1.47</v>
      </c>
      <c r="BS8" s="17">
        <v>0.6478</v>
      </c>
      <c r="BT8" s="17">
        <v>0.4</v>
      </c>
    </row>
    <row r="9" spans="1:72" ht="13.5">
      <c r="A9" s="26" t="s">
        <v>2794</v>
      </c>
      <c r="B9" s="19" t="s">
        <v>2795</v>
      </c>
      <c r="C9" s="27" t="s">
        <v>2796</v>
      </c>
      <c r="D9" s="26" t="s">
        <v>2779</v>
      </c>
      <c r="E9" s="26" t="s">
        <v>2673</v>
      </c>
      <c r="F9" s="26" t="s">
        <v>2780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2797</v>
      </c>
      <c r="L9" s="26">
        <v>143</v>
      </c>
      <c r="M9" s="2">
        <v>3</v>
      </c>
      <c r="N9" s="2" t="s">
        <v>1828</v>
      </c>
      <c r="O9" s="2">
        <v>6</v>
      </c>
      <c r="P9" s="3">
        <v>8.4107685</v>
      </c>
      <c r="Q9" s="4">
        <v>7.16467</v>
      </c>
      <c r="R9" s="2" t="s">
        <v>1828</v>
      </c>
      <c r="S9" s="2">
        <v>6</v>
      </c>
      <c r="T9" s="3">
        <v>12.133296</v>
      </c>
      <c r="U9" s="4">
        <v>10.01629</v>
      </c>
      <c r="V9" s="4" t="s">
        <v>1828</v>
      </c>
      <c r="W9" s="5">
        <v>0.5286619</v>
      </c>
      <c r="X9" s="6">
        <v>1.0930632</v>
      </c>
      <c r="Y9" s="7" t="s">
        <v>1831</v>
      </c>
      <c r="Z9" s="8">
        <v>8</v>
      </c>
      <c r="AA9" s="8" t="s">
        <v>1828</v>
      </c>
      <c r="AB9" s="8">
        <v>5</v>
      </c>
      <c r="AC9" s="9">
        <v>4.7779856</v>
      </c>
      <c r="AD9" s="10">
        <v>3.8483677</v>
      </c>
      <c r="AE9" s="8" t="s">
        <v>1830</v>
      </c>
      <c r="AF9" s="8">
        <v>5</v>
      </c>
      <c r="AG9" s="9">
        <v>37.503895</v>
      </c>
      <c r="AH9" s="10">
        <v>16.980198</v>
      </c>
      <c r="AI9" s="10" t="s">
        <v>1828</v>
      </c>
      <c r="AJ9" s="11">
        <v>2.972566</v>
      </c>
      <c r="AK9" s="12">
        <v>3.8692384</v>
      </c>
      <c r="AL9" s="12" t="s">
        <v>1828</v>
      </c>
      <c r="AM9" s="13">
        <v>24</v>
      </c>
      <c r="AN9" s="13" t="s">
        <v>1828</v>
      </c>
      <c r="AO9" s="13">
        <v>6</v>
      </c>
      <c r="AP9" s="14">
        <v>7.3854027</v>
      </c>
      <c r="AQ9" s="15">
        <v>6.3128943</v>
      </c>
      <c r="AR9" s="13" t="s">
        <v>1828</v>
      </c>
      <c r="AS9" s="13">
        <v>6</v>
      </c>
      <c r="AT9" s="14">
        <v>37.227886</v>
      </c>
      <c r="AU9" s="15">
        <v>27.005314</v>
      </c>
      <c r="AV9" s="15" t="s">
        <v>1828</v>
      </c>
      <c r="AW9" s="16">
        <v>2.3336353</v>
      </c>
      <c r="AX9" s="17">
        <v>2.6270876</v>
      </c>
      <c r="AY9" s="17" t="s">
        <v>1831</v>
      </c>
      <c r="AZ9" s="18">
        <v>1.6780719051126378</v>
      </c>
      <c r="BA9" s="19">
        <v>6.858052266666667</v>
      </c>
      <c r="BB9" s="19">
        <v>0</v>
      </c>
      <c r="BC9" s="6" t="s">
        <v>1827</v>
      </c>
      <c r="BD9" s="6" t="s">
        <v>1827</v>
      </c>
      <c r="BE9" s="6" t="s">
        <v>1827</v>
      </c>
      <c r="BF9" s="6" t="s">
        <v>1827</v>
      </c>
      <c r="BG9" s="6" t="s">
        <v>1827</v>
      </c>
      <c r="BH9" s="6">
        <v>0</v>
      </c>
      <c r="BI9" s="12" t="s">
        <v>1827</v>
      </c>
      <c r="BJ9" s="12" t="s">
        <v>1827</v>
      </c>
      <c r="BK9" s="12" t="s">
        <v>1827</v>
      </c>
      <c r="BL9" s="12" t="s">
        <v>1827</v>
      </c>
      <c r="BM9" s="12" t="s">
        <v>1827</v>
      </c>
      <c r="BN9" s="12" t="e">
        <v>#VALUE!</v>
      </c>
      <c r="BO9" s="17" t="s">
        <v>1827</v>
      </c>
      <c r="BP9" s="17" t="s">
        <v>1827</v>
      </c>
      <c r="BQ9" s="17" t="s">
        <v>1827</v>
      </c>
      <c r="BR9" s="17" t="s">
        <v>1827</v>
      </c>
      <c r="BS9" s="17" t="s">
        <v>1827</v>
      </c>
      <c r="BT9" s="17" t="e">
        <v>#VALUE!</v>
      </c>
    </row>
    <row r="10" spans="2:72" s="26" customFormat="1" ht="13.5">
      <c r="B10" s="19"/>
      <c r="C10" s="27"/>
      <c r="G10" s="28"/>
      <c r="H10" s="28"/>
      <c r="I10" s="28"/>
      <c r="P10" s="19"/>
      <c r="Q10" s="19"/>
      <c r="T10" s="19"/>
      <c r="U10" s="19"/>
      <c r="V10" s="19"/>
      <c r="W10" s="29"/>
      <c r="X10" s="29"/>
      <c r="Y10" s="30"/>
      <c r="AC10" s="19"/>
      <c r="AD10" s="19"/>
      <c r="AG10" s="19"/>
      <c r="AH10" s="19"/>
      <c r="AI10" s="19"/>
      <c r="AJ10" s="29"/>
      <c r="AK10" s="29"/>
      <c r="AL10" s="29"/>
      <c r="AP10" s="19"/>
      <c r="AQ10" s="19"/>
      <c r="AT10" s="19"/>
      <c r="AU10" s="19"/>
      <c r="AV10" s="19"/>
      <c r="AW10" s="29"/>
      <c r="AX10" s="29"/>
      <c r="AY10" s="29"/>
      <c r="AZ10" s="29"/>
      <c r="BA10" s="19"/>
      <c r="BB10" s="1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ht="13.5">
      <c r="A11" s="26" t="s">
        <v>2802</v>
      </c>
      <c r="B11" s="19" t="s">
        <v>2803</v>
      </c>
      <c r="C11" s="27" t="s">
        <v>2804</v>
      </c>
      <c r="D11" s="26" t="s">
        <v>2805</v>
      </c>
      <c r="E11" s="26" t="s">
        <v>2673</v>
      </c>
      <c r="F11" s="26" t="s">
        <v>2780</v>
      </c>
      <c r="G11" s="28" t="s">
        <v>1827</v>
      </c>
      <c r="H11" s="28" t="s">
        <v>1827</v>
      </c>
      <c r="I11" s="28" t="s">
        <v>1827</v>
      </c>
      <c r="J11" s="26" t="s">
        <v>1828</v>
      </c>
      <c r="K11" s="31" t="s">
        <v>1827</v>
      </c>
      <c r="L11" s="26">
        <v>33</v>
      </c>
      <c r="M11" s="2">
        <v>3</v>
      </c>
      <c r="N11" s="2" t="s">
        <v>1828</v>
      </c>
      <c r="O11" s="2">
        <v>6</v>
      </c>
      <c r="P11" s="3">
        <v>8.090929</v>
      </c>
      <c r="Q11" s="4">
        <v>6.303828</v>
      </c>
      <c r="R11" s="2" t="s">
        <v>1828</v>
      </c>
      <c r="S11" s="2">
        <v>6</v>
      </c>
      <c r="T11" s="3">
        <v>11.483478</v>
      </c>
      <c r="U11" s="4">
        <v>9.258263</v>
      </c>
      <c r="V11" s="4" t="s">
        <v>1828</v>
      </c>
      <c r="W11" s="5">
        <v>0.5051823</v>
      </c>
      <c r="X11" s="6">
        <v>0.87183905</v>
      </c>
      <c r="Y11" s="7" t="s">
        <v>1831</v>
      </c>
      <c r="Z11" s="8">
        <v>8</v>
      </c>
      <c r="AA11" s="8" t="s">
        <v>1828</v>
      </c>
      <c r="AB11" s="8">
        <v>5</v>
      </c>
      <c r="AC11" s="9">
        <v>2.1977344</v>
      </c>
      <c r="AD11" s="10">
        <v>3.1006</v>
      </c>
      <c r="AE11" s="8" t="s">
        <v>1828</v>
      </c>
      <c r="AF11" s="8">
        <v>5</v>
      </c>
      <c r="AG11" s="9">
        <v>10.461016</v>
      </c>
      <c r="AH11" s="10">
        <v>2.6211932</v>
      </c>
      <c r="AI11" s="10" t="s">
        <v>1828</v>
      </c>
      <c r="AJ11" s="11">
        <v>2.2509341</v>
      </c>
      <c r="AK11" s="12">
        <v>12.155091</v>
      </c>
      <c r="AL11" s="12" t="s">
        <v>1828</v>
      </c>
      <c r="AM11" s="13">
        <v>24</v>
      </c>
      <c r="AN11" s="13" t="s">
        <v>1828</v>
      </c>
      <c r="AO11" s="13">
        <v>6</v>
      </c>
      <c r="AP11" s="14">
        <v>6.487724</v>
      </c>
      <c r="AQ11" s="15">
        <v>13.335406</v>
      </c>
      <c r="AR11" s="13" t="s">
        <v>1830</v>
      </c>
      <c r="AS11" s="13">
        <v>6</v>
      </c>
      <c r="AT11" s="14">
        <v>38.595932</v>
      </c>
      <c r="AU11" s="15">
        <v>25.621756</v>
      </c>
      <c r="AV11" s="15" t="s">
        <v>1828</v>
      </c>
      <c r="AW11" s="16">
        <v>2.5726645</v>
      </c>
      <c r="AX11" s="17">
        <v>2.7241683</v>
      </c>
      <c r="AY11" s="17" t="s">
        <v>1831</v>
      </c>
      <c r="AZ11" s="18">
        <v>2.485426827170242</v>
      </c>
      <c r="BA11" s="19">
        <v>5.592129133333333</v>
      </c>
      <c r="BB11" s="19">
        <v>0</v>
      </c>
      <c r="BC11" s="6" t="s">
        <v>1827</v>
      </c>
      <c r="BD11" s="6" t="s">
        <v>1827</v>
      </c>
      <c r="BE11" s="6" t="s">
        <v>1827</v>
      </c>
      <c r="BF11" s="6" t="s">
        <v>1827</v>
      </c>
      <c r="BG11" s="6" t="s">
        <v>1827</v>
      </c>
      <c r="BH11" s="6">
        <v>0</v>
      </c>
      <c r="BI11" s="12" t="s">
        <v>1827</v>
      </c>
      <c r="BJ11" s="12" t="s">
        <v>1827</v>
      </c>
      <c r="BK11" s="12" t="s">
        <v>1827</v>
      </c>
      <c r="BL11" s="12" t="s">
        <v>1827</v>
      </c>
      <c r="BM11" s="12" t="s">
        <v>1827</v>
      </c>
      <c r="BN11" s="12" t="e">
        <v>#VALUE!</v>
      </c>
      <c r="BO11" s="17">
        <v>3.44</v>
      </c>
      <c r="BP11" s="17">
        <v>2.15</v>
      </c>
      <c r="BQ11" s="17">
        <v>3.81</v>
      </c>
      <c r="BR11" s="17">
        <v>1.85</v>
      </c>
      <c r="BS11" s="17">
        <v>0.8048</v>
      </c>
      <c r="BT11" s="17">
        <v>0.37</v>
      </c>
    </row>
    <row r="12" spans="1:72" ht="13.5">
      <c r="A12" s="26" t="s">
        <v>2806</v>
      </c>
      <c r="B12" s="19" t="s">
        <v>2807</v>
      </c>
      <c r="C12" s="27" t="s">
        <v>2808</v>
      </c>
      <c r="D12" s="26" t="s">
        <v>2805</v>
      </c>
      <c r="E12" s="26" t="s">
        <v>2673</v>
      </c>
      <c r="F12" s="26" t="s">
        <v>2780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2809</v>
      </c>
      <c r="L12" s="26">
        <v>24</v>
      </c>
      <c r="M12" s="2">
        <v>3</v>
      </c>
      <c r="N12" s="2" t="s">
        <v>1828</v>
      </c>
      <c r="O12" s="2">
        <v>6</v>
      </c>
      <c r="P12" s="3">
        <v>1.5927976</v>
      </c>
      <c r="Q12" s="4">
        <v>4.045634</v>
      </c>
      <c r="R12" s="2" t="s">
        <v>1828</v>
      </c>
      <c r="S12" s="2">
        <v>6</v>
      </c>
      <c r="T12" s="3">
        <v>9.72149</v>
      </c>
      <c r="U12" s="4">
        <v>7.1734753</v>
      </c>
      <c r="V12" s="4" t="s">
        <v>1828</v>
      </c>
      <c r="W12" s="5">
        <v>2.6096144</v>
      </c>
      <c r="X12" s="6">
        <v>3.1435442</v>
      </c>
      <c r="Y12" s="7" t="s">
        <v>1831</v>
      </c>
      <c r="Z12" s="8">
        <v>8</v>
      </c>
      <c r="AA12" s="8" t="s">
        <v>1830</v>
      </c>
      <c r="AB12" s="8">
        <v>5</v>
      </c>
      <c r="AC12" s="9">
        <v>2.5988522</v>
      </c>
      <c r="AD12" s="10">
        <v>3.1748743</v>
      </c>
      <c r="AE12" s="8" t="s">
        <v>1828</v>
      </c>
      <c r="AF12" s="8">
        <v>5</v>
      </c>
      <c r="AG12" s="9">
        <v>7.902864</v>
      </c>
      <c r="AH12" s="10">
        <v>7.500613</v>
      </c>
      <c r="AI12" s="10" t="s">
        <v>1828</v>
      </c>
      <c r="AJ12" s="11">
        <v>1.604501</v>
      </c>
      <c r="AK12" s="12">
        <v>2.3817003</v>
      </c>
      <c r="AL12" s="12" t="s">
        <v>1831</v>
      </c>
      <c r="AM12" s="13">
        <v>24</v>
      </c>
      <c r="AN12" s="13" t="s">
        <v>1828</v>
      </c>
      <c r="AO12" s="13">
        <v>6</v>
      </c>
      <c r="AP12" s="14">
        <v>3.9976158</v>
      </c>
      <c r="AQ12" s="15">
        <v>7.09269</v>
      </c>
      <c r="AR12" s="13" t="s">
        <v>1830</v>
      </c>
      <c r="AS12" s="13">
        <v>6</v>
      </c>
      <c r="AT12" s="14">
        <v>36.76884</v>
      </c>
      <c r="AU12" s="15">
        <v>23.88068</v>
      </c>
      <c r="AV12" s="15" t="s">
        <v>1828</v>
      </c>
      <c r="AW12" s="16">
        <v>3.201272</v>
      </c>
      <c r="AX12" s="17">
        <v>3.3182185</v>
      </c>
      <c r="AY12" s="17" t="s">
        <v>1828</v>
      </c>
      <c r="AZ12" s="18">
        <v>2.485426827170242</v>
      </c>
      <c r="BA12" s="19">
        <v>2.7297552</v>
      </c>
      <c r="BB12" s="19">
        <v>7.902864</v>
      </c>
      <c r="BC12" s="6">
        <v>2.03</v>
      </c>
      <c r="BD12" s="6">
        <v>1.36</v>
      </c>
      <c r="BE12" s="6">
        <v>1.37</v>
      </c>
      <c r="BF12" s="6">
        <v>0.68</v>
      </c>
      <c r="BG12" s="6">
        <v>0.4347</v>
      </c>
      <c r="BH12" s="6">
        <v>-0.66</v>
      </c>
      <c r="BI12" s="12" t="s">
        <v>1827</v>
      </c>
      <c r="BJ12" s="12" t="s">
        <v>1827</v>
      </c>
      <c r="BK12" s="12" t="s">
        <v>1827</v>
      </c>
      <c r="BL12" s="12" t="s">
        <v>1827</v>
      </c>
      <c r="BM12" s="12" t="s">
        <v>1827</v>
      </c>
      <c r="BN12" s="12" t="e">
        <v>#VALUE!</v>
      </c>
      <c r="BO12" s="17" t="s">
        <v>1827</v>
      </c>
      <c r="BP12" s="17" t="s">
        <v>1827</v>
      </c>
      <c r="BQ12" s="17" t="s">
        <v>1827</v>
      </c>
      <c r="BR12" s="17" t="s">
        <v>1827</v>
      </c>
      <c r="BS12" s="17" t="s">
        <v>1827</v>
      </c>
      <c r="BT12" s="17" t="e">
        <v>#VALUE!</v>
      </c>
    </row>
    <row r="13" spans="1:72" ht="13.5">
      <c r="A13" s="26" t="s">
        <v>2810</v>
      </c>
      <c r="B13" s="19" t="s">
        <v>2811</v>
      </c>
      <c r="C13" s="27" t="s">
        <v>2812</v>
      </c>
      <c r="D13" s="26" t="s">
        <v>2805</v>
      </c>
      <c r="E13" s="26" t="s">
        <v>2673</v>
      </c>
      <c r="F13" s="26" t="s">
        <v>2780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2813</v>
      </c>
      <c r="L13" s="26">
        <v>213</v>
      </c>
      <c r="M13" s="2">
        <v>3</v>
      </c>
      <c r="N13" s="2" t="s">
        <v>1828</v>
      </c>
      <c r="O13" s="2">
        <v>6</v>
      </c>
      <c r="P13" s="3">
        <v>2.5466826</v>
      </c>
      <c r="Q13" s="4">
        <v>7.5744276</v>
      </c>
      <c r="R13" s="2" t="s">
        <v>1828</v>
      </c>
      <c r="S13" s="2">
        <v>6</v>
      </c>
      <c r="T13" s="3">
        <v>1.9432112</v>
      </c>
      <c r="U13" s="4">
        <v>2.6527743</v>
      </c>
      <c r="V13" s="4" t="s">
        <v>1828</v>
      </c>
      <c r="W13" s="5">
        <v>-0.3901765</v>
      </c>
      <c r="X13" s="6">
        <v>-0.23276354</v>
      </c>
      <c r="Y13" s="7" t="s">
        <v>1831</v>
      </c>
      <c r="Z13" s="8">
        <v>8</v>
      </c>
      <c r="AA13" s="8" t="s">
        <v>1828</v>
      </c>
      <c r="AB13" s="8">
        <v>5</v>
      </c>
      <c r="AC13" s="9">
        <v>1.6872971</v>
      </c>
      <c r="AD13" s="10">
        <v>1.515281</v>
      </c>
      <c r="AE13" s="8" t="s">
        <v>1828</v>
      </c>
      <c r="AF13" s="8">
        <v>5</v>
      </c>
      <c r="AG13" s="9">
        <v>1.6180388</v>
      </c>
      <c r="AH13" s="10">
        <v>2.1207027</v>
      </c>
      <c r="AI13" s="10" t="s">
        <v>1828</v>
      </c>
      <c r="AJ13" s="11">
        <v>-0.06046786</v>
      </c>
      <c r="AK13" s="12">
        <v>-0.053589057</v>
      </c>
      <c r="AL13" s="12" t="s">
        <v>1831</v>
      </c>
      <c r="AM13" s="13">
        <v>24</v>
      </c>
      <c r="AN13" s="13" t="s">
        <v>1828</v>
      </c>
      <c r="AO13" s="13">
        <v>6</v>
      </c>
      <c r="AP13" s="14">
        <v>0.013721188</v>
      </c>
      <c r="AQ13" s="15">
        <v>2.1797082</v>
      </c>
      <c r="AR13" s="13" t="s">
        <v>1828</v>
      </c>
      <c r="AS13" s="13">
        <v>6</v>
      </c>
      <c r="AT13" s="14">
        <v>7.940037</v>
      </c>
      <c r="AU13" s="15">
        <v>8.3541765</v>
      </c>
      <c r="AV13" s="15" t="s">
        <v>1828</v>
      </c>
      <c r="AW13" s="16">
        <v>9.176597</v>
      </c>
      <c r="AX13" s="17">
        <v>2.2438374</v>
      </c>
      <c r="AY13" s="17" t="s">
        <v>1831</v>
      </c>
      <c r="AZ13" s="18"/>
      <c r="BA13" s="19">
        <v>1.415900296</v>
      </c>
      <c r="BB13" s="19">
        <v>0</v>
      </c>
      <c r="BC13" s="6" t="s">
        <v>1827</v>
      </c>
      <c r="BD13" s="6" t="s">
        <v>1827</v>
      </c>
      <c r="BE13" s="6" t="s">
        <v>1827</v>
      </c>
      <c r="BF13" s="6" t="s">
        <v>1827</v>
      </c>
      <c r="BG13" s="6" t="s">
        <v>1827</v>
      </c>
      <c r="BH13" s="6">
        <v>0</v>
      </c>
      <c r="BI13" s="12" t="s">
        <v>1827</v>
      </c>
      <c r="BJ13" s="12" t="s">
        <v>1827</v>
      </c>
      <c r="BK13" s="12" t="s">
        <v>1827</v>
      </c>
      <c r="BL13" s="12" t="s">
        <v>1827</v>
      </c>
      <c r="BM13" s="12" t="s">
        <v>1827</v>
      </c>
      <c r="BN13" s="12" t="e">
        <v>#VALUE!</v>
      </c>
      <c r="BO13" s="17" t="s">
        <v>1827</v>
      </c>
      <c r="BP13" s="17" t="s">
        <v>1827</v>
      </c>
      <c r="BQ13" s="17" t="s">
        <v>1827</v>
      </c>
      <c r="BR13" s="17" t="s">
        <v>1827</v>
      </c>
      <c r="BS13" s="17" t="s">
        <v>1827</v>
      </c>
      <c r="BT13" s="17" t="e">
        <v>#VALUE!</v>
      </c>
    </row>
    <row r="14" spans="1:12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8">
      <c r="A16" s="25" t="s">
        <v>2876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72" ht="13.5">
      <c r="A17" s="26" t="s">
        <v>2814</v>
      </c>
      <c r="B17" s="19" t="s">
        <v>2815</v>
      </c>
      <c r="C17" s="27" t="s">
        <v>2816</v>
      </c>
      <c r="D17" s="26" t="s">
        <v>2817</v>
      </c>
      <c r="E17" s="26" t="s">
        <v>2156</v>
      </c>
      <c r="F17" s="26">
        <v>0</v>
      </c>
      <c r="G17" s="28" t="s">
        <v>1827</v>
      </c>
      <c r="H17" s="28" t="s">
        <v>1827</v>
      </c>
      <c r="I17" s="28" t="s">
        <v>1827</v>
      </c>
      <c r="J17" s="26" t="s">
        <v>1828</v>
      </c>
      <c r="K17" s="26" t="s">
        <v>2818</v>
      </c>
      <c r="L17" s="26">
        <v>112</v>
      </c>
      <c r="M17" s="2">
        <v>3</v>
      </c>
      <c r="N17" s="2" t="s">
        <v>1830</v>
      </c>
      <c r="O17" s="2">
        <v>6</v>
      </c>
      <c r="P17" s="3">
        <v>1309.0493</v>
      </c>
      <c r="Q17" s="4">
        <v>484.51144</v>
      </c>
      <c r="R17" s="2" t="s">
        <v>1830</v>
      </c>
      <c r="S17" s="2">
        <v>6</v>
      </c>
      <c r="T17" s="3">
        <v>787.05597</v>
      </c>
      <c r="U17" s="4">
        <v>282.72565</v>
      </c>
      <c r="V17" s="4" t="s">
        <v>1830</v>
      </c>
      <c r="W17" s="5">
        <v>-0.7339813</v>
      </c>
      <c r="X17" s="6">
        <v>-5.295047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1344.1106</v>
      </c>
      <c r="AD17" s="10">
        <v>785.14636</v>
      </c>
      <c r="AE17" s="8" t="s">
        <v>1830</v>
      </c>
      <c r="AF17" s="8">
        <v>5</v>
      </c>
      <c r="AG17" s="9">
        <v>562.8566</v>
      </c>
      <c r="AH17" s="10">
        <v>340.01846</v>
      </c>
      <c r="AI17" s="10" t="s">
        <v>1830</v>
      </c>
      <c r="AJ17" s="11">
        <v>-1.2558124</v>
      </c>
      <c r="AK17" s="12">
        <v>-3.627026</v>
      </c>
      <c r="AL17" s="12" t="s">
        <v>1828</v>
      </c>
      <c r="AM17" s="13">
        <v>24</v>
      </c>
      <c r="AN17" s="13" t="s">
        <v>1830</v>
      </c>
      <c r="AO17" s="13">
        <v>6</v>
      </c>
      <c r="AP17" s="14">
        <v>1155.5055</v>
      </c>
      <c r="AQ17" s="15">
        <v>577.654</v>
      </c>
      <c r="AR17" s="13" t="s">
        <v>1830</v>
      </c>
      <c r="AS17" s="13">
        <v>6</v>
      </c>
      <c r="AT17" s="14">
        <v>1298.0201</v>
      </c>
      <c r="AU17" s="15">
        <v>465.1503</v>
      </c>
      <c r="AV17" s="15" t="s">
        <v>1830</v>
      </c>
      <c r="AW17" s="16">
        <v>0.1677887</v>
      </c>
      <c r="AX17" s="17">
        <v>1.7772356</v>
      </c>
      <c r="AY17" s="17" t="s">
        <v>1831</v>
      </c>
      <c r="AZ17" s="18"/>
      <c r="BA17" s="19">
        <v>1269.5551333333333</v>
      </c>
      <c r="BB17" s="19">
        <v>1298.0201</v>
      </c>
      <c r="BC17" s="6">
        <v>-0.37</v>
      </c>
      <c r="BD17" s="6">
        <v>0.2</v>
      </c>
      <c r="BE17" s="6">
        <v>-0.28</v>
      </c>
      <c r="BF17" s="6">
        <v>0.49</v>
      </c>
      <c r="BG17" s="6">
        <v>0.6951</v>
      </c>
      <c r="BH17" s="6">
        <v>0.09</v>
      </c>
      <c r="BI17" s="12">
        <v>-0.91</v>
      </c>
      <c r="BJ17" s="12">
        <v>0.22</v>
      </c>
      <c r="BK17" s="12">
        <v>-0.29</v>
      </c>
      <c r="BL17" s="12">
        <v>0.33</v>
      </c>
      <c r="BM17" s="12">
        <v>0.0036</v>
      </c>
      <c r="BN17" s="12">
        <v>0.62</v>
      </c>
      <c r="BO17" s="17">
        <v>0.36</v>
      </c>
      <c r="BP17" s="17">
        <v>0.36</v>
      </c>
      <c r="BQ17" s="17">
        <v>0</v>
      </c>
      <c r="BR17" s="17">
        <v>0.31</v>
      </c>
      <c r="BS17" s="17">
        <v>0.0883</v>
      </c>
      <c r="BT17" s="17">
        <v>-0.36</v>
      </c>
    </row>
    <row r="18" spans="1:72" ht="13.5">
      <c r="A18" s="26" t="s">
        <v>2830</v>
      </c>
      <c r="B18" s="19" t="s">
        <v>2831</v>
      </c>
      <c r="C18" s="27" t="s">
        <v>2832</v>
      </c>
      <c r="D18" s="26" t="s">
        <v>2822</v>
      </c>
      <c r="E18" s="26" t="s">
        <v>2156</v>
      </c>
      <c r="F18" s="26">
        <v>0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2833</v>
      </c>
      <c r="L18" s="26">
        <v>368</v>
      </c>
      <c r="M18" s="2">
        <v>3</v>
      </c>
      <c r="N18" s="2" t="s">
        <v>1830</v>
      </c>
      <c r="O18" s="2">
        <v>6</v>
      </c>
      <c r="P18" s="3">
        <v>541.2586</v>
      </c>
      <c r="Q18" s="4">
        <v>239.80179</v>
      </c>
      <c r="R18" s="2" t="s">
        <v>1830</v>
      </c>
      <c r="S18" s="2">
        <v>6</v>
      </c>
      <c r="T18" s="3">
        <v>414.5665</v>
      </c>
      <c r="U18" s="4">
        <v>167.16106</v>
      </c>
      <c r="V18" s="4" t="s">
        <v>1830</v>
      </c>
      <c r="W18" s="5">
        <v>-0.38471454</v>
      </c>
      <c r="X18" s="6">
        <v>-2.5088367</v>
      </c>
      <c r="Y18" s="7" t="s">
        <v>1831</v>
      </c>
      <c r="Z18" s="8">
        <v>8</v>
      </c>
      <c r="AA18" s="8" t="s">
        <v>1830</v>
      </c>
      <c r="AB18" s="8">
        <v>5</v>
      </c>
      <c r="AC18" s="9">
        <v>429.0689</v>
      </c>
      <c r="AD18" s="10">
        <v>93.22835</v>
      </c>
      <c r="AE18" s="8" t="s">
        <v>1830</v>
      </c>
      <c r="AF18" s="8">
        <v>5</v>
      </c>
      <c r="AG18" s="9">
        <v>219.0422</v>
      </c>
      <c r="AH18" s="10">
        <v>89.80722</v>
      </c>
      <c r="AI18" s="10" t="s">
        <v>1830</v>
      </c>
      <c r="AJ18" s="11">
        <v>-0.97000045</v>
      </c>
      <c r="AK18" s="12">
        <v>-5.067675</v>
      </c>
      <c r="AL18" s="12" t="s">
        <v>1828</v>
      </c>
      <c r="AM18" s="13">
        <v>24</v>
      </c>
      <c r="AN18" s="13" t="s">
        <v>1830</v>
      </c>
      <c r="AO18" s="13">
        <v>6</v>
      </c>
      <c r="AP18" s="14">
        <v>422.5878</v>
      </c>
      <c r="AQ18" s="15">
        <v>187.73328</v>
      </c>
      <c r="AR18" s="13" t="s">
        <v>1830</v>
      </c>
      <c r="AS18" s="13">
        <v>6</v>
      </c>
      <c r="AT18" s="14">
        <v>356.51602</v>
      </c>
      <c r="AU18" s="15">
        <v>165.90524</v>
      </c>
      <c r="AV18" s="15" t="s">
        <v>1830</v>
      </c>
      <c r="AW18" s="16">
        <v>-0.24528423</v>
      </c>
      <c r="AX18" s="17">
        <v>-1.4257753</v>
      </c>
      <c r="AY18" s="17" t="s">
        <v>1831</v>
      </c>
      <c r="AZ18" s="18"/>
      <c r="BA18" s="19">
        <v>464.30510000000004</v>
      </c>
      <c r="BB18" s="19">
        <v>414.5665</v>
      </c>
      <c r="BC18" s="6">
        <v>0.01</v>
      </c>
      <c r="BD18" s="6">
        <v>0.33</v>
      </c>
      <c r="BE18" s="6">
        <v>0.18</v>
      </c>
      <c r="BF18" s="6">
        <v>0.34</v>
      </c>
      <c r="BG18" s="6">
        <v>0.4022</v>
      </c>
      <c r="BH18" s="6">
        <v>0.17</v>
      </c>
      <c r="BI18" s="12">
        <v>-0.62</v>
      </c>
      <c r="BJ18" s="12">
        <v>0.55</v>
      </c>
      <c r="BK18" s="12">
        <v>-0.73</v>
      </c>
      <c r="BL18" s="12">
        <v>0.62</v>
      </c>
      <c r="BM18" s="12">
        <v>0.7362</v>
      </c>
      <c r="BN18" s="12">
        <v>-0.11</v>
      </c>
      <c r="BO18" s="17">
        <v>-0.19</v>
      </c>
      <c r="BP18" s="17">
        <v>0.41</v>
      </c>
      <c r="BQ18" s="17">
        <v>-1.34</v>
      </c>
      <c r="BR18" s="17">
        <v>0.86</v>
      </c>
      <c r="BS18" s="17">
        <v>0.0344</v>
      </c>
      <c r="BT18" s="17">
        <v>-1.15</v>
      </c>
    </row>
    <row r="19" spans="1:72" ht="13.5">
      <c r="A19" s="26" t="s">
        <v>2858</v>
      </c>
      <c r="B19" s="19" t="s">
        <v>2859</v>
      </c>
      <c r="C19" s="27" t="s">
        <v>2821</v>
      </c>
      <c r="D19" s="26" t="s">
        <v>2860</v>
      </c>
      <c r="E19" s="26" t="s">
        <v>2156</v>
      </c>
      <c r="F19" s="26" t="s">
        <v>2823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2861</v>
      </c>
      <c r="L19" s="26">
        <v>645</v>
      </c>
      <c r="M19" s="2">
        <v>3</v>
      </c>
      <c r="N19" s="2" t="s">
        <v>1830</v>
      </c>
      <c r="O19" s="2">
        <v>6</v>
      </c>
      <c r="P19" s="3">
        <v>84.642296</v>
      </c>
      <c r="Q19" s="4">
        <v>22.55431</v>
      </c>
      <c r="R19" s="2" t="s">
        <v>1830</v>
      </c>
      <c r="S19" s="2">
        <v>6</v>
      </c>
      <c r="T19" s="3">
        <v>38.617508</v>
      </c>
      <c r="U19" s="4">
        <v>28.298882</v>
      </c>
      <c r="V19" s="4" t="s">
        <v>1830</v>
      </c>
      <c r="W19" s="5">
        <v>-1.1321237</v>
      </c>
      <c r="X19" s="6">
        <v>-3.0067291</v>
      </c>
      <c r="Y19" s="7" t="s">
        <v>1831</v>
      </c>
      <c r="Z19" s="8">
        <v>8</v>
      </c>
      <c r="AA19" s="8" t="s">
        <v>1830</v>
      </c>
      <c r="AB19" s="8">
        <v>5</v>
      </c>
      <c r="AC19" s="9">
        <v>104.39767</v>
      </c>
      <c r="AD19" s="10">
        <v>36.987076</v>
      </c>
      <c r="AE19" s="8" t="s">
        <v>1830</v>
      </c>
      <c r="AF19" s="8">
        <v>5</v>
      </c>
      <c r="AG19" s="9">
        <v>27.635916</v>
      </c>
      <c r="AH19" s="10">
        <v>20.767204</v>
      </c>
      <c r="AI19" s="10" t="s">
        <v>1830</v>
      </c>
      <c r="AJ19" s="11">
        <v>-1.9174731</v>
      </c>
      <c r="AK19" s="12">
        <v>-5.9766936</v>
      </c>
      <c r="AL19" s="12" t="s">
        <v>1828</v>
      </c>
      <c r="AM19" s="13">
        <v>24</v>
      </c>
      <c r="AN19" s="13" t="s">
        <v>1830</v>
      </c>
      <c r="AO19" s="13">
        <v>6</v>
      </c>
      <c r="AP19" s="14">
        <v>85.393745</v>
      </c>
      <c r="AQ19" s="15">
        <v>34.867294</v>
      </c>
      <c r="AR19" s="13" t="s">
        <v>1828</v>
      </c>
      <c r="AS19" s="13">
        <v>6</v>
      </c>
      <c r="AT19" s="14">
        <v>35.445866</v>
      </c>
      <c r="AU19" s="15">
        <v>19.15493</v>
      </c>
      <c r="AV19" s="15" t="s">
        <v>1828</v>
      </c>
      <c r="AW19" s="16">
        <v>-1.2685131</v>
      </c>
      <c r="AX19" s="17">
        <v>-3.3449283</v>
      </c>
      <c r="AY19" s="17" t="s">
        <v>1828</v>
      </c>
      <c r="AZ19" s="18"/>
      <c r="BA19" s="19">
        <v>91.47790366666668</v>
      </c>
      <c r="BB19" s="19">
        <v>38.617508</v>
      </c>
      <c r="BC19" s="6">
        <v>-1.09</v>
      </c>
      <c r="BD19" s="6">
        <v>1.14</v>
      </c>
      <c r="BE19" s="6">
        <v>-1.56</v>
      </c>
      <c r="BF19" s="6">
        <v>1.36</v>
      </c>
      <c r="BG19" s="6">
        <v>0.5575</v>
      </c>
      <c r="BH19" s="6">
        <v>-0.47</v>
      </c>
      <c r="BI19" s="12">
        <v>-1.34</v>
      </c>
      <c r="BJ19" s="12">
        <v>0.54</v>
      </c>
      <c r="BK19" s="12">
        <v>-1.34</v>
      </c>
      <c r="BL19" s="12">
        <v>0.73</v>
      </c>
      <c r="BM19" s="12">
        <v>0.9886</v>
      </c>
      <c r="BN19" s="12">
        <v>0</v>
      </c>
      <c r="BO19" s="17">
        <v>-0.97</v>
      </c>
      <c r="BP19" s="17">
        <v>0.86</v>
      </c>
      <c r="BQ19" s="17">
        <v>-0.74</v>
      </c>
      <c r="BR19" s="17">
        <v>1.74</v>
      </c>
      <c r="BS19" s="17">
        <v>0.8237</v>
      </c>
      <c r="BT19" s="17">
        <v>0.23</v>
      </c>
    </row>
    <row r="20" spans="1:72" ht="13.5">
      <c r="A20" s="26" t="s">
        <v>2872</v>
      </c>
      <c r="B20" s="19" t="s">
        <v>2873</v>
      </c>
      <c r="C20" s="27" t="s">
        <v>2821</v>
      </c>
      <c r="D20" s="26" t="s">
        <v>2860</v>
      </c>
      <c r="E20" s="26" t="s">
        <v>2156</v>
      </c>
      <c r="F20" s="26" t="s">
        <v>2823</v>
      </c>
      <c r="G20" s="28" t="s">
        <v>1827</v>
      </c>
      <c r="H20" s="28" t="s">
        <v>1827</v>
      </c>
      <c r="I20" s="28" t="s">
        <v>1827</v>
      </c>
      <c r="J20" s="31" t="s">
        <v>1827</v>
      </c>
      <c r="K20" s="31" t="s">
        <v>1827</v>
      </c>
      <c r="L20" s="26">
        <v>177</v>
      </c>
      <c r="M20" s="2">
        <v>3</v>
      </c>
      <c r="N20" s="2" t="s">
        <v>1828</v>
      </c>
      <c r="O20" s="2">
        <v>6</v>
      </c>
      <c r="P20" s="3">
        <v>5.8673363</v>
      </c>
      <c r="Q20" s="4">
        <v>7.997667</v>
      </c>
      <c r="R20" s="2" t="s">
        <v>1828</v>
      </c>
      <c r="S20" s="2">
        <v>6</v>
      </c>
      <c r="T20" s="3">
        <v>12.251468</v>
      </c>
      <c r="U20" s="4">
        <v>15.819105</v>
      </c>
      <c r="V20" s="4" t="s">
        <v>1828</v>
      </c>
      <c r="W20" s="5">
        <v>1.062177</v>
      </c>
      <c r="X20" s="6">
        <v>1.5892344</v>
      </c>
      <c r="Y20" s="7" t="s">
        <v>1831</v>
      </c>
      <c r="Z20" s="8">
        <v>8</v>
      </c>
      <c r="AA20" s="8" t="s">
        <v>1828</v>
      </c>
      <c r="AB20" s="8">
        <v>5</v>
      </c>
      <c r="AC20" s="9">
        <v>9.958515</v>
      </c>
      <c r="AD20" s="10">
        <v>12.498095</v>
      </c>
      <c r="AE20" s="8" t="s">
        <v>1828</v>
      </c>
      <c r="AF20" s="8">
        <v>5</v>
      </c>
      <c r="AG20" s="9">
        <v>7.388088</v>
      </c>
      <c r="AH20" s="10">
        <v>4.9833255</v>
      </c>
      <c r="AI20" s="10" t="s">
        <v>1828</v>
      </c>
      <c r="AJ20" s="11">
        <v>-0.4307295</v>
      </c>
      <c r="AK20" s="12">
        <v>-0.65487695</v>
      </c>
      <c r="AL20" s="12" t="s">
        <v>1831</v>
      </c>
      <c r="AM20" s="13">
        <v>24</v>
      </c>
      <c r="AN20" s="13" t="s">
        <v>1828</v>
      </c>
      <c r="AO20" s="13">
        <v>6</v>
      </c>
      <c r="AP20" s="14">
        <v>1.5178714</v>
      </c>
      <c r="AQ20" s="15">
        <v>7.023931</v>
      </c>
      <c r="AR20" s="13" t="s">
        <v>1828</v>
      </c>
      <c r="AS20" s="13">
        <v>6</v>
      </c>
      <c r="AT20" s="14">
        <v>10.062753</v>
      </c>
      <c r="AU20" s="15">
        <v>14.948903</v>
      </c>
      <c r="AV20" s="15" t="s">
        <v>1828</v>
      </c>
      <c r="AW20" s="16">
        <v>2.7289035</v>
      </c>
      <c r="AX20" s="17">
        <v>1.8184046</v>
      </c>
      <c r="AY20" s="17" t="s">
        <v>1831</v>
      </c>
      <c r="AZ20" s="18"/>
      <c r="BA20" s="19">
        <v>5.7812409</v>
      </c>
      <c r="BB20" s="19">
        <v>0</v>
      </c>
      <c r="BC20" s="6" t="s">
        <v>1827</v>
      </c>
      <c r="BD20" s="6" t="s">
        <v>1827</v>
      </c>
      <c r="BE20" s="6" t="s">
        <v>1827</v>
      </c>
      <c r="BF20" s="6" t="s">
        <v>1827</v>
      </c>
      <c r="BG20" s="6" t="s">
        <v>1827</v>
      </c>
      <c r="BH20" s="6">
        <v>0</v>
      </c>
      <c r="BI20" s="12" t="s">
        <v>1827</v>
      </c>
      <c r="BJ20" s="12" t="s">
        <v>1827</v>
      </c>
      <c r="BK20" s="12" t="s">
        <v>1827</v>
      </c>
      <c r="BL20" s="12" t="s">
        <v>1827</v>
      </c>
      <c r="BM20" s="12" t="s">
        <v>1827</v>
      </c>
      <c r="BN20" s="12" t="e">
        <v>#VALUE!</v>
      </c>
      <c r="BO20" s="17" t="s">
        <v>1827</v>
      </c>
      <c r="BP20" s="17" t="s">
        <v>1827</v>
      </c>
      <c r="BQ20" s="17" t="s">
        <v>1827</v>
      </c>
      <c r="BR20" s="17" t="s">
        <v>1827</v>
      </c>
      <c r="BS20" s="17" t="s">
        <v>1827</v>
      </c>
      <c r="BT20" s="17" t="e">
        <v>#VALUE!</v>
      </c>
    </row>
    <row r="21" spans="1:72" ht="13.5">
      <c r="A21" s="26" t="s">
        <v>2819</v>
      </c>
      <c r="B21" s="19" t="s">
        <v>2820</v>
      </c>
      <c r="C21" s="27" t="s">
        <v>2821</v>
      </c>
      <c r="D21" s="26" t="s">
        <v>2822</v>
      </c>
      <c r="E21" s="26" t="s">
        <v>2156</v>
      </c>
      <c r="F21" s="26" t="s">
        <v>2823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26" t="s">
        <v>2824</v>
      </c>
      <c r="L21" s="26">
        <v>228</v>
      </c>
      <c r="M21" s="2">
        <v>3</v>
      </c>
      <c r="N21" s="2" t="s">
        <v>1830</v>
      </c>
      <c r="O21" s="2">
        <v>6</v>
      </c>
      <c r="P21" s="3">
        <v>596.99994</v>
      </c>
      <c r="Q21" s="4">
        <v>365.4766</v>
      </c>
      <c r="R21" s="2" t="s">
        <v>1830</v>
      </c>
      <c r="S21" s="2">
        <v>6</v>
      </c>
      <c r="T21" s="3">
        <v>276.26755</v>
      </c>
      <c r="U21" s="4">
        <v>161.9295</v>
      </c>
      <c r="V21" s="4" t="s">
        <v>1830</v>
      </c>
      <c r="W21" s="5">
        <v>-1.1116647</v>
      </c>
      <c r="X21" s="6">
        <v>-3.0566952</v>
      </c>
      <c r="Y21" s="7" t="s">
        <v>1831</v>
      </c>
      <c r="Z21" s="8">
        <v>8</v>
      </c>
      <c r="AA21" s="8" t="s">
        <v>1830</v>
      </c>
      <c r="AB21" s="8">
        <v>5</v>
      </c>
      <c r="AC21" s="9">
        <v>590.09155</v>
      </c>
      <c r="AD21" s="10">
        <v>311.03705</v>
      </c>
      <c r="AE21" s="8" t="s">
        <v>1830</v>
      </c>
      <c r="AF21" s="8">
        <v>5</v>
      </c>
      <c r="AG21" s="9">
        <v>188.59305</v>
      </c>
      <c r="AH21" s="10">
        <v>184.21104</v>
      </c>
      <c r="AI21" s="10" t="s">
        <v>1830</v>
      </c>
      <c r="AJ21" s="11">
        <v>-1.6456623</v>
      </c>
      <c r="AK21" s="12">
        <v>-4.0000863</v>
      </c>
      <c r="AL21" s="12" t="s">
        <v>1828</v>
      </c>
      <c r="AM21" s="13">
        <v>24</v>
      </c>
      <c r="AN21" s="13" t="s">
        <v>1830</v>
      </c>
      <c r="AO21" s="13">
        <v>6</v>
      </c>
      <c r="AP21" s="14">
        <v>777.3715</v>
      </c>
      <c r="AQ21" s="15">
        <v>384.87823</v>
      </c>
      <c r="AR21" s="13" t="s">
        <v>1830</v>
      </c>
      <c r="AS21" s="13">
        <v>6</v>
      </c>
      <c r="AT21" s="14">
        <v>349.71365</v>
      </c>
      <c r="AU21" s="15">
        <v>132.58092</v>
      </c>
      <c r="AV21" s="15" t="s">
        <v>1830</v>
      </c>
      <c r="AW21" s="16">
        <v>-1.15243</v>
      </c>
      <c r="AX21" s="17">
        <v>-3.5075052</v>
      </c>
      <c r="AY21" s="17" t="s">
        <v>1828</v>
      </c>
      <c r="AZ21" s="18"/>
      <c r="BA21" s="19">
        <v>654.8209966666667</v>
      </c>
      <c r="BB21" s="19">
        <v>349.71365</v>
      </c>
      <c r="BC21" s="6">
        <v>-0.76</v>
      </c>
      <c r="BD21" s="6">
        <v>0.49</v>
      </c>
      <c r="BE21" s="6">
        <v>-0.34</v>
      </c>
      <c r="BF21" s="6">
        <v>0.15</v>
      </c>
      <c r="BG21" s="6">
        <v>0.0859</v>
      </c>
      <c r="BH21" s="6">
        <v>0.42</v>
      </c>
      <c r="BI21" s="12">
        <v>-1.5</v>
      </c>
      <c r="BJ21" s="12">
        <v>0.67</v>
      </c>
      <c r="BK21" s="12">
        <v>-1.15</v>
      </c>
      <c r="BL21" s="12">
        <v>0.34</v>
      </c>
      <c r="BM21" s="12">
        <v>0.2873</v>
      </c>
      <c r="BN21" s="12">
        <v>0.35</v>
      </c>
      <c r="BO21" s="17">
        <v>-0.98</v>
      </c>
      <c r="BP21" s="17">
        <v>0.5</v>
      </c>
      <c r="BQ21" s="17">
        <v>-1.47</v>
      </c>
      <c r="BR21" s="17">
        <v>0.58</v>
      </c>
      <c r="BS21" s="17">
        <v>0.1524</v>
      </c>
      <c r="BT21" s="17">
        <v>-0.49</v>
      </c>
    </row>
    <row r="22" spans="1:72" ht="13.5">
      <c r="A22" s="26" t="s">
        <v>2870</v>
      </c>
      <c r="B22" s="19" t="s">
        <v>2871</v>
      </c>
      <c r="C22" s="27" t="s">
        <v>2821</v>
      </c>
      <c r="D22" s="26" t="s">
        <v>2860</v>
      </c>
      <c r="E22" s="26" t="s">
        <v>2156</v>
      </c>
      <c r="F22" s="26" t="s">
        <v>2823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31" t="s">
        <v>1827</v>
      </c>
      <c r="L22" s="26">
        <v>287</v>
      </c>
      <c r="M22" s="2">
        <v>3</v>
      </c>
      <c r="N22" s="2" t="s">
        <v>1828</v>
      </c>
      <c r="O22" s="2">
        <v>6</v>
      </c>
      <c r="P22" s="3">
        <v>12.016513</v>
      </c>
      <c r="Q22" s="4">
        <v>6.612152</v>
      </c>
      <c r="R22" s="2" t="s">
        <v>1828</v>
      </c>
      <c r="S22" s="2">
        <v>6</v>
      </c>
      <c r="T22" s="3">
        <v>15.339643</v>
      </c>
      <c r="U22" s="4">
        <v>5.9350486</v>
      </c>
      <c r="V22" s="4" t="s">
        <v>1828</v>
      </c>
      <c r="W22" s="5">
        <v>0.3522466</v>
      </c>
      <c r="X22" s="6">
        <v>0.79871976</v>
      </c>
      <c r="Y22" s="7" t="s">
        <v>1831</v>
      </c>
      <c r="Z22" s="8">
        <v>8</v>
      </c>
      <c r="AA22" s="8" t="s">
        <v>1830</v>
      </c>
      <c r="AB22" s="8">
        <v>5</v>
      </c>
      <c r="AC22" s="9">
        <v>1.4111828</v>
      </c>
      <c r="AD22" s="10">
        <v>18.666325</v>
      </c>
      <c r="AE22" s="8" t="s">
        <v>1830</v>
      </c>
      <c r="AF22" s="8">
        <v>5</v>
      </c>
      <c r="AG22" s="9">
        <v>14.504842</v>
      </c>
      <c r="AH22" s="10">
        <v>4.839022</v>
      </c>
      <c r="AI22" s="10" t="s">
        <v>1830</v>
      </c>
      <c r="AJ22" s="11">
        <v>3.3615577</v>
      </c>
      <c r="AK22" s="12">
        <v>1.6823938</v>
      </c>
      <c r="AL22" s="12" t="s">
        <v>1831</v>
      </c>
      <c r="AM22" s="13">
        <v>24</v>
      </c>
      <c r="AN22" s="13" t="s">
        <v>1828</v>
      </c>
      <c r="AO22" s="13">
        <v>6</v>
      </c>
      <c r="AP22" s="14">
        <v>11.674483</v>
      </c>
      <c r="AQ22" s="15">
        <v>8.358912</v>
      </c>
      <c r="AR22" s="13" t="s">
        <v>1828</v>
      </c>
      <c r="AS22" s="13">
        <v>6</v>
      </c>
      <c r="AT22" s="14">
        <v>17.54196</v>
      </c>
      <c r="AU22" s="15">
        <v>11.65749</v>
      </c>
      <c r="AV22" s="15" t="s">
        <v>1828</v>
      </c>
      <c r="AW22" s="16">
        <v>0.5874512</v>
      </c>
      <c r="AX22" s="17">
        <v>1.328218</v>
      </c>
      <c r="AY22" s="17" t="s">
        <v>1831</v>
      </c>
      <c r="AZ22" s="18"/>
      <c r="BA22" s="19">
        <v>8.367392933333333</v>
      </c>
      <c r="BB22" s="19">
        <v>14.504842</v>
      </c>
      <c r="BC22" s="6">
        <v>0.45</v>
      </c>
      <c r="BD22" s="6">
        <v>0.75</v>
      </c>
      <c r="BE22" s="6">
        <v>0.45</v>
      </c>
      <c r="BF22" s="6">
        <v>1.03</v>
      </c>
      <c r="BG22" s="6">
        <v>0.9877</v>
      </c>
      <c r="BH22" s="6">
        <v>0</v>
      </c>
      <c r="BI22" s="12">
        <v>1.02</v>
      </c>
      <c r="BJ22" s="12">
        <v>1.4</v>
      </c>
      <c r="BK22" s="12">
        <v>0.3</v>
      </c>
      <c r="BL22" s="12">
        <v>0.39</v>
      </c>
      <c r="BM22" s="12">
        <v>0.3202</v>
      </c>
      <c r="BN22" s="12">
        <v>-0.72</v>
      </c>
      <c r="BO22" s="17" t="s">
        <v>1827</v>
      </c>
      <c r="BP22" s="17" t="s">
        <v>1827</v>
      </c>
      <c r="BQ22" s="17" t="s">
        <v>1827</v>
      </c>
      <c r="BR22" s="17" t="s">
        <v>1827</v>
      </c>
      <c r="BS22" s="17" t="s">
        <v>1827</v>
      </c>
      <c r="BT22" s="17" t="e">
        <v>#VALUE!</v>
      </c>
    </row>
    <row r="23" spans="1:72" ht="13.5">
      <c r="A23" s="26" t="s">
        <v>2877</v>
      </c>
      <c r="B23" s="19" t="s">
        <v>2878</v>
      </c>
      <c r="C23" s="27" t="s">
        <v>2879</v>
      </c>
      <c r="D23" s="26" t="s">
        <v>2822</v>
      </c>
      <c r="E23" s="26" t="s">
        <v>2156</v>
      </c>
      <c r="F23" s="26">
        <v>0</v>
      </c>
      <c r="G23" s="28" t="s">
        <v>1827</v>
      </c>
      <c r="H23" s="28" t="s">
        <v>1827</v>
      </c>
      <c r="I23" s="28" t="s">
        <v>1827</v>
      </c>
      <c r="J23" s="26" t="s">
        <v>1828</v>
      </c>
      <c r="K23" s="26" t="s">
        <v>2880</v>
      </c>
      <c r="L23" s="26">
        <v>170</v>
      </c>
      <c r="M23" s="2">
        <v>3</v>
      </c>
      <c r="N23" s="2" t="s">
        <v>1830</v>
      </c>
      <c r="O23" s="2">
        <v>6</v>
      </c>
      <c r="P23" s="3">
        <v>4089.259</v>
      </c>
      <c r="Q23" s="4">
        <v>1928.1223</v>
      </c>
      <c r="R23" s="2" t="s">
        <v>1830</v>
      </c>
      <c r="S23" s="2">
        <v>6</v>
      </c>
      <c r="T23" s="3">
        <v>3439.595</v>
      </c>
      <c r="U23" s="4">
        <v>1606.5891</v>
      </c>
      <c r="V23" s="4" t="s">
        <v>1830</v>
      </c>
      <c r="W23" s="5">
        <v>-0.2496008</v>
      </c>
      <c r="X23" s="6">
        <v>-2.9021068</v>
      </c>
      <c r="Y23" s="7">
        <f>IF((O23+S23-2)=10,IF(ABS(X23)&gt;3.17,"T",""),IF((O23+S23-2)=9,IF(ABS(X23)&gt;3.25,"T",""),IF((O23+S23-2)=8,IF(ABS(X23)&gt;3.36,"T",""),IF((O23+S23-2)=7,IF(ABS(X23)&gt;3.5,"T",""),IF((O23+S23-2)=6,IF(ABS(X23)&gt;3.71,"T",""),"")))))</f>
      </c>
      <c r="Z23" s="8">
        <v>8</v>
      </c>
      <c r="AA23" s="8" t="s">
        <v>1830</v>
      </c>
      <c r="AB23" s="8">
        <v>5</v>
      </c>
      <c r="AC23" s="9">
        <v>3646.4766</v>
      </c>
      <c r="AD23" s="10">
        <v>1435.6061</v>
      </c>
      <c r="AE23" s="8" t="s">
        <v>1830</v>
      </c>
      <c r="AF23" s="8">
        <v>5</v>
      </c>
      <c r="AG23" s="9">
        <v>2168.5422</v>
      </c>
      <c r="AH23" s="10">
        <v>810.4766</v>
      </c>
      <c r="AI23" s="10" t="s">
        <v>1830</v>
      </c>
      <c r="AJ23" s="11">
        <v>-0.7497776</v>
      </c>
      <c r="AK23" s="12">
        <v>-2.9885948</v>
      </c>
      <c r="AL23" s="12">
        <f>IF((AB23+AF23-2)=10,IF(ABS(AK23)&gt;3.17,"T",""),IF((AB23+AF23-2)=9,IF(ABS(AK23)&gt;3.25,"T",""),IF((AB23+AF23-2)=8,IF(ABS(AK23)&gt;3.36,"T",""),IF((AB23+AF23-2)=7,IF(ABS(AK23)&gt;3.5,"T",""),IF((AB23+AF23-2)=6,IF(ABS(AK23)&gt;3.71,"T",""),"")))))</f>
      </c>
      <c r="AM23" s="13">
        <v>24</v>
      </c>
      <c r="AN23" s="13" t="s">
        <v>1830</v>
      </c>
      <c r="AO23" s="13">
        <v>6</v>
      </c>
      <c r="AP23" s="14">
        <v>3390.9163</v>
      </c>
      <c r="AQ23" s="15">
        <v>1799.4331</v>
      </c>
      <c r="AR23" s="13" t="s">
        <v>1830</v>
      </c>
      <c r="AS23" s="13">
        <v>6</v>
      </c>
      <c r="AT23" s="14">
        <v>3054.7961</v>
      </c>
      <c r="AU23" s="15">
        <v>1183.5071</v>
      </c>
      <c r="AV23" s="15" t="s">
        <v>1830</v>
      </c>
      <c r="AW23" s="16">
        <v>-0.150599</v>
      </c>
      <c r="AX23" s="17">
        <v>-0.62172896</v>
      </c>
      <c r="AY23" s="17">
        <f>IF((AO23+AS23-2)=10,IF(ABS(AX23)&gt;3.17,"T",""),IF((AO23+AS23-2)=9,IF(ABS(AX23)&gt;3.25,"T",""),IF((AO23+AS23-2)=8,IF(ABS(AX23)&gt;3.36,"T",""),IF((AO23+AS23-2)=7,IF(ABS(AX23)&gt;3.5,"T",""),IF((AO23+AS23-2)=6,IF(ABS(AX23)&gt;3.71,"T",""),"")))))</f>
      </c>
      <c r="AZ23" s="18"/>
      <c r="BA23" s="19">
        <f>AVERAGE(P23,AC23,AP23)</f>
        <v>3708.8839666666668</v>
      </c>
      <c r="BB23" s="19">
        <f>MAX(IF(AN23="OK",AT23,-999),IF(AA23="OK",AG23,-99),IF(N23="OK",T23,0))</f>
        <v>3439.595</v>
      </c>
      <c r="BC23" s="6">
        <v>0.09</v>
      </c>
      <c r="BD23" s="6">
        <v>0.3</v>
      </c>
      <c r="BE23" s="6">
        <v>0.35</v>
      </c>
      <c r="BF23" s="6">
        <v>0.33</v>
      </c>
      <c r="BG23" s="6">
        <v>0.1784</v>
      </c>
      <c r="BH23" s="6">
        <f>BE23-BC23</f>
        <v>0.26</v>
      </c>
      <c r="BI23" s="12">
        <v>-0.35</v>
      </c>
      <c r="BJ23" s="12">
        <v>0.48</v>
      </c>
      <c r="BK23" s="12">
        <v>-0.28</v>
      </c>
      <c r="BL23" s="12">
        <v>0.59</v>
      </c>
      <c r="BM23" s="12">
        <v>0.8277</v>
      </c>
      <c r="BN23" s="12">
        <f>BK23-BI23</f>
        <v>0.06999999999999995</v>
      </c>
      <c r="BO23" s="17">
        <v>-0.04</v>
      </c>
      <c r="BP23" s="17">
        <v>0.51</v>
      </c>
      <c r="BQ23" s="17">
        <v>-0.58</v>
      </c>
      <c r="BR23" s="17">
        <v>0.34</v>
      </c>
      <c r="BS23" s="17">
        <v>0.058</v>
      </c>
      <c r="BT23" s="17">
        <f>BQ23-BO23</f>
        <v>-0.5399999999999999</v>
      </c>
    </row>
    <row r="24" spans="1:72" ht="13.5">
      <c r="A24" s="26" t="s">
        <v>2844</v>
      </c>
      <c r="B24" s="19" t="s">
        <v>2845</v>
      </c>
      <c r="C24" s="27" t="s">
        <v>2846</v>
      </c>
      <c r="D24" s="26" t="s">
        <v>2837</v>
      </c>
      <c r="E24" s="26" t="s">
        <v>2156</v>
      </c>
      <c r="F24" s="26">
        <v>0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31" t="s">
        <v>1827</v>
      </c>
      <c r="L24" s="26">
        <v>208</v>
      </c>
      <c r="M24" s="2">
        <v>3</v>
      </c>
      <c r="N24" s="2" t="s">
        <v>1830</v>
      </c>
      <c r="O24" s="2">
        <v>6</v>
      </c>
      <c r="P24" s="3">
        <v>203.62004</v>
      </c>
      <c r="Q24" s="4">
        <v>87.04616</v>
      </c>
      <c r="R24" s="2" t="s">
        <v>1830</v>
      </c>
      <c r="S24" s="2">
        <v>6</v>
      </c>
      <c r="T24" s="3">
        <v>107.40182</v>
      </c>
      <c r="U24" s="4">
        <v>46.823105</v>
      </c>
      <c r="V24" s="4" t="s">
        <v>1830</v>
      </c>
      <c r="W24" s="5">
        <v>-0.9228611</v>
      </c>
      <c r="X24" s="6">
        <v>-3.9544525</v>
      </c>
      <c r="Y24" s="7" t="s">
        <v>1828</v>
      </c>
      <c r="Z24" s="8">
        <v>8</v>
      </c>
      <c r="AA24" s="8" t="s">
        <v>1830</v>
      </c>
      <c r="AB24" s="8">
        <v>5</v>
      </c>
      <c r="AC24" s="9">
        <v>235.85336</v>
      </c>
      <c r="AD24" s="10">
        <v>110.68452</v>
      </c>
      <c r="AE24" s="8" t="s">
        <v>1830</v>
      </c>
      <c r="AF24" s="8">
        <v>5</v>
      </c>
      <c r="AG24" s="9">
        <v>148.73102</v>
      </c>
      <c r="AH24" s="10">
        <v>74.72685</v>
      </c>
      <c r="AI24" s="10" t="s">
        <v>1830</v>
      </c>
      <c r="AJ24" s="11">
        <v>-0.66518456</v>
      </c>
      <c r="AK24" s="12">
        <v>-2.7023451</v>
      </c>
      <c r="AL24" s="12" t="s">
        <v>1831</v>
      </c>
      <c r="AM24" s="13">
        <v>24</v>
      </c>
      <c r="AN24" s="13" t="s">
        <v>1830</v>
      </c>
      <c r="AO24" s="13">
        <v>6</v>
      </c>
      <c r="AP24" s="14">
        <v>267.22318</v>
      </c>
      <c r="AQ24" s="15">
        <v>136.89568</v>
      </c>
      <c r="AR24" s="13" t="s">
        <v>1830</v>
      </c>
      <c r="AS24" s="13">
        <v>6</v>
      </c>
      <c r="AT24" s="14">
        <v>199.91931</v>
      </c>
      <c r="AU24" s="15">
        <v>83.78698</v>
      </c>
      <c r="AV24" s="15" t="s">
        <v>1830</v>
      </c>
      <c r="AW24" s="16">
        <v>-0.41862735</v>
      </c>
      <c r="AX24" s="17">
        <v>-2.767097</v>
      </c>
      <c r="AY24" s="17" t="s">
        <v>1831</v>
      </c>
      <c r="AZ24" s="18"/>
      <c r="BA24" s="19">
        <v>235.56552666666667</v>
      </c>
      <c r="BB24" s="19">
        <v>199.91931</v>
      </c>
      <c r="BC24" s="6">
        <v>-0.59</v>
      </c>
      <c r="BD24" s="6">
        <v>0.35</v>
      </c>
      <c r="BE24" s="6">
        <v>-1.01</v>
      </c>
      <c r="BF24" s="6">
        <v>0.85</v>
      </c>
      <c r="BG24" s="6">
        <v>0.3058</v>
      </c>
      <c r="BH24" s="6">
        <v>-0.42</v>
      </c>
      <c r="BI24" s="12">
        <v>-0.34</v>
      </c>
      <c r="BJ24" s="12">
        <v>0.51</v>
      </c>
      <c r="BK24" s="12">
        <v>-0.4</v>
      </c>
      <c r="BL24" s="12">
        <v>0.69</v>
      </c>
      <c r="BM24" s="12">
        <v>0.8761</v>
      </c>
      <c r="BN24" s="12">
        <v>-0.06</v>
      </c>
      <c r="BO24" s="17">
        <v>-0.29</v>
      </c>
      <c r="BP24" s="17">
        <v>0.2</v>
      </c>
      <c r="BQ24" s="17">
        <v>-0.3</v>
      </c>
      <c r="BR24" s="17">
        <v>0.62</v>
      </c>
      <c r="BS24" s="17">
        <v>0.9513</v>
      </c>
      <c r="BT24" s="17">
        <v>-0.01</v>
      </c>
    </row>
    <row r="25" spans="1:72" ht="13.5">
      <c r="A25" s="26" t="s">
        <v>2862</v>
      </c>
      <c r="B25" s="19" t="s">
        <v>2863</v>
      </c>
      <c r="C25" s="27" t="s">
        <v>2864</v>
      </c>
      <c r="D25" s="26" t="s">
        <v>2837</v>
      </c>
      <c r="E25" s="26" t="s">
        <v>2156</v>
      </c>
      <c r="F25" s="26">
        <v>0</v>
      </c>
      <c r="G25" s="28" t="s">
        <v>1827</v>
      </c>
      <c r="H25" s="28" t="s">
        <v>1827</v>
      </c>
      <c r="I25" s="28" t="s">
        <v>1827</v>
      </c>
      <c r="J25" s="31" t="s">
        <v>1827</v>
      </c>
      <c r="K25" s="31" t="s">
        <v>1827</v>
      </c>
      <c r="L25" s="26">
        <v>225</v>
      </c>
      <c r="M25" s="2">
        <v>3</v>
      </c>
      <c r="N25" s="2" t="s">
        <v>1828</v>
      </c>
      <c r="O25" s="2">
        <v>6</v>
      </c>
      <c r="P25" s="3">
        <v>15.9591</v>
      </c>
      <c r="Q25" s="4">
        <v>28.534033</v>
      </c>
      <c r="R25" s="2" t="s">
        <v>1828</v>
      </c>
      <c r="S25" s="2">
        <v>6</v>
      </c>
      <c r="T25" s="3">
        <v>9.686705</v>
      </c>
      <c r="U25" s="4">
        <v>24.711124</v>
      </c>
      <c r="V25" s="4" t="s">
        <v>1828</v>
      </c>
      <c r="W25" s="5">
        <v>-0.72030145</v>
      </c>
      <c r="X25" s="6">
        <v>-2.3317225</v>
      </c>
      <c r="Y25" s="7" t="s">
        <v>1831</v>
      </c>
      <c r="Z25" s="8">
        <v>8</v>
      </c>
      <c r="AA25" s="8" t="s">
        <v>1828</v>
      </c>
      <c r="AB25" s="8">
        <v>5</v>
      </c>
      <c r="AC25" s="9">
        <v>21.805374</v>
      </c>
      <c r="AD25" s="10">
        <v>63.881676</v>
      </c>
      <c r="AE25" s="8" t="s">
        <v>1828</v>
      </c>
      <c r="AF25" s="8">
        <v>5</v>
      </c>
      <c r="AG25" s="9">
        <v>21.789753</v>
      </c>
      <c r="AH25" s="10">
        <v>54.448296</v>
      </c>
      <c r="AI25" s="10" t="s">
        <v>1828</v>
      </c>
      <c r="AJ25" s="11">
        <v>-0.0010339001</v>
      </c>
      <c r="AK25" s="12">
        <v>-0.0022978103</v>
      </c>
      <c r="AL25" s="12" t="s">
        <v>1831</v>
      </c>
      <c r="AM25" s="13">
        <v>24</v>
      </c>
      <c r="AN25" s="13" t="s">
        <v>1828</v>
      </c>
      <c r="AO25" s="13">
        <v>6</v>
      </c>
      <c r="AP25" s="14">
        <v>47.3719</v>
      </c>
      <c r="AQ25" s="15">
        <v>88.37294</v>
      </c>
      <c r="AR25" s="13" t="s">
        <v>1828</v>
      </c>
      <c r="AS25" s="13">
        <v>6</v>
      </c>
      <c r="AT25" s="14">
        <v>55.26178</v>
      </c>
      <c r="AU25" s="15">
        <v>107.977295</v>
      </c>
      <c r="AV25" s="15" t="s">
        <v>1828</v>
      </c>
      <c r="AW25" s="16">
        <v>0.22225055</v>
      </c>
      <c r="AX25" s="17">
        <v>0.74633634</v>
      </c>
      <c r="AY25" s="17" t="s">
        <v>1831</v>
      </c>
      <c r="AZ25" s="18"/>
      <c r="BA25" s="19">
        <v>28.37879133333333</v>
      </c>
      <c r="BB25" s="19">
        <v>0</v>
      </c>
      <c r="BC25" s="6" t="s">
        <v>1827</v>
      </c>
      <c r="BD25" s="6" t="s">
        <v>1827</v>
      </c>
      <c r="BE25" s="6" t="s">
        <v>1827</v>
      </c>
      <c r="BF25" s="6" t="s">
        <v>1827</v>
      </c>
      <c r="BG25" s="6" t="s">
        <v>1827</v>
      </c>
      <c r="BH25" s="6">
        <v>0</v>
      </c>
      <c r="BI25" s="12" t="s">
        <v>1827</v>
      </c>
      <c r="BJ25" s="12" t="s">
        <v>1827</v>
      </c>
      <c r="BK25" s="12" t="s">
        <v>1827</v>
      </c>
      <c r="BL25" s="12" t="s">
        <v>1827</v>
      </c>
      <c r="BM25" s="12" t="s">
        <v>1827</v>
      </c>
      <c r="BN25" s="12" t="e">
        <v>#VALUE!</v>
      </c>
      <c r="BO25" s="17" t="s">
        <v>1827</v>
      </c>
      <c r="BP25" s="17" t="s">
        <v>1827</v>
      </c>
      <c r="BQ25" s="17" t="s">
        <v>1827</v>
      </c>
      <c r="BR25" s="17" t="s">
        <v>1827</v>
      </c>
      <c r="BS25" s="17" t="s">
        <v>1827</v>
      </c>
      <c r="BT25" s="17" t="e">
        <v>#VALUE!</v>
      </c>
    </row>
    <row r="26" spans="1:72" ht="13.5">
      <c r="A26" s="26" t="s">
        <v>2834</v>
      </c>
      <c r="B26" s="19" t="s">
        <v>2835</v>
      </c>
      <c r="C26" s="27" t="s">
        <v>2836</v>
      </c>
      <c r="D26" s="26" t="s">
        <v>2837</v>
      </c>
      <c r="E26" s="26" t="s">
        <v>2156</v>
      </c>
      <c r="F26" s="26">
        <v>0</v>
      </c>
      <c r="G26" s="27" t="s">
        <v>1828</v>
      </c>
      <c r="H26" s="28" t="s">
        <v>1827</v>
      </c>
      <c r="I26" s="28" t="s">
        <v>1827</v>
      </c>
      <c r="J26" s="26" t="s">
        <v>1828</v>
      </c>
      <c r="K26" s="26" t="s">
        <v>2838</v>
      </c>
      <c r="L26" s="26">
        <v>273</v>
      </c>
      <c r="M26" s="2">
        <v>3</v>
      </c>
      <c r="N26" s="2" t="s">
        <v>1830</v>
      </c>
      <c r="O26" s="2">
        <v>6</v>
      </c>
      <c r="P26" s="3">
        <v>338.86362</v>
      </c>
      <c r="Q26" s="4">
        <v>109.38868</v>
      </c>
      <c r="R26" s="2" t="s">
        <v>1830</v>
      </c>
      <c r="S26" s="2">
        <v>6</v>
      </c>
      <c r="T26" s="3">
        <v>210.61357</v>
      </c>
      <c r="U26" s="4">
        <v>83.36953</v>
      </c>
      <c r="V26" s="4" t="s">
        <v>1830</v>
      </c>
      <c r="W26" s="5">
        <v>-0.68610626</v>
      </c>
      <c r="X26" s="6">
        <v>-5.445884</v>
      </c>
      <c r="Y26" s="7" t="s">
        <v>1828</v>
      </c>
      <c r="Z26" s="8">
        <v>8</v>
      </c>
      <c r="AA26" s="8" t="s">
        <v>1830</v>
      </c>
      <c r="AB26" s="8">
        <v>5</v>
      </c>
      <c r="AC26" s="9">
        <v>361.90082</v>
      </c>
      <c r="AD26" s="10">
        <v>147.75275</v>
      </c>
      <c r="AE26" s="8" t="s">
        <v>1830</v>
      </c>
      <c r="AF26" s="8">
        <v>5</v>
      </c>
      <c r="AG26" s="9">
        <v>154.30986</v>
      </c>
      <c r="AH26" s="10">
        <v>57.44008</v>
      </c>
      <c r="AI26" s="10" t="s">
        <v>1830</v>
      </c>
      <c r="AJ26" s="11">
        <v>-1.2297641</v>
      </c>
      <c r="AK26" s="12">
        <v>-3.503804</v>
      </c>
      <c r="AL26" s="12" t="s">
        <v>1828</v>
      </c>
      <c r="AM26" s="13">
        <v>24</v>
      </c>
      <c r="AN26" s="13" t="s">
        <v>1830</v>
      </c>
      <c r="AO26" s="13">
        <v>6</v>
      </c>
      <c r="AP26" s="14">
        <v>431.83652</v>
      </c>
      <c r="AQ26" s="15">
        <v>140.04243</v>
      </c>
      <c r="AR26" s="13" t="s">
        <v>1830</v>
      </c>
      <c r="AS26" s="13">
        <v>6</v>
      </c>
      <c r="AT26" s="14">
        <v>374.71902</v>
      </c>
      <c r="AU26" s="15">
        <v>152.52159</v>
      </c>
      <c r="AV26" s="15" t="s">
        <v>1830</v>
      </c>
      <c r="AW26" s="16">
        <v>-0.204676</v>
      </c>
      <c r="AX26" s="17">
        <v>-1.9255853</v>
      </c>
      <c r="AY26" s="17" t="s">
        <v>1831</v>
      </c>
      <c r="AZ26" s="18"/>
      <c r="BA26" s="19">
        <v>377.53365333333335</v>
      </c>
      <c r="BB26" s="19">
        <v>374.71902</v>
      </c>
      <c r="BC26" s="6">
        <v>-0.37</v>
      </c>
      <c r="BD26" s="6">
        <v>0.28</v>
      </c>
      <c r="BE26" s="6">
        <v>-0.26</v>
      </c>
      <c r="BF26" s="6">
        <v>0.24</v>
      </c>
      <c r="BG26" s="6">
        <v>0.5008</v>
      </c>
      <c r="BH26" s="6">
        <v>0.11</v>
      </c>
      <c r="BI26" s="12">
        <v>-0.88</v>
      </c>
      <c r="BJ26" s="12">
        <v>0.43</v>
      </c>
      <c r="BK26" s="12">
        <v>-0.97</v>
      </c>
      <c r="BL26" s="12">
        <v>0.43</v>
      </c>
      <c r="BM26" s="12">
        <v>0.7347</v>
      </c>
      <c r="BN26" s="12">
        <v>-0.09</v>
      </c>
      <c r="BO26" s="17">
        <v>-0.14</v>
      </c>
      <c r="BP26" s="17">
        <v>0.23</v>
      </c>
      <c r="BQ26" s="17">
        <v>-0.5</v>
      </c>
      <c r="BR26" s="17">
        <v>0.2</v>
      </c>
      <c r="BS26" s="17">
        <v>0.0154</v>
      </c>
      <c r="BT26" s="17">
        <v>-0.36</v>
      </c>
    </row>
    <row r="27" spans="1:12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72" ht="13.5">
      <c r="A28" s="26" t="s">
        <v>2881</v>
      </c>
      <c r="B28" s="19" t="s">
        <v>2882</v>
      </c>
      <c r="C28" s="27" t="s">
        <v>1827</v>
      </c>
      <c r="D28" s="26" t="s">
        <v>2883</v>
      </c>
      <c r="E28" s="31" t="s">
        <v>1827</v>
      </c>
      <c r="F28" s="31" t="s">
        <v>1827</v>
      </c>
      <c r="G28" s="27" t="s">
        <v>1828</v>
      </c>
      <c r="H28" s="28" t="s">
        <v>1827</v>
      </c>
      <c r="I28" s="28" t="s">
        <v>1827</v>
      </c>
      <c r="J28" s="26" t="s">
        <v>1828</v>
      </c>
      <c r="K28" s="26" t="s">
        <v>2884</v>
      </c>
      <c r="L28" s="26">
        <v>302</v>
      </c>
      <c r="M28" s="2">
        <v>3</v>
      </c>
      <c r="N28" s="2" t="s">
        <v>1830</v>
      </c>
      <c r="O28" s="2">
        <v>6</v>
      </c>
      <c r="P28" s="3">
        <v>222.17403</v>
      </c>
      <c r="Q28" s="4">
        <v>84.35752</v>
      </c>
      <c r="R28" s="2" t="s">
        <v>1830</v>
      </c>
      <c r="S28" s="2">
        <v>6</v>
      </c>
      <c r="T28" s="3">
        <v>727.8531</v>
      </c>
      <c r="U28" s="4">
        <v>244.4429</v>
      </c>
      <c r="V28" s="4" t="s">
        <v>1830</v>
      </c>
      <c r="W28" s="5">
        <v>1.7119571</v>
      </c>
      <c r="X28" s="6">
        <v>7.58511</v>
      </c>
      <c r="Y28" s="7" t="str">
        <f>IF((O28+S28-2)=10,IF(ABS(X28)&gt;3.17,"T",""),IF((O28+S28-2)=9,IF(ABS(X28)&gt;3.25,"T",""),IF((O28+S28-2)=8,IF(ABS(X28)&gt;3.36,"T",""),IF((O28+S28-2)=7,IF(ABS(X28)&gt;3.5,"T",""),IF((O28+S28-2)=6,IF(ABS(X28)&gt;3.71,"T",""),"")))))</f>
        <v>T</v>
      </c>
      <c r="Z28" s="8">
        <v>8</v>
      </c>
      <c r="AA28" s="8" t="s">
        <v>1830</v>
      </c>
      <c r="AB28" s="8">
        <v>5</v>
      </c>
      <c r="AC28" s="9">
        <v>213.56767</v>
      </c>
      <c r="AD28" s="10">
        <v>70.78405</v>
      </c>
      <c r="AE28" s="8" t="s">
        <v>1830</v>
      </c>
      <c r="AF28" s="8">
        <v>5</v>
      </c>
      <c r="AG28" s="9">
        <v>301.86823</v>
      </c>
      <c r="AH28" s="10">
        <v>59.4036</v>
      </c>
      <c r="AI28" s="10" t="s">
        <v>1830</v>
      </c>
      <c r="AJ28" s="11">
        <v>0.4992256</v>
      </c>
      <c r="AK28" s="12">
        <v>1.9516199</v>
      </c>
      <c r="AL28" s="12">
        <f>IF((AB28+AF28-2)=10,IF(ABS(AK28)&gt;3.17,"T",""),IF((AB28+AF28-2)=9,IF(ABS(AK28)&gt;3.25,"T",""),IF((AB28+AF28-2)=8,IF(ABS(AK28)&gt;3.36,"T",""),IF((AB28+AF28-2)=7,IF(ABS(AK28)&gt;3.5,"T",""),IF((AB28+AF28-2)=6,IF(ABS(AK28)&gt;3.71,"T",""),"")))))</f>
      </c>
      <c r="AM28" s="13">
        <v>24</v>
      </c>
      <c r="AN28" s="13" t="s">
        <v>1830</v>
      </c>
      <c r="AO28" s="13">
        <v>6</v>
      </c>
      <c r="AP28" s="14">
        <v>236.51122</v>
      </c>
      <c r="AQ28" s="15">
        <v>101.29053</v>
      </c>
      <c r="AR28" s="13" t="s">
        <v>1830</v>
      </c>
      <c r="AS28" s="13">
        <v>6</v>
      </c>
      <c r="AT28" s="14">
        <v>153.63638</v>
      </c>
      <c r="AU28" s="15">
        <v>71.39548</v>
      </c>
      <c r="AV28" s="15" t="s">
        <v>1830</v>
      </c>
      <c r="AW28" s="16">
        <v>-0.6223887</v>
      </c>
      <c r="AX28" s="17">
        <v>-1.5284181</v>
      </c>
      <c r="AY28" s="17">
        <f>IF((AO28+AS28-2)=10,IF(ABS(AX28)&gt;3.17,"T",""),IF((AO28+AS28-2)=9,IF(ABS(AX28)&gt;3.25,"T",""),IF((AO28+AS28-2)=8,IF(ABS(AX28)&gt;3.36,"T",""),IF((AO28+AS28-2)=7,IF(ABS(AX28)&gt;3.5,"T",""),IF((AO28+AS28-2)=6,IF(ABS(AX28)&gt;3.71,"T",""),"")))))</f>
      </c>
      <c r="AZ28" s="18"/>
      <c r="BA28" s="19">
        <f>AVERAGE(P28,AC28,AP28)</f>
        <v>224.08430666666666</v>
      </c>
      <c r="BB28" s="19">
        <f>MAX(IF(AN28="OK",AT28,-999),IF(AA28="OK",AG28,-99),IF(N28="OK",T28,0))</f>
        <v>727.8531</v>
      </c>
      <c r="BC28" s="6">
        <v>2.1</v>
      </c>
      <c r="BD28" s="6">
        <v>0.19</v>
      </c>
      <c r="BE28" s="6">
        <v>2.6</v>
      </c>
      <c r="BF28" s="6">
        <v>0.63</v>
      </c>
      <c r="BG28" s="6">
        <v>0.1472</v>
      </c>
      <c r="BH28" s="6">
        <f>BE28-BC28</f>
        <v>0.5</v>
      </c>
      <c r="BI28" s="12">
        <v>0.89</v>
      </c>
      <c r="BJ28" s="12">
        <v>0.58</v>
      </c>
      <c r="BK28" s="12">
        <v>2.06</v>
      </c>
      <c r="BL28" s="12">
        <v>0.7</v>
      </c>
      <c r="BM28" s="12">
        <v>0.017</v>
      </c>
      <c r="BN28" s="12">
        <f>BK28-BI28</f>
        <v>1.17</v>
      </c>
      <c r="BO28" s="17">
        <v>-0.51</v>
      </c>
      <c r="BP28" s="17">
        <v>0.94</v>
      </c>
      <c r="BQ28" s="17">
        <v>2.37</v>
      </c>
      <c r="BR28" s="17">
        <v>0.7</v>
      </c>
      <c r="BS28" s="17">
        <v>0.0002</v>
      </c>
      <c r="BT28" s="17">
        <f>BQ28-BO28</f>
        <v>2.88</v>
      </c>
    </row>
    <row r="29" spans="1:12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72" ht="13.5">
      <c r="A30" s="26" t="s">
        <v>2839</v>
      </c>
      <c r="B30" s="19" t="s">
        <v>2840</v>
      </c>
      <c r="C30" s="27" t="s">
        <v>2841</v>
      </c>
      <c r="D30" s="26" t="s">
        <v>2842</v>
      </c>
      <c r="E30" s="26" t="s">
        <v>2156</v>
      </c>
      <c r="F30" s="26">
        <v>0</v>
      </c>
      <c r="G30" s="28" t="s">
        <v>1827</v>
      </c>
      <c r="H30" s="28" t="s">
        <v>1827</v>
      </c>
      <c r="I30" s="28" t="s">
        <v>1827</v>
      </c>
      <c r="J30" s="26" t="s">
        <v>1828</v>
      </c>
      <c r="K30" s="26" t="s">
        <v>2843</v>
      </c>
      <c r="L30" s="26">
        <v>471</v>
      </c>
      <c r="M30" s="2">
        <v>3</v>
      </c>
      <c r="N30" s="2" t="s">
        <v>1830</v>
      </c>
      <c r="O30" s="2">
        <v>6</v>
      </c>
      <c r="P30" s="3">
        <v>296.71753</v>
      </c>
      <c r="Q30" s="4">
        <v>137.60759</v>
      </c>
      <c r="R30" s="2" t="s">
        <v>1830</v>
      </c>
      <c r="S30" s="2">
        <v>6</v>
      </c>
      <c r="T30" s="3">
        <v>313.40042</v>
      </c>
      <c r="U30" s="4">
        <v>259.95435</v>
      </c>
      <c r="V30" s="4" t="s">
        <v>1830</v>
      </c>
      <c r="W30" s="5">
        <v>0.07891695</v>
      </c>
      <c r="X30" s="6">
        <v>0.28475118</v>
      </c>
      <c r="Y30" s="7" t="s">
        <v>1831</v>
      </c>
      <c r="Z30" s="8">
        <v>8</v>
      </c>
      <c r="AA30" s="8" t="s">
        <v>1830</v>
      </c>
      <c r="AB30" s="8">
        <v>5</v>
      </c>
      <c r="AC30" s="9">
        <v>299.84845</v>
      </c>
      <c r="AD30" s="10">
        <v>76.58753</v>
      </c>
      <c r="AE30" s="8" t="s">
        <v>1830</v>
      </c>
      <c r="AF30" s="8">
        <v>5</v>
      </c>
      <c r="AG30" s="9">
        <v>314.9085</v>
      </c>
      <c r="AH30" s="10">
        <v>126.15224</v>
      </c>
      <c r="AI30" s="10" t="s">
        <v>1830</v>
      </c>
      <c r="AJ30" s="11">
        <v>0.07069929</v>
      </c>
      <c r="AK30" s="12">
        <v>0.4617859</v>
      </c>
      <c r="AL30" s="12" t="s">
        <v>1831</v>
      </c>
      <c r="AM30" s="13">
        <v>24</v>
      </c>
      <c r="AN30" s="13" t="s">
        <v>1830</v>
      </c>
      <c r="AO30" s="13">
        <v>6</v>
      </c>
      <c r="AP30" s="14">
        <v>313.33646</v>
      </c>
      <c r="AQ30" s="15">
        <v>161.88692</v>
      </c>
      <c r="AR30" s="13" t="s">
        <v>1830</v>
      </c>
      <c r="AS30" s="13">
        <v>6</v>
      </c>
      <c r="AT30" s="14">
        <v>625.7813</v>
      </c>
      <c r="AU30" s="15">
        <v>277.16974</v>
      </c>
      <c r="AV30" s="15" t="s">
        <v>1830</v>
      </c>
      <c r="AW30" s="16">
        <v>0.9979459</v>
      </c>
      <c r="AX30" s="17">
        <v>5.0521154</v>
      </c>
      <c r="AY30" s="17" t="s">
        <v>1828</v>
      </c>
      <c r="AZ30" s="18">
        <v>-1</v>
      </c>
      <c r="BA30" s="19">
        <v>303.30081333333334</v>
      </c>
      <c r="BB30" s="19">
        <v>625.7813</v>
      </c>
      <c r="BC30" s="6">
        <v>0.26</v>
      </c>
      <c r="BD30" s="6">
        <v>0.52</v>
      </c>
      <c r="BE30" s="6">
        <v>0.97</v>
      </c>
      <c r="BF30" s="6">
        <v>0.26</v>
      </c>
      <c r="BG30" s="6">
        <v>0.0197</v>
      </c>
      <c r="BH30" s="6">
        <v>0.71</v>
      </c>
      <c r="BI30" s="12">
        <v>0.26</v>
      </c>
      <c r="BJ30" s="12">
        <v>0.35</v>
      </c>
      <c r="BK30" s="12">
        <v>0.98</v>
      </c>
      <c r="BL30" s="12">
        <v>0.35</v>
      </c>
      <c r="BM30" s="12">
        <v>0.0055</v>
      </c>
      <c r="BN30" s="12">
        <v>0.72</v>
      </c>
      <c r="BO30" s="17">
        <v>1.15</v>
      </c>
      <c r="BP30" s="17">
        <v>0.34</v>
      </c>
      <c r="BQ30" s="17">
        <v>1.06</v>
      </c>
      <c r="BR30" s="17">
        <v>0.4</v>
      </c>
      <c r="BS30" s="17">
        <v>0.693</v>
      </c>
      <c r="BT30" s="17">
        <v>-0.08999999999999986</v>
      </c>
    </row>
    <row r="31" spans="1:72" ht="13.5">
      <c r="A31" s="26" t="s">
        <v>2825</v>
      </c>
      <c r="B31" s="19" t="s">
        <v>2826</v>
      </c>
      <c r="C31" s="27" t="s">
        <v>2827</v>
      </c>
      <c r="D31" s="26" t="s">
        <v>2828</v>
      </c>
      <c r="E31" s="26" t="s">
        <v>2156</v>
      </c>
      <c r="F31" s="26">
        <v>0</v>
      </c>
      <c r="G31" s="28" t="s">
        <v>1827</v>
      </c>
      <c r="H31" s="28" t="s">
        <v>1827</v>
      </c>
      <c r="I31" s="28" t="s">
        <v>1827</v>
      </c>
      <c r="J31" s="26" t="s">
        <v>1828</v>
      </c>
      <c r="K31" s="26" t="s">
        <v>2829</v>
      </c>
      <c r="L31" s="26">
        <v>413</v>
      </c>
      <c r="M31" s="2">
        <v>3</v>
      </c>
      <c r="N31" s="2" t="s">
        <v>1830</v>
      </c>
      <c r="O31" s="2">
        <v>6</v>
      </c>
      <c r="P31" s="3">
        <v>635.2076</v>
      </c>
      <c r="Q31" s="4">
        <v>286.96347</v>
      </c>
      <c r="R31" s="2" t="s">
        <v>1830</v>
      </c>
      <c r="S31" s="2">
        <v>6</v>
      </c>
      <c r="T31" s="3">
        <v>410.08386</v>
      </c>
      <c r="U31" s="4">
        <v>198.76468</v>
      </c>
      <c r="V31" s="4" t="s">
        <v>1830</v>
      </c>
      <c r="W31" s="5">
        <v>-0.63130915</v>
      </c>
      <c r="X31" s="6">
        <v>-3.8200529</v>
      </c>
      <c r="Y31" s="7" t="s">
        <v>1828</v>
      </c>
      <c r="Z31" s="8">
        <v>8</v>
      </c>
      <c r="AA31" s="8" t="s">
        <v>1830</v>
      </c>
      <c r="AB31" s="8">
        <v>4</v>
      </c>
      <c r="AC31" s="9">
        <v>587.2202</v>
      </c>
      <c r="AD31" s="10">
        <v>38.32373</v>
      </c>
      <c r="AE31" s="8" t="s">
        <v>1830</v>
      </c>
      <c r="AF31" s="8">
        <v>4</v>
      </c>
      <c r="AG31" s="9">
        <v>286.26825</v>
      </c>
      <c r="AH31" s="10">
        <v>15.853825</v>
      </c>
      <c r="AI31" s="10" t="s">
        <v>1830</v>
      </c>
      <c r="AJ31" s="11">
        <v>-1.036534</v>
      </c>
      <c r="AK31" s="12">
        <v>-13.697778</v>
      </c>
      <c r="AL31" s="12" t="s">
        <v>1828</v>
      </c>
      <c r="AM31" s="13">
        <v>24</v>
      </c>
      <c r="AN31" s="13" t="s">
        <v>1830</v>
      </c>
      <c r="AO31" s="13">
        <v>6</v>
      </c>
      <c r="AP31" s="14">
        <v>613.5318</v>
      </c>
      <c r="AQ31" s="15">
        <v>176.91335</v>
      </c>
      <c r="AR31" s="13" t="s">
        <v>1830</v>
      </c>
      <c r="AS31" s="13">
        <v>6</v>
      </c>
      <c r="AT31" s="14">
        <v>591.41724</v>
      </c>
      <c r="AU31" s="15">
        <v>142.76927</v>
      </c>
      <c r="AV31" s="15" t="s">
        <v>1830</v>
      </c>
      <c r="AW31" s="16">
        <v>-0.05296187</v>
      </c>
      <c r="AX31" s="17">
        <v>-0.61141455</v>
      </c>
      <c r="AY31" s="17" t="s">
        <v>1831</v>
      </c>
      <c r="AZ31" s="18"/>
      <c r="BA31" s="19">
        <v>611.9865333333333</v>
      </c>
      <c r="BB31" s="19">
        <v>591.41724</v>
      </c>
      <c r="BC31" s="6">
        <v>-0.28</v>
      </c>
      <c r="BD31" s="6">
        <v>0.37</v>
      </c>
      <c r="BE31" s="6">
        <v>0.14</v>
      </c>
      <c r="BF31" s="6">
        <v>0.83</v>
      </c>
      <c r="BG31" s="6">
        <v>0.2961</v>
      </c>
      <c r="BH31" s="6">
        <v>0.42</v>
      </c>
      <c r="BI31" s="12">
        <v>-0.8</v>
      </c>
      <c r="BJ31" s="12">
        <v>0.21</v>
      </c>
      <c r="BK31" s="12">
        <v>0.57</v>
      </c>
      <c r="BL31" s="12">
        <v>0.32</v>
      </c>
      <c r="BM31" s="12">
        <v>0</v>
      </c>
      <c r="BN31" s="12">
        <v>1.37</v>
      </c>
      <c r="BO31" s="17">
        <v>0.05</v>
      </c>
      <c r="BP31" s="17">
        <v>0.2</v>
      </c>
      <c r="BQ31" s="17">
        <v>0.11</v>
      </c>
      <c r="BR31" s="17">
        <v>0.44</v>
      </c>
      <c r="BS31" s="17">
        <v>0.7648</v>
      </c>
      <c r="BT31" s="17">
        <v>0.06</v>
      </c>
    </row>
    <row r="32" spans="1:72" ht="13.5">
      <c r="A32" s="26" t="s">
        <v>2847</v>
      </c>
      <c r="B32" s="19" t="s">
        <v>2848</v>
      </c>
      <c r="C32" s="27" t="s">
        <v>2849</v>
      </c>
      <c r="D32" s="26" t="s">
        <v>2850</v>
      </c>
      <c r="E32" s="26" t="s">
        <v>2156</v>
      </c>
      <c r="F32" s="26" t="s">
        <v>2851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26" t="s">
        <v>2852</v>
      </c>
      <c r="L32" s="26">
        <v>987</v>
      </c>
      <c r="M32" s="2">
        <v>3</v>
      </c>
      <c r="N32" s="2" t="s">
        <v>1830</v>
      </c>
      <c r="O32" s="2">
        <v>6</v>
      </c>
      <c r="P32" s="3">
        <v>247.11719</v>
      </c>
      <c r="Q32" s="4">
        <v>140.05164</v>
      </c>
      <c r="R32" s="2" t="s">
        <v>1830</v>
      </c>
      <c r="S32" s="2">
        <v>6</v>
      </c>
      <c r="T32" s="3">
        <v>275.5803</v>
      </c>
      <c r="U32" s="4">
        <v>201.95601</v>
      </c>
      <c r="V32" s="4" t="s">
        <v>1830</v>
      </c>
      <c r="W32" s="5">
        <v>0.15727739</v>
      </c>
      <c r="X32" s="6">
        <v>1.050068</v>
      </c>
      <c r="Y32" s="7" t="s">
        <v>1831</v>
      </c>
      <c r="Z32" s="8">
        <v>8</v>
      </c>
      <c r="AA32" s="8" t="s">
        <v>1830</v>
      </c>
      <c r="AB32" s="8">
        <v>5</v>
      </c>
      <c r="AC32" s="9">
        <v>195.94131</v>
      </c>
      <c r="AD32" s="10">
        <v>36.882626</v>
      </c>
      <c r="AE32" s="8" t="s">
        <v>1830</v>
      </c>
      <c r="AF32" s="8">
        <v>5</v>
      </c>
      <c r="AG32" s="9">
        <v>251.78604</v>
      </c>
      <c r="AH32" s="10">
        <v>37.28178</v>
      </c>
      <c r="AI32" s="10" t="s">
        <v>1830</v>
      </c>
      <c r="AJ32" s="11">
        <v>0.36177662</v>
      </c>
      <c r="AK32" s="12">
        <v>10.543664</v>
      </c>
      <c r="AL32" s="12" t="s">
        <v>1828</v>
      </c>
      <c r="AM32" s="13">
        <v>24</v>
      </c>
      <c r="AN32" s="13" t="s">
        <v>1830</v>
      </c>
      <c r="AO32" s="13">
        <v>6</v>
      </c>
      <c r="AP32" s="14">
        <v>247.96606</v>
      </c>
      <c r="AQ32" s="15">
        <v>93.93477</v>
      </c>
      <c r="AR32" s="13" t="s">
        <v>1830</v>
      </c>
      <c r="AS32" s="13">
        <v>6</v>
      </c>
      <c r="AT32" s="14">
        <v>456.26407</v>
      </c>
      <c r="AU32" s="15">
        <v>207.02162</v>
      </c>
      <c r="AV32" s="15" t="s">
        <v>1830</v>
      </c>
      <c r="AW32" s="16">
        <v>0.87972635</v>
      </c>
      <c r="AX32" s="17">
        <v>4.4051647</v>
      </c>
      <c r="AY32" s="17" t="s">
        <v>1828</v>
      </c>
      <c r="AZ32" s="18"/>
      <c r="BA32" s="19">
        <v>230.34151999999997</v>
      </c>
      <c r="BB32" s="19">
        <v>456.26407</v>
      </c>
      <c r="BC32" s="6">
        <v>0.42</v>
      </c>
      <c r="BD32" s="6">
        <v>0.22</v>
      </c>
      <c r="BE32" s="6">
        <v>0.43</v>
      </c>
      <c r="BF32" s="6">
        <v>0.32</v>
      </c>
      <c r="BG32" s="6">
        <v>0.9695</v>
      </c>
      <c r="BH32" s="6">
        <v>0.01</v>
      </c>
      <c r="BI32" s="12">
        <v>0.65</v>
      </c>
      <c r="BJ32" s="12">
        <v>0.16</v>
      </c>
      <c r="BK32" s="12">
        <v>0.78</v>
      </c>
      <c r="BL32" s="12">
        <v>0.17</v>
      </c>
      <c r="BM32" s="12">
        <v>0.2063</v>
      </c>
      <c r="BN32" s="12">
        <v>0.13</v>
      </c>
      <c r="BO32" s="17">
        <v>0.92</v>
      </c>
      <c r="BP32" s="17">
        <v>0.19</v>
      </c>
      <c r="BQ32" s="17">
        <v>1.11</v>
      </c>
      <c r="BR32" s="17">
        <v>0.39</v>
      </c>
      <c r="BS32" s="17">
        <v>0.3097</v>
      </c>
      <c r="BT32" s="17">
        <v>0.19</v>
      </c>
    </row>
    <row r="33" spans="1:12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8">
      <c r="A35" s="25" t="s">
        <v>2885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72" ht="13.5">
      <c r="A36" s="26" t="s">
        <v>2886</v>
      </c>
      <c r="B36" s="19" t="s">
        <v>2887</v>
      </c>
      <c r="C36" s="27" t="s">
        <v>2888</v>
      </c>
      <c r="D36" s="26" t="s">
        <v>2868</v>
      </c>
      <c r="E36" s="31" t="s">
        <v>1827</v>
      </c>
      <c r="F36" s="31" t="s">
        <v>1827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26" t="s">
        <v>2889</v>
      </c>
      <c r="L36" s="26">
        <v>193</v>
      </c>
      <c r="M36" s="2">
        <v>3</v>
      </c>
      <c r="N36" s="2" t="s">
        <v>1830</v>
      </c>
      <c r="O36" s="2">
        <v>6</v>
      </c>
      <c r="P36" s="3">
        <v>258.18634</v>
      </c>
      <c r="Q36" s="4">
        <v>46.993793</v>
      </c>
      <c r="R36" s="2" t="s">
        <v>1830</v>
      </c>
      <c r="S36" s="2">
        <v>6</v>
      </c>
      <c r="T36" s="3">
        <v>198.1435</v>
      </c>
      <c r="U36" s="4">
        <v>53.86863</v>
      </c>
      <c r="V36" s="4" t="s">
        <v>1830</v>
      </c>
      <c r="W36" s="5">
        <v>-0.38186702</v>
      </c>
      <c r="X36" s="6">
        <v>-2.025411</v>
      </c>
      <c r="Y36" s="7">
        <f>IF((O36+S36-2)=10,IF(ABS(X36)&gt;3.17,"T",""),IF((O36+S36-2)=9,IF(ABS(X36)&gt;3.25,"T",""),IF((O36+S36-2)=8,IF(ABS(X36)&gt;3.36,"T",""),IF((O36+S36-2)=7,IF(ABS(X36)&gt;3.5,"T",""),IF((O36+S36-2)=6,IF(ABS(X36)&gt;3.71,"T",""),"")))))</f>
      </c>
      <c r="Z36" s="8">
        <v>8</v>
      </c>
      <c r="AA36" s="8" t="s">
        <v>1830</v>
      </c>
      <c r="AB36" s="8">
        <v>5</v>
      </c>
      <c r="AC36" s="9">
        <v>291.62848</v>
      </c>
      <c r="AD36" s="10">
        <v>59.477413</v>
      </c>
      <c r="AE36" s="8" t="s">
        <v>1830</v>
      </c>
      <c r="AF36" s="8">
        <v>5</v>
      </c>
      <c r="AG36" s="9">
        <v>164.06198</v>
      </c>
      <c r="AH36" s="10">
        <v>100.84367</v>
      </c>
      <c r="AI36" s="10" t="s">
        <v>1830</v>
      </c>
      <c r="AJ36" s="11">
        <v>-0.82989067</v>
      </c>
      <c r="AK36" s="12">
        <v>-4.2639847</v>
      </c>
      <c r="AL36" s="12" t="str">
        <f>IF((AB36+AF36-2)=10,IF(ABS(AK36)&gt;3.17,"T",""),IF((AB36+AF36-2)=9,IF(ABS(AK36)&gt;3.25,"T",""),IF((AB36+AF36-2)=8,IF(ABS(AK36)&gt;3.36,"T",""),IF((AB36+AF36-2)=7,IF(ABS(AK36)&gt;3.5,"T",""),IF((AB36+AF36-2)=6,IF(ABS(AK36)&gt;3.71,"T",""),"")))))</f>
        <v>T</v>
      </c>
      <c r="AM36" s="13">
        <v>24</v>
      </c>
      <c r="AN36" s="13" t="s">
        <v>1830</v>
      </c>
      <c r="AO36" s="13">
        <v>6</v>
      </c>
      <c r="AP36" s="14">
        <v>350.1143</v>
      </c>
      <c r="AQ36" s="15">
        <v>177.55365</v>
      </c>
      <c r="AR36" s="13" t="s">
        <v>1830</v>
      </c>
      <c r="AS36" s="13">
        <v>6</v>
      </c>
      <c r="AT36" s="14">
        <v>195.8337</v>
      </c>
      <c r="AU36" s="15">
        <v>117.65504</v>
      </c>
      <c r="AV36" s="15" t="s">
        <v>1830</v>
      </c>
      <c r="AW36" s="16">
        <v>-0.8381969</v>
      </c>
      <c r="AX36" s="17">
        <v>-5.2180405</v>
      </c>
      <c r="AY36" s="17" t="str">
        <f>IF((AO36+AS36-2)=10,IF(ABS(AX36)&gt;3.17,"T",""),IF((AO36+AS36-2)=9,IF(ABS(AX36)&gt;3.25,"T",""),IF((AO36+AS36-2)=8,IF(ABS(AX36)&gt;3.36,"T",""),IF((AO36+AS36-2)=7,IF(ABS(AX36)&gt;3.5,"T",""),IF((AO36+AS36-2)=6,IF(ABS(AX36)&gt;3.71,"T",""),"")))))</f>
        <v>T</v>
      </c>
      <c r="AZ36" s="18"/>
      <c r="BA36" s="19">
        <f>AVERAGE(P36,AC36,AP36)</f>
        <v>299.97637333333336</v>
      </c>
      <c r="BB36" s="19">
        <f>MAX(IF(AN36="OK",AT36,-999),IF(AA36="OK",AG36,-99),IF(N36="OK",T36,0))</f>
        <v>198.1435</v>
      </c>
      <c r="BC36" s="6">
        <v>-0.06</v>
      </c>
      <c r="BD36" s="6">
        <v>0.48</v>
      </c>
      <c r="BE36" s="6">
        <v>-0.04</v>
      </c>
      <c r="BF36" s="6">
        <v>0.87</v>
      </c>
      <c r="BG36" s="6">
        <v>0.9648</v>
      </c>
      <c r="BH36" s="6">
        <f>BE36-BC36</f>
        <v>0.019999999999999997</v>
      </c>
      <c r="BI36" s="12">
        <v>-0.68</v>
      </c>
      <c r="BJ36" s="12">
        <v>0.67</v>
      </c>
      <c r="BK36" s="12">
        <v>0.18</v>
      </c>
      <c r="BL36" s="12">
        <v>0.22</v>
      </c>
      <c r="BM36" s="12">
        <v>0.0236</v>
      </c>
      <c r="BN36" s="12">
        <f>BK36-BI36</f>
        <v>0.8600000000000001</v>
      </c>
      <c r="BO36" s="17">
        <v>-0.8</v>
      </c>
      <c r="BP36" s="17">
        <v>0.27</v>
      </c>
      <c r="BQ36" s="17">
        <v>-0.07</v>
      </c>
      <c r="BR36" s="17">
        <v>0.63</v>
      </c>
      <c r="BS36" s="17">
        <v>0.0349</v>
      </c>
      <c r="BT36" s="17">
        <f>BQ36-BO36</f>
        <v>0.73</v>
      </c>
    </row>
    <row r="37" spans="1:72" ht="13.5">
      <c r="A37" s="26" t="s">
        <v>2839</v>
      </c>
      <c r="B37" s="19" t="s">
        <v>2840</v>
      </c>
      <c r="C37" s="27" t="s">
        <v>2841</v>
      </c>
      <c r="D37" s="26" t="s">
        <v>2842</v>
      </c>
      <c r="E37" s="26" t="s">
        <v>2156</v>
      </c>
      <c r="F37" s="26">
        <v>0</v>
      </c>
      <c r="G37" s="28" t="s">
        <v>1827</v>
      </c>
      <c r="H37" s="28" t="s">
        <v>1827</v>
      </c>
      <c r="I37" s="28" t="s">
        <v>1827</v>
      </c>
      <c r="J37" s="26" t="s">
        <v>1828</v>
      </c>
      <c r="K37" s="26" t="s">
        <v>2843</v>
      </c>
      <c r="L37" s="26">
        <v>471</v>
      </c>
      <c r="M37" s="2">
        <v>3</v>
      </c>
      <c r="N37" s="2" t="s">
        <v>1830</v>
      </c>
      <c r="O37" s="2">
        <v>6</v>
      </c>
      <c r="P37" s="3">
        <v>296.71753</v>
      </c>
      <c r="Q37" s="4">
        <v>137.60759</v>
      </c>
      <c r="R37" s="2" t="s">
        <v>1830</v>
      </c>
      <c r="S37" s="2">
        <v>6</v>
      </c>
      <c r="T37" s="3">
        <v>313.40042</v>
      </c>
      <c r="U37" s="4">
        <v>259.95435</v>
      </c>
      <c r="V37" s="4" t="s">
        <v>1830</v>
      </c>
      <c r="W37" s="5">
        <v>0.07891695</v>
      </c>
      <c r="X37" s="6">
        <v>0.28475118</v>
      </c>
      <c r="Y37" s="7">
        <f>IF((O37+S37-2)=10,IF(ABS(X37)&gt;3.17,"T",""),IF((O37+S37-2)=9,IF(ABS(X37)&gt;3.25,"T",""),IF((O37+S37-2)=8,IF(ABS(X37)&gt;3.36,"T",""),IF((O37+S37-2)=7,IF(ABS(X37)&gt;3.5,"T",""),IF((O37+S37-2)=6,IF(ABS(X37)&gt;3.71,"T",""),"")))))</f>
      </c>
      <c r="Z37" s="8">
        <v>8</v>
      </c>
      <c r="AA37" s="8" t="s">
        <v>1830</v>
      </c>
      <c r="AB37" s="8">
        <v>5</v>
      </c>
      <c r="AC37" s="9">
        <v>299.84845</v>
      </c>
      <c r="AD37" s="10">
        <v>76.58753</v>
      </c>
      <c r="AE37" s="8" t="s">
        <v>1830</v>
      </c>
      <c r="AF37" s="8">
        <v>5</v>
      </c>
      <c r="AG37" s="9">
        <v>314.9085</v>
      </c>
      <c r="AH37" s="10">
        <v>126.15224</v>
      </c>
      <c r="AI37" s="10" t="s">
        <v>1830</v>
      </c>
      <c r="AJ37" s="11">
        <v>0.07069929</v>
      </c>
      <c r="AK37" s="12">
        <v>0.4617859</v>
      </c>
      <c r="AL37" s="12">
        <f>IF((AB37+AF37-2)=10,IF(ABS(AK37)&gt;3.17,"T",""),IF((AB37+AF37-2)=9,IF(ABS(AK37)&gt;3.25,"T",""),IF((AB37+AF37-2)=8,IF(ABS(AK37)&gt;3.36,"T",""),IF((AB37+AF37-2)=7,IF(ABS(AK37)&gt;3.5,"T",""),IF((AB37+AF37-2)=6,IF(ABS(AK37)&gt;3.71,"T",""),"")))))</f>
      </c>
      <c r="AM37" s="13">
        <v>24</v>
      </c>
      <c r="AN37" s="13" t="s">
        <v>1830</v>
      </c>
      <c r="AO37" s="13">
        <v>6</v>
      </c>
      <c r="AP37" s="14">
        <v>313.33646</v>
      </c>
      <c r="AQ37" s="15">
        <v>161.88692</v>
      </c>
      <c r="AR37" s="13" t="s">
        <v>1830</v>
      </c>
      <c r="AS37" s="13">
        <v>6</v>
      </c>
      <c r="AT37" s="14">
        <v>625.7813</v>
      </c>
      <c r="AU37" s="15">
        <v>277.16974</v>
      </c>
      <c r="AV37" s="15" t="s">
        <v>1830</v>
      </c>
      <c r="AW37" s="16">
        <v>0.9979459</v>
      </c>
      <c r="AX37" s="17">
        <v>5.0521154</v>
      </c>
      <c r="AY37" s="17" t="str">
        <f>IF((AO37+AS37-2)=10,IF(ABS(AX37)&gt;3.17,"T",""),IF((AO37+AS37-2)=9,IF(ABS(AX37)&gt;3.25,"T",""),IF((AO37+AS37-2)=8,IF(ABS(AX37)&gt;3.36,"T",""),IF((AO37+AS37-2)=7,IF(ABS(AX37)&gt;3.5,"T",""),IF((AO37+AS37-2)=6,IF(ABS(AX37)&gt;3.71,"T",""),"")))))</f>
        <v>T</v>
      </c>
      <c r="AZ37" s="18">
        <v>-1</v>
      </c>
      <c r="BA37" s="19">
        <f>AVERAGE(P37,AC37,AP37)</f>
        <v>303.30081333333334</v>
      </c>
      <c r="BB37" s="19">
        <f>MAX(IF(AN37="OK",AT37,-999),IF(AA37="OK",AG37,-99),IF(N37="OK",T37,0))</f>
        <v>625.7813</v>
      </c>
      <c r="BC37" s="6">
        <v>0.26</v>
      </c>
      <c r="BD37" s="6">
        <v>0.52</v>
      </c>
      <c r="BE37" s="6">
        <v>0.97</v>
      </c>
      <c r="BF37" s="6">
        <v>0.26</v>
      </c>
      <c r="BG37" s="6">
        <v>0.0197</v>
      </c>
      <c r="BH37" s="6">
        <f>BE37-BC37</f>
        <v>0.71</v>
      </c>
      <c r="BI37" s="12">
        <v>0.26</v>
      </c>
      <c r="BJ37" s="12">
        <v>0.35</v>
      </c>
      <c r="BK37" s="12">
        <v>0.98</v>
      </c>
      <c r="BL37" s="12">
        <v>0.35</v>
      </c>
      <c r="BM37" s="12">
        <v>0.0055</v>
      </c>
      <c r="BN37" s="12">
        <f>BK37-BI37</f>
        <v>0.72</v>
      </c>
      <c r="BO37" s="17">
        <v>1.15</v>
      </c>
      <c r="BP37" s="17">
        <v>0.34</v>
      </c>
      <c r="BQ37" s="17">
        <v>1.06</v>
      </c>
      <c r="BR37" s="17">
        <v>0.4</v>
      </c>
      <c r="BS37" s="17">
        <v>0.693</v>
      </c>
      <c r="BT37" s="17">
        <f>BQ37-BO37</f>
        <v>-0.08999999999999986</v>
      </c>
    </row>
    <row r="38" spans="1:72" ht="13.5">
      <c r="A38" s="26" t="s">
        <v>2865</v>
      </c>
      <c r="B38" s="19" t="s">
        <v>2866</v>
      </c>
      <c r="C38" s="27" t="s">
        <v>2867</v>
      </c>
      <c r="D38" s="26" t="s">
        <v>2868</v>
      </c>
      <c r="E38" s="31" t="s">
        <v>1827</v>
      </c>
      <c r="F38" s="31" t="s">
        <v>1827</v>
      </c>
      <c r="G38" s="28" t="s">
        <v>1827</v>
      </c>
      <c r="H38" s="28" t="s">
        <v>1827</v>
      </c>
      <c r="I38" s="28" t="s">
        <v>1827</v>
      </c>
      <c r="J38" s="26" t="s">
        <v>1828</v>
      </c>
      <c r="K38" s="26" t="s">
        <v>2869</v>
      </c>
      <c r="L38" s="26">
        <v>328</v>
      </c>
      <c r="M38" s="2">
        <v>3</v>
      </c>
      <c r="N38" s="2" t="s">
        <v>1828</v>
      </c>
      <c r="O38" s="2">
        <v>6</v>
      </c>
      <c r="P38" s="3">
        <v>16.395529</v>
      </c>
      <c r="Q38" s="4">
        <v>6.5541067</v>
      </c>
      <c r="R38" s="2" t="s">
        <v>1830</v>
      </c>
      <c r="S38" s="2">
        <v>6</v>
      </c>
      <c r="T38" s="3">
        <v>19.29118</v>
      </c>
      <c r="U38" s="4">
        <v>4.6049643</v>
      </c>
      <c r="V38" s="4" t="s">
        <v>1828</v>
      </c>
      <c r="W38" s="5">
        <v>0.23463897</v>
      </c>
      <c r="X38" s="6">
        <v>1.6210613</v>
      </c>
      <c r="Y38" s="7" t="s">
        <v>1831</v>
      </c>
      <c r="Z38" s="8">
        <v>8</v>
      </c>
      <c r="AA38" s="8" t="s">
        <v>1830</v>
      </c>
      <c r="AB38" s="8">
        <v>5</v>
      </c>
      <c r="AC38" s="9">
        <v>8.541299</v>
      </c>
      <c r="AD38" s="10">
        <v>6.565947</v>
      </c>
      <c r="AE38" s="8" t="s">
        <v>1828</v>
      </c>
      <c r="AF38" s="8">
        <v>5</v>
      </c>
      <c r="AG38" s="9">
        <v>13.460297</v>
      </c>
      <c r="AH38" s="10">
        <v>5.4098005</v>
      </c>
      <c r="AI38" s="10" t="s">
        <v>1828</v>
      </c>
      <c r="AJ38" s="11">
        <v>0.6561828</v>
      </c>
      <c r="AK38" s="12">
        <v>1.2095873</v>
      </c>
      <c r="AL38" s="12" t="s">
        <v>1831</v>
      </c>
      <c r="AM38" s="13">
        <v>24</v>
      </c>
      <c r="AN38" s="13" t="s">
        <v>1828</v>
      </c>
      <c r="AO38" s="13">
        <v>6</v>
      </c>
      <c r="AP38" s="14">
        <v>11.765393</v>
      </c>
      <c r="AQ38" s="15">
        <v>5.1551275</v>
      </c>
      <c r="AR38" s="13" t="s">
        <v>1828</v>
      </c>
      <c r="AS38" s="13">
        <v>6</v>
      </c>
      <c r="AT38" s="14">
        <v>13.315159</v>
      </c>
      <c r="AU38" s="15">
        <v>8.814845</v>
      </c>
      <c r="AV38" s="15" t="s">
        <v>1828</v>
      </c>
      <c r="AW38" s="16">
        <v>0.17852004</v>
      </c>
      <c r="AX38" s="17">
        <v>0.4173924</v>
      </c>
      <c r="AY38" s="17" t="s">
        <v>1831</v>
      </c>
      <c r="AZ38" s="18"/>
      <c r="BA38" s="19">
        <v>12.234073666666665</v>
      </c>
      <c r="BB38" s="19">
        <v>13.460297</v>
      </c>
      <c r="BC38" s="6">
        <v>0.66</v>
      </c>
      <c r="BD38" s="6">
        <v>0.47</v>
      </c>
      <c r="BE38" s="6">
        <v>0.16</v>
      </c>
      <c r="BF38" s="6">
        <v>0.95</v>
      </c>
      <c r="BG38" s="6">
        <v>0.3841</v>
      </c>
      <c r="BH38" s="6">
        <v>-0.5</v>
      </c>
      <c r="BI38" s="12">
        <v>0.71</v>
      </c>
      <c r="BJ38" s="12">
        <v>0.98</v>
      </c>
      <c r="BK38" s="12">
        <v>0.47</v>
      </c>
      <c r="BL38" s="12">
        <v>1.25</v>
      </c>
      <c r="BM38" s="12">
        <v>0.7408</v>
      </c>
      <c r="BN38" s="12">
        <v>-0.24</v>
      </c>
      <c r="BO38" s="17">
        <v>0.13</v>
      </c>
      <c r="BP38" s="17">
        <v>1.11</v>
      </c>
      <c r="BQ38" s="17">
        <v>0.14</v>
      </c>
      <c r="BR38" s="17">
        <v>0.87</v>
      </c>
      <c r="BS38" s="17">
        <v>0.9891</v>
      </c>
      <c r="BT38" s="17">
        <v>0.01</v>
      </c>
    </row>
    <row r="39" spans="1:72" ht="13.5">
      <c r="A39" s="26" t="s">
        <v>2874</v>
      </c>
      <c r="B39" s="19" t="s">
        <v>2875</v>
      </c>
      <c r="C39" s="27" t="s">
        <v>2867</v>
      </c>
      <c r="D39" s="26" t="s">
        <v>2868</v>
      </c>
      <c r="E39" s="31" t="s">
        <v>1827</v>
      </c>
      <c r="F39" s="31" t="s">
        <v>1827</v>
      </c>
      <c r="G39" s="28" t="s">
        <v>1827</v>
      </c>
      <c r="H39" s="28" t="s">
        <v>1827</v>
      </c>
      <c r="I39" s="28" t="s">
        <v>1827</v>
      </c>
      <c r="J39" s="31" t="s">
        <v>1827</v>
      </c>
      <c r="K39" s="31" t="s">
        <v>1827</v>
      </c>
      <c r="L39" s="26">
        <v>127</v>
      </c>
      <c r="M39" s="2">
        <v>3</v>
      </c>
      <c r="N39" s="2" t="s">
        <v>1828</v>
      </c>
      <c r="O39" s="2">
        <v>6</v>
      </c>
      <c r="P39" s="3">
        <v>4.115066</v>
      </c>
      <c r="Q39" s="4">
        <v>2.5740767</v>
      </c>
      <c r="R39" s="2" t="s">
        <v>1828</v>
      </c>
      <c r="S39" s="2">
        <v>6</v>
      </c>
      <c r="T39" s="3">
        <v>19.603289</v>
      </c>
      <c r="U39" s="4">
        <v>13.267963</v>
      </c>
      <c r="V39" s="4" t="s">
        <v>1828</v>
      </c>
      <c r="W39" s="5">
        <v>2.2521083</v>
      </c>
      <c r="X39" s="6">
        <v>3.1612365</v>
      </c>
      <c r="Y39" s="7" t="s">
        <v>1831</v>
      </c>
      <c r="Z39" s="8">
        <v>8</v>
      </c>
      <c r="AA39" s="8" t="s">
        <v>1828</v>
      </c>
      <c r="AB39" s="8">
        <v>5</v>
      </c>
      <c r="AC39" s="9">
        <v>2.242822</v>
      </c>
      <c r="AD39" s="10">
        <v>2.0757985</v>
      </c>
      <c r="AE39" s="8" t="s">
        <v>1828</v>
      </c>
      <c r="AF39" s="8">
        <v>5</v>
      </c>
      <c r="AG39" s="9">
        <v>12.722992</v>
      </c>
      <c r="AH39" s="10">
        <v>10.444191</v>
      </c>
      <c r="AI39" s="10" t="s">
        <v>1828</v>
      </c>
      <c r="AJ39" s="11">
        <v>2.504051</v>
      </c>
      <c r="AK39" s="12">
        <v>2.101761</v>
      </c>
      <c r="AL39" s="12" t="s">
        <v>1831</v>
      </c>
      <c r="AM39" s="13">
        <v>24</v>
      </c>
      <c r="AN39" s="13" t="s">
        <v>1828</v>
      </c>
      <c r="AO39" s="13">
        <v>6</v>
      </c>
      <c r="AP39" s="14">
        <v>5.3731637</v>
      </c>
      <c r="AQ39" s="15">
        <v>4.4072866</v>
      </c>
      <c r="AR39" s="13" t="s">
        <v>1828</v>
      </c>
      <c r="AS39" s="13">
        <v>6</v>
      </c>
      <c r="AT39" s="14">
        <v>11.437683</v>
      </c>
      <c r="AU39" s="15">
        <v>10.801396</v>
      </c>
      <c r="AV39" s="15" t="s">
        <v>1828</v>
      </c>
      <c r="AW39" s="16">
        <v>1.0899512</v>
      </c>
      <c r="AX39" s="17">
        <v>1.3706499</v>
      </c>
      <c r="AY39" s="17" t="s">
        <v>1831</v>
      </c>
      <c r="AZ39" s="18"/>
      <c r="BA39" s="19">
        <v>3.9103505666666662</v>
      </c>
      <c r="BB39" s="19">
        <v>0</v>
      </c>
      <c r="BC39" s="6">
        <v>1.97</v>
      </c>
      <c r="BD39" s="6">
        <v>0.41</v>
      </c>
      <c r="BE39" s="6">
        <v>2.35</v>
      </c>
      <c r="BF39" s="6">
        <v>0.75</v>
      </c>
      <c r="BG39" s="6">
        <v>0.4212</v>
      </c>
      <c r="BH39" s="6">
        <v>0.38</v>
      </c>
      <c r="BI39" s="12" t="s">
        <v>1827</v>
      </c>
      <c r="BJ39" s="12" t="s">
        <v>1827</v>
      </c>
      <c r="BK39" s="12" t="s">
        <v>1827</v>
      </c>
      <c r="BL39" s="12" t="s">
        <v>1827</v>
      </c>
      <c r="BM39" s="12" t="s">
        <v>1827</v>
      </c>
      <c r="BN39" s="12" t="e">
        <v>#VALUE!</v>
      </c>
      <c r="BO39" s="17" t="s">
        <v>1827</v>
      </c>
      <c r="BP39" s="17" t="s">
        <v>1827</v>
      </c>
      <c r="BQ39" s="17" t="s">
        <v>1827</v>
      </c>
      <c r="BR39" s="17" t="s">
        <v>1827</v>
      </c>
      <c r="BS39" s="17" t="s">
        <v>1827</v>
      </c>
      <c r="BT39" s="17" t="e">
        <v>#VALUE!</v>
      </c>
    </row>
    <row r="40" spans="1:12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72" ht="13.5">
      <c r="A41" s="26" t="s">
        <v>2853</v>
      </c>
      <c r="B41" s="19" t="s">
        <v>2854</v>
      </c>
      <c r="C41" s="27" t="s">
        <v>2855</v>
      </c>
      <c r="D41" s="26" t="s">
        <v>2856</v>
      </c>
      <c r="E41" s="26" t="s">
        <v>2156</v>
      </c>
      <c r="F41" s="26">
        <v>0</v>
      </c>
      <c r="G41" s="28" t="s">
        <v>1827</v>
      </c>
      <c r="H41" s="28" t="s">
        <v>1827</v>
      </c>
      <c r="I41" s="28" t="s">
        <v>1827</v>
      </c>
      <c r="J41" s="31" t="s">
        <v>1827</v>
      </c>
      <c r="K41" s="26" t="s">
        <v>2857</v>
      </c>
      <c r="L41" s="26">
        <v>118</v>
      </c>
      <c r="M41" s="2">
        <v>3</v>
      </c>
      <c r="N41" s="2" t="s">
        <v>1830</v>
      </c>
      <c r="O41" s="2">
        <v>6</v>
      </c>
      <c r="P41" s="3">
        <v>192.55498</v>
      </c>
      <c r="Q41" s="4">
        <v>82.26702</v>
      </c>
      <c r="R41" s="2" t="s">
        <v>1830</v>
      </c>
      <c r="S41" s="2">
        <v>6</v>
      </c>
      <c r="T41" s="3">
        <v>156.23257</v>
      </c>
      <c r="U41" s="4">
        <v>43.569653</v>
      </c>
      <c r="V41" s="4" t="s">
        <v>1830</v>
      </c>
      <c r="W41" s="5">
        <v>-0.3015751</v>
      </c>
      <c r="X41" s="6">
        <v>-0.88134223</v>
      </c>
      <c r="Y41" s="7" t="s">
        <v>1831</v>
      </c>
      <c r="Z41" s="8">
        <v>8</v>
      </c>
      <c r="AA41" s="8" t="s">
        <v>1830</v>
      </c>
      <c r="AB41" s="8">
        <v>5</v>
      </c>
      <c r="AC41" s="9">
        <v>182.08788</v>
      </c>
      <c r="AD41" s="10">
        <v>79.6147</v>
      </c>
      <c r="AE41" s="8" t="s">
        <v>1830</v>
      </c>
      <c r="AF41" s="8">
        <v>5</v>
      </c>
      <c r="AG41" s="9">
        <v>160.45401</v>
      </c>
      <c r="AH41" s="10">
        <v>43.42353</v>
      </c>
      <c r="AI41" s="10" t="s">
        <v>1830</v>
      </c>
      <c r="AJ41" s="11">
        <v>-0.18247497</v>
      </c>
      <c r="AK41" s="12">
        <v>-0.7884718</v>
      </c>
      <c r="AL41" s="12" t="s">
        <v>1831</v>
      </c>
      <c r="AM41" s="13">
        <v>24</v>
      </c>
      <c r="AN41" s="13" t="s">
        <v>1830</v>
      </c>
      <c r="AO41" s="13">
        <v>6</v>
      </c>
      <c r="AP41" s="14">
        <v>291.0513</v>
      </c>
      <c r="AQ41" s="15">
        <v>125.52762</v>
      </c>
      <c r="AR41" s="13" t="s">
        <v>1830</v>
      </c>
      <c r="AS41" s="13">
        <v>6</v>
      </c>
      <c r="AT41" s="14">
        <v>329.81656</v>
      </c>
      <c r="AU41" s="15">
        <v>134.91911</v>
      </c>
      <c r="AV41" s="15" t="s">
        <v>1830</v>
      </c>
      <c r="AW41" s="16">
        <v>0.18039043</v>
      </c>
      <c r="AX41" s="17">
        <v>0.82438385</v>
      </c>
      <c r="AY41" s="17" t="s">
        <v>1831</v>
      </c>
      <c r="AZ41" s="18"/>
      <c r="BA41" s="19">
        <v>221.89805333333334</v>
      </c>
      <c r="BB41" s="19">
        <v>329.81656</v>
      </c>
      <c r="BC41" s="6">
        <v>0.09</v>
      </c>
      <c r="BD41" s="6">
        <v>0.73</v>
      </c>
      <c r="BE41" s="6">
        <v>0.53</v>
      </c>
      <c r="BF41" s="6">
        <v>0.65</v>
      </c>
      <c r="BG41" s="6">
        <v>0.2954</v>
      </c>
      <c r="BH41" s="6">
        <v>0.44</v>
      </c>
      <c r="BI41" s="12">
        <v>0.19</v>
      </c>
      <c r="BJ41" s="12">
        <v>0.79</v>
      </c>
      <c r="BK41" s="12">
        <v>0.59</v>
      </c>
      <c r="BL41" s="12">
        <v>0.41</v>
      </c>
      <c r="BM41" s="12">
        <v>0.3037</v>
      </c>
      <c r="BN41" s="12">
        <v>0.4</v>
      </c>
      <c r="BO41" s="17">
        <v>0.28</v>
      </c>
      <c r="BP41" s="17">
        <v>0.49</v>
      </c>
      <c r="BQ41" s="17">
        <v>1.11</v>
      </c>
      <c r="BR41" s="17">
        <v>0.73</v>
      </c>
      <c r="BS41" s="17">
        <v>0.047</v>
      </c>
      <c r="BT41" s="17">
        <v>0.83</v>
      </c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8">
      <c r="A44" s="25" t="s">
        <v>2926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72" ht="13.5">
      <c r="A45" s="26" t="s">
        <v>2825</v>
      </c>
      <c r="B45" s="19" t="s">
        <v>2826</v>
      </c>
      <c r="C45" s="27" t="s">
        <v>2827</v>
      </c>
      <c r="D45" s="26" t="s">
        <v>2828</v>
      </c>
      <c r="E45" s="26" t="s">
        <v>2156</v>
      </c>
      <c r="F45" s="26">
        <v>0</v>
      </c>
      <c r="G45" s="28" t="s">
        <v>1827</v>
      </c>
      <c r="H45" s="28" t="s">
        <v>1827</v>
      </c>
      <c r="I45" s="28" t="s">
        <v>1827</v>
      </c>
      <c r="J45" s="26" t="s">
        <v>1828</v>
      </c>
      <c r="K45" s="26" t="s">
        <v>2829</v>
      </c>
      <c r="L45" s="26">
        <v>413</v>
      </c>
      <c r="M45" s="2">
        <v>3</v>
      </c>
      <c r="N45" s="2" t="s">
        <v>1830</v>
      </c>
      <c r="O45" s="2">
        <v>6</v>
      </c>
      <c r="P45" s="3">
        <v>635.2076</v>
      </c>
      <c r="Q45" s="4">
        <v>286.96347</v>
      </c>
      <c r="R45" s="2" t="s">
        <v>1830</v>
      </c>
      <c r="S45" s="2">
        <v>6</v>
      </c>
      <c r="T45" s="3">
        <v>410.08386</v>
      </c>
      <c r="U45" s="4">
        <v>198.76468</v>
      </c>
      <c r="V45" s="4" t="s">
        <v>1830</v>
      </c>
      <c r="W45" s="5">
        <v>-0.63130915</v>
      </c>
      <c r="X45" s="6">
        <v>-3.8200529</v>
      </c>
      <c r="Y45" s="7" t="s">
        <v>1828</v>
      </c>
      <c r="Z45" s="8">
        <v>8</v>
      </c>
      <c r="AA45" s="8" t="s">
        <v>1830</v>
      </c>
      <c r="AB45" s="8">
        <v>4</v>
      </c>
      <c r="AC45" s="9">
        <v>587.2202</v>
      </c>
      <c r="AD45" s="10">
        <v>38.32373</v>
      </c>
      <c r="AE45" s="8" t="s">
        <v>1830</v>
      </c>
      <c r="AF45" s="8">
        <v>4</v>
      </c>
      <c r="AG45" s="9">
        <v>286.26825</v>
      </c>
      <c r="AH45" s="10">
        <v>15.853825</v>
      </c>
      <c r="AI45" s="10" t="s">
        <v>1830</v>
      </c>
      <c r="AJ45" s="11">
        <v>-1.036534</v>
      </c>
      <c r="AK45" s="12">
        <v>-13.697778</v>
      </c>
      <c r="AL45" s="12" t="s">
        <v>1828</v>
      </c>
      <c r="AM45" s="13">
        <v>24</v>
      </c>
      <c r="AN45" s="13" t="s">
        <v>1830</v>
      </c>
      <c r="AO45" s="13">
        <v>6</v>
      </c>
      <c r="AP45" s="14">
        <v>613.5318</v>
      </c>
      <c r="AQ45" s="15">
        <v>176.91335</v>
      </c>
      <c r="AR45" s="13" t="s">
        <v>1830</v>
      </c>
      <c r="AS45" s="13">
        <v>6</v>
      </c>
      <c r="AT45" s="14">
        <v>591.41724</v>
      </c>
      <c r="AU45" s="15">
        <v>142.76927</v>
      </c>
      <c r="AV45" s="15" t="s">
        <v>1830</v>
      </c>
      <c r="AW45" s="16">
        <v>-0.05296187</v>
      </c>
      <c r="AX45" s="17">
        <v>-0.61141455</v>
      </c>
      <c r="AY45" s="17" t="s">
        <v>1831</v>
      </c>
      <c r="AZ45" s="18"/>
      <c r="BA45" s="19">
        <v>611.9865333333333</v>
      </c>
      <c r="BB45" s="19">
        <v>591.41724</v>
      </c>
      <c r="BC45" s="6">
        <v>-0.28</v>
      </c>
      <c r="BD45" s="6">
        <v>0.37</v>
      </c>
      <c r="BE45" s="6">
        <v>0.14</v>
      </c>
      <c r="BF45" s="6">
        <v>0.83</v>
      </c>
      <c r="BG45" s="6">
        <v>0.2961</v>
      </c>
      <c r="BH45" s="6">
        <v>0.42</v>
      </c>
      <c r="BI45" s="12">
        <v>-0.8</v>
      </c>
      <c r="BJ45" s="12">
        <v>0.21</v>
      </c>
      <c r="BK45" s="12">
        <v>0.57</v>
      </c>
      <c r="BL45" s="12">
        <v>0.32</v>
      </c>
      <c r="BM45" s="12">
        <v>0</v>
      </c>
      <c r="BN45" s="12">
        <v>1.37</v>
      </c>
      <c r="BO45" s="17">
        <v>0.05</v>
      </c>
      <c r="BP45" s="17">
        <v>0.2</v>
      </c>
      <c r="BQ45" s="17">
        <v>0.11</v>
      </c>
      <c r="BR45" s="17">
        <v>0.44</v>
      </c>
      <c r="BS45" s="17">
        <v>0.7648</v>
      </c>
      <c r="BT45" s="17">
        <v>0.06</v>
      </c>
    </row>
    <row r="46" spans="1:72" ht="13.5">
      <c r="A46" s="26" t="s">
        <v>2907</v>
      </c>
      <c r="B46" s="19" t="s">
        <v>2908</v>
      </c>
      <c r="C46" s="27" t="s">
        <v>1827</v>
      </c>
      <c r="D46" s="26" t="s">
        <v>2909</v>
      </c>
      <c r="E46" s="31" t="s">
        <v>1827</v>
      </c>
      <c r="F46" s="31" t="s">
        <v>1827</v>
      </c>
      <c r="G46" s="28" t="s">
        <v>1827</v>
      </c>
      <c r="H46" s="28" t="s">
        <v>1827</v>
      </c>
      <c r="I46" s="28" t="s">
        <v>1827</v>
      </c>
      <c r="J46" s="26" t="s">
        <v>1828</v>
      </c>
      <c r="K46" s="26" t="s">
        <v>2910</v>
      </c>
      <c r="L46" s="26">
        <v>162</v>
      </c>
      <c r="M46" s="2">
        <v>3</v>
      </c>
      <c r="N46" s="2" t="s">
        <v>1830</v>
      </c>
      <c r="O46" s="2">
        <v>6</v>
      </c>
      <c r="P46" s="3">
        <v>42.794514</v>
      </c>
      <c r="Q46" s="4">
        <v>18.448343</v>
      </c>
      <c r="R46" s="2" t="s">
        <v>1830</v>
      </c>
      <c r="S46" s="2">
        <v>6</v>
      </c>
      <c r="T46" s="3">
        <v>36.00297</v>
      </c>
      <c r="U46" s="4">
        <v>14.260199</v>
      </c>
      <c r="V46" s="4" t="s">
        <v>1830</v>
      </c>
      <c r="W46" s="5">
        <v>-0.24930988</v>
      </c>
      <c r="X46" s="6">
        <v>-1.5335462</v>
      </c>
      <c r="Y46" s="7" t="s">
        <v>1831</v>
      </c>
      <c r="Z46" s="8">
        <v>8</v>
      </c>
      <c r="AA46" s="8" t="s">
        <v>1830</v>
      </c>
      <c r="AB46" s="8">
        <v>5</v>
      </c>
      <c r="AC46" s="9">
        <v>34.56635</v>
      </c>
      <c r="AD46" s="10">
        <v>18.251415</v>
      </c>
      <c r="AE46" s="8" t="s">
        <v>1830</v>
      </c>
      <c r="AF46" s="8">
        <v>5</v>
      </c>
      <c r="AG46" s="9">
        <v>25.45982</v>
      </c>
      <c r="AH46" s="10">
        <v>7.2027183</v>
      </c>
      <c r="AI46" s="10" t="s">
        <v>1830</v>
      </c>
      <c r="AJ46" s="11">
        <v>-0.44114596</v>
      </c>
      <c r="AK46" s="12">
        <v>-0.97726774</v>
      </c>
      <c r="AL46" s="12" t="s">
        <v>1831</v>
      </c>
      <c r="AM46" s="13">
        <v>24</v>
      </c>
      <c r="AN46" s="13" t="s">
        <v>1830</v>
      </c>
      <c r="AO46" s="13">
        <v>6</v>
      </c>
      <c r="AP46" s="14">
        <v>46.21005</v>
      </c>
      <c r="AQ46" s="15">
        <v>23.085653</v>
      </c>
      <c r="AR46" s="13" t="s">
        <v>1830</v>
      </c>
      <c r="AS46" s="13">
        <v>6</v>
      </c>
      <c r="AT46" s="14">
        <v>67.97555</v>
      </c>
      <c r="AU46" s="15">
        <v>36.87341</v>
      </c>
      <c r="AV46" s="15" t="s">
        <v>1830</v>
      </c>
      <c r="AW46" s="16">
        <v>0.55680925</v>
      </c>
      <c r="AX46" s="17">
        <v>1.557436</v>
      </c>
      <c r="AY46" s="17" t="s">
        <v>1831</v>
      </c>
      <c r="AZ46" s="18"/>
      <c r="BA46" s="19">
        <v>41.19030466666666</v>
      </c>
      <c r="BB46" s="19">
        <v>67.97555</v>
      </c>
      <c r="BC46" s="6">
        <v>0.11</v>
      </c>
      <c r="BD46" s="6">
        <v>0.44</v>
      </c>
      <c r="BE46" s="6">
        <v>0.6</v>
      </c>
      <c r="BF46" s="6">
        <v>0.57</v>
      </c>
      <c r="BG46" s="6">
        <v>0.1569</v>
      </c>
      <c r="BH46" s="6">
        <v>0.49</v>
      </c>
      <c r="BI46" s="12">
        <v>-0.07</v>
      </c>
      <c r="BJ46" s="12">
        <v>0.82</v>
      </c>
      <c r="BK46" s="12">
        <v>-0.04</v>
      </c>
      <c r="BL46" s="12">
        <v>0.36</v>
      </c>
      <c r="BM46" s="12">
        <v>0.9288</v>
      </c>
      <c r="BN46" s="12">
        <v>0.03</v>
      </c>
      <c r="BO46" s="17">
        <v>0.58</v>
      </c>
      <c r="BP46" s="17">
        <v>0.78</v>
      </c>
      <c r="BQ46" s="17">
        <v>-0.24</v>
      </c>
      <c r="BR46" s="17">
        <v>0.99</v>
      </c>
      <c r="BS46" s="17">
        <v>0.1723</v>
      </c>
      <c r="BT46" s="17">
        <v>-0.82</v>
      </c>
    </row>
    <row r="47" spans="1:72" ht="13.5">
      <c r="A47" s="26" t="s">
        <v>2911</v>
      </c>
      <c r="B47" s="19" t="s">
        <v>2912</v>
      </c>
      <c r="C47" s="27" t="s">
        <v>1827</v>
      </c>
      <c r="D47" s="26" t="s">
        <v>2913</v>
      </c>
      <c r="E47" s="26" t="s">
        <v>2156</v>
      </c>
      <c r="F47" s="26">
        <v>0</v>
      </c>
      <c r="G47" s="28" t="s">
        <v>1827</v>
      </c>
      <c r="H47" s="28" t="s">
        <v>1827</v>
      </c>
      <c r="I47" s="28" t="s">
        <v>1827</v>
      </c>
      <c r="J47" s="26" t="s">
        <v>1828</v>
      </c>
      <c r="K47" s="26" t="s">
        <v>2914</v>
      </c>
      <c r="L47" s="26">
        <v>517</v>
      </c>
      <c r="M47" s="2">
        <v>3</v>
      </c>
      <c r="N47" s="2" t="s">
        <v>1830</v>
      </c>
      <c r="O47" s="2">
        <v>6</v>
      </c>
      <c r="P47" s="3">
        <v>40.043106</v>
      </c>
      <c r="Q47" s="4">
        <v>27.588457</v>
      </c>
      <c r="R47" s="2" t="s">
        <v>1830</v>
      </c>
      <c r="S47" s="2">
        <v>6</v>
      </c>
      <c r="T47" s="3">
        <v>33.86864</v>
      </c>
      <c r="U47" s="4">
        <v>14.110072</v>
      </c>
      <c r="V47" s="4" t="s">
        <v>1830</v>
      </c>
      <c r="W47" s="5">
        <v>-0.24160384</v>
      </c>
      <c r="X47" s="6">
        <v>-0.8042863</v>
      </c>
      <c r="Y47" s="7" t="s">
        <v>1831</v>
      </c>
      <c r="Z47" s="8">
        <v>8</v>
      </c>
      <c r="AA47" s="8" t="s">
        <v>1830</v>
      </c>
      <c r="AB47" s="8">
        <v>5</v>
      </c>
      <c r="AC47" s="9">
        <v>31.389826</v>
      </c>
      <c r="AD47" s="10">
        <v>15.834807</v>
      </c>
      <c r="AE47" s="8" t="s">
        <v>1830</v>
      </c>
      <c r="AF47" s="8">
        <v>5</v>
      </c>
      <c r="AG47" s="9">
        <v>30.014118</v>
      </c>
      <c r="AH47" s="10">
        <v>13.972577</v>
      </c>
      <c r="AI47" s="10" t="s">
        <v>1830</v>
      </c>
      <c r="AJ47" s="11">
        <v>-0.06465571</v>
      </c>
      <c r="AK47" s="12">
        <v>-0.19660902</v>
      </c>
      <c r="AL47" s="12" t="s">
        <v>1831</v>
      </c>
      <c r="AM47" s="13">
        <v>24</v>
      </c>
      <c r="AN47" s="13" t="s">
        <v>1830</v>
      </c>
      <c r="AO47" s="13">
        <v>6</v>
      </c>
      <c r="AP47" s="14">
        <v>40.037777</v>
      </c>
      <c r="AQ47" s="15">
        <v>25.488392</v>
      </c>
      <c r="AR47" s="13" t="s">
        <v>1830</v>
      </c>
      <c r="AS47" s="13">
        <v>6</v>
      </c>
      <c r="AT47" s="14">
        <v>65.7506</v>
      </c>
      <c r="AU47" s="15">
        <v>48.97934</v>
      </c>
      <c r="AV47" s="15" t="s">
        <v>1830</v>
      </c>
      <c r="AW47" s="16">
        <v>0.7156423</v>
      </c>
      <c r="AX47" s="17">
        <v>2.4953072</v>
      </c>
      <c r="AY47" s="17" t="s">
        <v>1831</v>
      </c>
      <c r="AZ47" s="18"/>
      <c r="BA47" s="19">
        <v>37.156903</v>
      </c>
      <c r="BB47" s="19">
        <v>65.7506</v>
      </c>
      <c r="BC47" s="6">
        <v>0.35</v>
      </c>
      <c r="BD47" s="6">
        <v>0.72</v>
      </c>
      <c r="BE47" s="6">
        <v>-0.44</v>
      </c>
      <c r="BF47" s="6">
        <v>1.15</v>
      </c>
      <c r="BG47" s="6">
        <v>0.1897</v>
      </c>
      <c r="BH47" s="6">
        <v>-0.79</v>
      </c>
      <c r="BI47" s="12">
        <v>0.45</v>
      </c>
      <c r="BJ47" s="12">
        <v>0.86</v>
      </c>
      <c r="BK47" s="12">
        <v>0.27</v>
      </c>
      <c r="BL47" s="12">
        <v>0.65</v>
      </c>
      <c r="BM47" s="12">
        <v>0.6877</v>
      </c>
      <c r="BN47" s="12">
        <v>-0.18</v>
      </c>
      <c r="BO47" s="17">
        <v>0.73</v>
      </c>
      <c r="BP47" s="17">
        <v>0.32</v>
      </c>
      <c r="BQ47" s="17">
        <v>-0.02</v>
      </c>
      <c r="BR47" s="17">
        <v>0.64</v>
      </c>
      <c r="BS47" s="17">
        <v>0.055</v>
      </c>
      <c r="BT47" s="17">
        <v>-0.75</v>
      </c>
    </row>
    <row r="48" spans="1:72" ht="13.5">
      <c r="A48" s="26" t="s">
        <v>2915</v>
      </c>
      <c r="B48" s="19" t="s">
        <v>2916</v>
      </c>
      <c r="C48" s="27" t="s">
        <v>1827</v>
      </c>
      <c r="D48" s="26" t="s">
        <v>2917</v>
      </c>
      <c r="E48" s="31" t="s">
        <v>1827</v>
      </c>
      <c r="F48" s="31" t="s">
        <v>1827</v>
      </c>
      <c r="G48" s="28" t="s">
        <v>1827</v>
      </c>
      <c r="H48" s="28" t="s">
        <v>1827</v>
      </c>
      <c r="I48" s="28" t="s">
        <v>1827</v>
      </c>
      <c r="J48" s="26" t="s">
        <v>1828</v>
      </c>
      <c r="K48" s="26" t="s">
        <v>2918</v>
      </c>
      <c r="L48" s="26">
        <v>61</v>
      </c>
      <c r="M48" s="2">
        <v>3</v>
      </c>
      <c r="N48" s="2" t="s">
        <v>1830</v>
      </c>
      <c r="O48" s="2">
        <v>6</v>
      </c>
      <c r="P48" s="3">
        <v>21.46155</v>
      </c>
      <c r="Q48" s="4">
        <v>15.967062</v>
      </c>
      <c r="R48" s="2" t="s">
        <v>1830</v>
      </c>
      <c r="S48" s="2">
        <v>6</v>
      </c>
      <c r="T48" s="3">
        <v>25.192102</v>
      </c>
      <c r="U48" s="4">
        <v>13.123963</v>
      </c>
      <c r="V48" s="4" t="s">
        <v>1830</v>
      </c>
      <c r="W48" s="5">
        <v>0.23121722</v>
      </c>
      <c r="X48" s="6">
        <v>0.71874654</v>
      </c>
      <c r="Y48" s="7" t="s">
        <v>1831</v>
      </c>
      <c r="Z48" s="8">
        <v>8</v>
      </c>
      <c r="AA48" s="8" t="s">
        <v>1830</v>
      </c>
      <c r="AB48" s="8">
        <v>5</v>
      </c>
      <c r="AC48" s="9">
        <v>34.72357</v>
      </c>
      <c r="AD48" s="10">
        <v>38.17869</v>
      </c>
      <c r="AE48" s="8" t="s">
        <v>1830</v>
      </c>
      <c r="AF48" s="8">
        <v>5</v>
      </c>
      <c r="AG48" s="9">
        <v>17.810608</v>
      </c>
      <c r="AH48" s="10">
        <v>7.4918003</v>
      </c>
      <c r="AI48" s="10" t="s">
        <v>1830</v>
      </c>
      <c r="AJ48" s="11">
        <v>-0.96317863</v>
      </c>
      <c r="AK48" s="12">
        <v>-1.1831408</v>
      </c>
      <c r="AL48" s="12" t="s">
        <v>1831</v>
      </c>
      <c r="AM48" s="13">
        <v>24</v>
      </c>
      <c r="AN48" s="13" t="s">
        <v>1828</v>
      </c>
      <c r="AO48" s="13">
        <v>6</v>
      </c>
      <c r="AP48" s="14">
        <v>17.694262</v>
      </c>
      <c r="AQ48" s="15">
        <v>14.555864</v>
      </c>
      <c r="AR48" s="13" t="s">
        <v>1828</v>
      </c>
      <c r="AS48" s="13">
        <v>6</v>
      </c>
      <c r="AT48" s="14">
        <v>29.108011</v>
      </c>
      <c r="AU48" s="15">
        <v>13.297845</v>
      </c>
      <c r="AV48" s="15" t="s">
        <v>1828</v>
      </c>
      <c r="AW48" s="16">
        <v>0.7181347</v>
      </c>
      <c r="AX48" s="17">
        <v>2.6845844</v>
      </c>
      <c r="AY48" s="17" t="s">
        <v>1831</v>
      </c>
      <c r="AZ48" s="18"/>
      <c r="BA48" s="19">
        <v>24.626460666666663</v>
      </c>
      <c r="BB48" s="19">
        <v>25.192102</v>
      </c>
      <c r="BC48" s="6">
        <v>0.24</v>
      </c>
      <c r="BD48" s="6">
        <v>0.29</v>
      </c>
      <c r="BE48" s="6">
        <v>-0.18</v>
      </c>
      <c r="BF48" s="6">
        <v>0.81</v>
      </c>
      <c r="BG48" s="6">
        <v>0.3164</v>
      </c>
      <c r="BH48" s="6">
        <v>-0.42</v>
      </c>
      <c r="BI48" s="12">
        <v>0.06</v>
      </c>
      <c r="BJ48" s="12">
        <v>0.96</v>
      </c>
      <c r="BK48" s="12">
        <v>0.32</v>
      </c>
      <c r="BL48" s="12">
        <v>0.47</v>
      </c>
      <c r="BM48" s="12">
        <v>0.5937</v>
      </c>
      <c r="BN48" s="12">
        <v>0.26</v>
      </c>
      <c r="BO48" s="17">
        <v>0.75</v>
      </c>
      <c r="BP48" s="17">
        <v>0.74</v>
      </c>
      <c r="BQ48" s="17">
        <v>0.63</v>
      </c>
      <c r="BR48" s="17">
        <v>0.42</v>
      </c>
      <c r="BS48" s="17">
        <v>0.7641</v>
      </c>
      <c r="BT48" s="17">
        <v>-0.12</v>
      </c>
    </row>
    <row r="49" spans="1:72" ht="13.5">
      <c r="A49" s="26" t="s">
        <v>2919</v>
      </c>
      <c r="B49" s="19" t="s">
        <v>2920</v>
      </c>
      <c r="C49" s="27" t="s">
        <v>1827</v>
      </c>
      <c r="D49" s="26" t="s">
        <v>2913</v>
      </c>
      <c r="E49" s="26" t="s">
        <v>2156</v>
      </c>
      <c r="F49" s="26">
        <v>0</v>
      </c>
      <c r="G49" s="28" t="s">
        <v>1827</v>
      </c>
      <c r="H49" s="28" t="s">
        <v>1827</v>
      </c>
      <c r="I49" s="28" t="s">
        <v>1827</v>
      </c>
      <c r="J49" s="26" t="s">
        <v>1828</v>
      </c>
      <c r="K49" s="26" t="s">
        <v>2921</v>
      </c>
      <c r="L49" s="26">
        <v>106</v>
      </c>
      <c r="M49" s="2">
        <v>3</v>
      </c>
      <c r="N49" s="2" t="s">
        <v>1828</v>
      </c>
      <c r="O49" s="2">
        <v>6</v>
      </c>
      <c r="P49" s="3">
        <v>25.046942</v>
      </c>
      <c r="Q49" s="4">
        <v>10.277716</v>
      </c>
      <c r="R49" s="2" t="s">
        <v>1828</v>
      </c>
      <c r="S49" s="2">
        <v>6</v>
      </c>
      <c r="T49" s="3">
        <v>25.263197</v>
      </c>
      <c r="U49" s="4">
        <v>19.586336</v>
      </c>
      <c r="V49" s="4" t="s">
        <v>1828</v>
      </c>
      <c r="W49" s="5">
        <v>0.012402722</v>
      </c>
      <c r="X49" s="6">
        <v>0.042508904</v>
      </c>
      <c r="Y49" s="7" t="s">
        <v>1831</v>
      </c>
      <c r="Z49" s="8">
        <v>8</v>
      </c>
      <c r="AA49" s="8" t="s">
        <v>1830</v>
      </c>
      <c r="AB49" s="8">
        <v>5</v>
      </c>
      <c r="AC49" s="9">
        <v>18.933538</v>
      </c>
      <c r="AD49" s="10">
        <v>12.284804</v>
      </c>
      <c r="AE49" s="8" t="s">
        <v>1830</v>
      </c>
      <c r="AF49" s="8">
        <v>5</v>
      </c>
      <c r="AG49" s="9">
        <v>23.136637</v>
      </c>
      <c r="AH49" s="10">
        <v>3.2754338</v>
      </c>
      <c r="AI49" s="10" t="s">
        <v>1830</v>
      </c>
      <c r="AJ49" s="11">
        <v>0.28923514</v>
      </c>
      <c r="AK49" s="12">
        <v>0.78098357</v>
      </c>
      <c r="AL49" s="12" t="s">
        <v>1831</v>
      </c>
      <c r="AM49" s="13">
        <v>24</v>
      </c>
      <c r="AN49" s="13" t="s">
        <v>1828</v>
      </c>
      <c r="AO49" s="13">
        <v>6</v>
      </c>
      <c r="AP49" s="14">
        <v>20.753044</v>
      </c>
      <c r="AQ49" s="15">
        <v>8.375931</v>
      </c>
      <c r="AR49" s="13" t="s">
        <v>1828</v>
      </c>
      <c r="AS49" s="13">
        <v>6</v>
      </c>
      <c r="AT49" s="14">
        <v>31.775614</v>
      </c>
      <c r="AU49" s="15">
        <v>16.622694</v>
      </c>
      <c r="AV49" s="15" t="s">
        <v>1828</v>
      </c>
      <c r="AW49" s="16">
        <v>0.6145971</v>
      </c>
      <c r="AX49" s="17">
        <v>2.046283</v>
      </c>
      <c r="AY49" s="17" t="s">
        <v>1831</v>
      </c>
      <c r="AZ49" s="18"/>
      <c r="BA49" s="19">
        <v>21.577841333333335</v>
      </c>
      <c r="BB49" s="19">
        <v>23.136637</v>
      </c>
      <c r="BC49" s="6">
        <v>0.14</v>
      </c>
      <c r="BD49" s="6">
        <v>0.76</v>
      </c>
      <c r="BE49" s="6">
        <v>0.35</v>
      </c>
      <c r="BF49" s="6">
        <v>0.7</v>
      </c>
      <c r="BG49" s="6">
        <v>0.6476</v>
      </c>
      <c r="BH49" s="6">
        <v>0.21</v>
      </c>
      <c r="BI49" s="12">
        <v>0.6</v>
      </c>
      <c r="BJ49" s="12">
        <v>0.68</v>
      </c>
      <c r="BK49" s="12">
        <v>0.03</v>
      </c>
      <c r="BL49" s="12">
        <v>0.25</v>
      </c>
      <c r="BM49" s="12">
        <v>0.137</v>
      </c>
      <c r="BN49" s="12">
        <v>-0.57</v>
      </c>
      <c r="BO49" s="17">
        <v>0.58</v>
      </c>
      <c r="BP49" s="17">
        <v>0.75</v>
      </c>
      <c r="BQ49" s="17">
        <v>0.45</v>
      </c>
      <c r="BR49" s="17">
        <v>0.79</v>
      </c>
      <c r="BS49" s="17">
        <v>0.8081</v>
      </c>
      <c r="BT49" s="17">
        <v>-0.13</v>
      </c>
    </row>
    <row r="50" spans="1:72" ht="13.5">
      <c r="A50" s="26" t="s">
        <v>2922</v>
      </c>
      <c r="B50" s="19" t="s">
        <v>2923</v>
      </c>
      <c r="C50" s="27" t="s">
        <v>2924</v>
      </c>
      <c r="D50" s="26" t="s">
        <v>2913</v>
      </c>
      <c r="E50" s="31" t="s">
        <v>1827</v>
      </c>
      <c r="F50" s="31" t="s">
        <v>1827</v>
      </c>
      <c r="G50" s="28" t="s">
        <v>1827</v>
      </c>
      <c r="H50" s="27" t="s">
        <v>1828</v>
      </c>
      <c r="I50" s="28" t="s">
        <v>1827</v>
      </c>
      <c r="J50" s="26" t="s">
        <v>1828</v>
      </c>
      <c r="K50" s="26" t="s">
        <v>2925</v>
      </c>
      <c r="L50" s="26">
        <v>898</v>
      </c>
      <c r="M50" s="2">
        <v>3</v>
      </c>
      <c r="N50" s="2" t="s">
        <v>1828</v>
      </c>
      <c r="O50" s="2">
        <v>6</v>
      </c>
      <c r="P50" s="3">
        <v>6.11554</v>
      </c>
      <c r="Q50" s="4">
        <v>5.877103</v>
      </c>
      <c r="R50" s="2" t="s">
        <v>1830</v>
      </c>
      <c r="S50" s="2">
        <v>6</v>
      </c>
      <c r="T50" s="3">
        <v>19.752602</v>
      </c>
      <c r="U50" s="4">
        <v>7.2177873</v>
      </c>
      <c r="V50" s="4" t="s">
        <v>1828</v>
      </c>
      <c r="W50" s="5">
        <v>1.6914909</v>
      </c>
      <c r="X50" s="6">
        <v>4.447642</v>
      </c>
      <c r="Y50" s="7" t="s">
        <v>1828</v>
      </c>
      <c r="Z50" s="8">
        <v>8</v>
      </c>
      <c r="AA50" s="8" t="s">
        <v>1830</v>
      </c>
      <c r="AB50" s="8">
        <v>5</v>
      </c>
      <c r="AC50" s="9">
        <v>5.051731</v>
      </c>
      <c r="AD50" s="10">
        <v>2.832979</v>
      </c>
      <c r="AE50" s="8" t="s">
        <v>1830</v>
      </c>
      <c r="AF50" s="8">
        <v>5</v>
      </c>
      <c r="AG50" s="9">
        <v>29.07639</v>
      </c>
      <c r="AH50" s="10">
        <v>15.30337</v>
      </c>
      <c r="AI50" s="10" t="s">
        <v>1830</v>
      </c>
      <c r="AJ50" s="11">
        <v>2.5249984</v>
      </c>
      <c r="AK50" s="12">
        <v>3.6420681</v>
      </c>
      <c r="AL50" s="12" t="s">
        <v>1828</v>
      </c>
      <c r="AM50" s="13">
        <v>24</v>
      </c>
      <c r="AN50" s="13" t="s">
        <v>1828</v>
      </c>
      <c r="AO50" s="13">
        <v>6</v>
      </c>
      <c r="AP50" s="14">
        <v>12.872846</v>
      </c>
      <c r="AQ50" s="15">
        <v>12.293133</v>
      </c>
      <c r="AR50" s="13" t="s">
        <v>1830</v>
      </c>
      <c r="AS50" s="13">
        <v>6</v>
      </c>
      <c r="AT50" s="14">
        <v>173.45857</v>
      </c>
      <c r="AU50" s="15">
        <v>100.81606</v>
      </c>
      <c r="AV50" s="15" t="s">
        <v>1828</v>
      </c>
      <c r="AW50" s="16">
        <v>3.7521882</v>
      </c>
      <c r="AX50" s="17">
        <v>3.9106803</v>
      </c>
      <c r="AY50" s="17" t="s">
        <v>1828</v>
      </c>
      <c r="AZ50" s="18">
        <v>1.7655347463629771</v>
      </c>
      <c r="BA50" s="19">
        <v>8.013372333333333</v>
      </c>
      <c r="BB50" s="19">
        <v>29.07639</v>
      </c>
      <c r="BC50" s="6">
        <v>1.52</v>
      </c>
      <c r="BD50" s="6">
        <v>0.8</v>
      </c>
      <c r="BE50" s="6">
        <v>0.25</v>
      </c>
      <c r="BF50" s="6">
        <v>0.47</v>
      </c>
      <c r="BG50" s="6">
        <v>0.0417</v>
      </c>
      <c r="BH50" s="6">
        <v>-1.27</v>
      </c>
      <c r="BI50" s="12">
        <v>2.46</v>
      </c>
      <c r="BJ50" s="12">
        <v>0.6</v>
      </c>
      <c r="BK50" s="12">
        <v>1.25</v>
      </c>
      <c r="BL50" s="12">
        <v>0.53</v>
      </c>
      <c r="BM50" s="12">
        <v>0.0149</v>
      </c>
      <c r="BN50" s="12">
        <v>-1.21</v>
      </c>
      <c r="BO50" s="17">
        <v>4</v>
      </c>
      <c r="BP50" s="17">
        <v>1.81</v>
      </c>
      <c r="BQ50" s="17">
        <v>3.91</v>
      </c>
      <c r="BR50" s="17">
        <v>1.58</v>
      </c>
      <c r="BS50" s="17">
        <v>0.9297</v>
      </c>
      <c r="BT50" s="17">
        <v>-0.08999999999999986</v>
      </c>
    </row>
    <row r="51" spans="1:12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72" ht="13.5">
      <c r="A52" s="26" t="s">
        <v>2002</v>
      </c>
      <c r="B52" s="19" t="s">
        <v>2003</v>
      </c>
      <c r="C52" s="27" t="s">
        <v>2004</v>
      </c>
      <c r="D52" s="26" t="s">
        <v>2005</v>
      </c>
      <c r="E52" s="26" t="s">
        <v>2006</v>
      </c>
      <c r="F52" s="26" t="s">
        <v>2007</v>
      </c>
      <c r="G52" s="28" t="s">
        <v>1827</v>
      </c>
      <c r="H52" s="28" t="s">
        <v>1827</v>
      </c>
      <c r="I52" s="28" t="s">
        <v>1827</v>
      </c>
      <c r="J52" s="26" t="s">
        <v>1828</v>
      </c>
      <c r="K52" s="26" t="s">
        <v>2008</v>
      </c>
      <c r="L52" s="26">
        <v>645</v>
      </c>
      <c r="M52" s="2">
        <v>3</v>
      </c>
      <c r="N52" s="2" t="s">
        <v>1830</v>
      </c>
      <c r="O52" s="2">
        <v>6</v>
      </c>
      <c r="P52" s="3">
        <v>1148.7189</v>
      </c>
      <c r="Q52" s="4">
        <v>437.75443</v>
      </c>
      <c r="R52" s="2" t="s">
        <v>1830</v>
      </c>
      <c r="S52" s="2">
        <v>6</v>
      </c>
      <c r="T52" s="3">
        <v>61.861248</v>
      </c>
      <c r="U52" s="4">
        <v>33.01274</v>
      </c>
      <c r="V52" s="4" t="s">
        <v>1830</v>
      </c>
      <c r="W52" s="5">
        <v>-4.214846</v>
      </c>
      <c r="X52" s="6">
        <v>-5.7626314</v>
      </c>
      <c r="Y52" s="7" t="s">
        <v>1828</v>
      </c>
      <c r="Z52" s="8">
        <v>8</v>
      </c>
      <c r="AA52" s="8" t="s">
        <v>1830</v>
      </c>
      <c r="AB52" s="8">
        <v>5</v>
      </c>
      <c r="AC52" s="9">
        <v>1036.8992</v>
      </c>
      <c r="AD52" s="10">
        <v>327.3848</v>
      </c>
      <c r="AE52" s="8" t="s">
        <v>1830</v>
      </c>
      <c r="AF52" s="8">
        <v>5</v>
      </c>
      <c r="AG52" s="9">
        <v>60.486732</v>
      </c>
      <c r="AH52" s="10">
        <v>13.191987</v>
      </c>
      <c r="AI52" s="10" t="s">
        <v>1830</v>
      </c>
      <c r="AJ52" s="11">
        <v>-4.099513</v>
      </c>
      <c r="AK52" s="12">
        <v>-6.553608</v>
      </c>
      <c r="AL52" s="12" t="s">
        <v>1828</v>
      </c>
      <c r="AM52" s="13">
        <v>24</v>
      </c>
      <c r="AN52" s="13" t="s">
        <v>1830</v>
      </c>
      <c r="AO52" s="13">
        <v>6</v>
      </c>
      <c r="AP52" s="14">
        <v>1198.8473</v>
      </c>
      <c r="AQ52" s="15">
        <v>381.84674</v>
      </c>
      <c r="AR52" s="13" t="s">
        <v>1828</v>
      </c>
      <c r="AS52" s="13">
        <v>6</v>
      </c>
      <c r="AT52" s="14">
        <v>32.06217</v>
      </c>
      <c r="AU52" s="15">
        <v>16.952518</v>
      </c>
      <c r="AV52" s="15" t="s">
        <v>1828</v>
      </c>
      <c r="AW52" s="16">
        <v>-5.2246323</v>
      </c>
      <c r="AX52" s="17">
        <v>-7.3543906</v>
      </c>
      <c r="AY52" s="17" t="s">
        <v>1828</v>
      </c>
      <c r="AZ52" s="18"/>
      <c r="BA52" s="19">
        <v>1128.1551333333334</v>
      </c>
      <c r="BB52" s="19">
        <v>61.861248</v>
      </c>
      <c r="BC52" s="6">
        <v>-3.94</v>
      </c>
      <c r="BD52" s="6">
        <v>1.25</v>
      </c>
      <c r="BE52" s="6">
        <v>-3.96</v>
      </c>
      <c r="BF52" s="6">
        <v>0.82</v>
      </c>
      <c r="BG52" s="6">
        <v>0.9758</v>
      </c>
      <c r="BH52" s="6">
        <v>-0.02</v>
      </c>
      <c r="BI52" s="12">
        <v>-3.68</v>
      </c>
      <c r="BJ52" s="12">
        <v>0.66</v>
      </c>
      <c r="BK52" s="12">
        <v>-3.32</v>
      </c>
      <c r="BL52" s="12">
        <v>0.56</v>
      </c>
      <c r="BM52" s="12">
        <v>0.3219</v>
      </c>
      <c r="BN52" s="12">
        <v>0.36</v>
      </c>
      <c r="BO52" s="17">
        <v>-5.31</v>
      </c>
      <c r="BP52" s="17">
        <v>1.42</v>
      </c>
      <c r="BQ52" s="17">
        <v>-4.09</v>
      </c>
      <c r="BR52" s="17">
        <v>0.36</v>
      </c>
      <c r="BS52" s="17">
        <v>0.0863</v>
      </c>
      <c r="BT52" s="17">
        <v>1.22</v>
      </c>
    </row>
    <row r="53" spans="1:72" ht="13.5">
      <c r="A53" s="26" t="s">
        <v>2890</v>
      </c>
      <c r="B53" s="19" t="s">
        <v>2891</v>
      </c>
      <c r="C53" s="27" t="s">
        <v>2892</v>
      </c>
      <c r="D53" s="26" t="s">
        <v>2893</v>
      </c>
      <c r="E53" s="26" t="s">
        <v>2894</v>
      </c>
      <c r="F53" s="26" t="s">
        <v>2895</v>
      </c>
      <c r="G53" s="28" t="s">
        <v>1827</v>
      </c>
      <c r="H53" s="28" t="s">
        <v>1827</v>
      </c>
      <c r="I53" s="28" t="s">
        <v>1827</v>
      </c>
      <c r="J53" s="26" t="s">
        <v>1828</v>
      </c>
      <c r="K53" s="26" t="s">
        <v>2896</v>
      </c>
      <c r="L53" s="26">
        <v>271</v>
      </c>
      <c r="M53" s="2">
        <v>3</v>
      </c>
      <c r="N53" s="2" t="s">
        <v>1830</v>
      </c>
      <c r="O53" s="2">
        <v>6</v>
      </c>
      <c r="P53" s="3">
        <v>737.14386</v>
      </c>
      <c r="Q53" s="4">
        <v>411.81808</v>
      </c>
      <c r="R53" s="2" t="s">
        <v>1830</v>
      </c>
      <c r="S53" s="2">
        <v>6</v>
      </c>
      <c r="T53" s="3">
        <v>245.94525</v>
      </c>
      <c r="U53" s="4">
        <v>125.00283</v>
      </c>
      <c r="V53" s="4" t="s">
        <v>1830</v>
      </c>
      <c r="W53" s="5">
        <v>-1.583609</v>
      </c>
      <c r="X53" s="6">
        <v>-3.9405682</v>
      </c>
      <c r="Y53" s="7" t="s">
        <v>1828</v>
      </c>
      <c r="Z53" s="8">
        <v>8</v>
      </c>
      <c r="AA53" s="8" t="s">
        <v>1830</v>
      </c>
      <c r="AB53" s="8">
        <v>5</v>
      </c>
      <c r="AC53" s="9">
        <v>748.9508</v>
      </c>
      <c r="AD53" s="10">
        <v>427.089</v>
      </c>
      <c r="AE53" s="8" t="s">
        <v>1830</v>
      </c>
      <c r="AF53" s="8">
        <v>5</v>
      </c>
      <c r="AG53" s="9">
        <v>241.48267</v>
      </c>
      <c r="AH53" s="10">
        <v>99.063835</v>
      </c>
      <c r="AI53" s="10" t="s">
        <v>1830</v>
      </c>
      <c r="AJ53" s="11">
        <v>-1.6329514</v>
      </c>
      <c r="AK53" s="12">
        <v>-3.1722097</v>
      </c>
      <c r="AL53" s="12" t="s">
        <v>1831</v>
      </c>
      <c r="AM53" s="13">
        <v>24</v>
      </c>
      <c r="AN53" s="13" t="s">
        <v>1830</v>
      </c>
      <c r="AO53" s="13">
        <v>6</v>
      </c>
      <c r="AP53" s="14">
        <v>630.0184</v>
      </c>
      <c r="AQ53" s="15">
        <v>247.08379</v>
      </c>
      <c r="AR53" s="13" t="s">
        <v>1830</v>
      </c>
      <c r="AS53" s="13">
        <v>6</v>
      </c>
      <c r="AT53" s="14">
        <v>662.66705</v>
      </c>
      <c r="AU53" s="15">
        <v>308.2812</v>
      </c>
      <c r="AV53" s="15" t="s">
        <v>1830</v>
      </c>
      <c r="AW53" s="16">
        <v>0.07289034</v>
      </c>
      <c r="AX53" s="17">
        <v>0.6631698</v>
      </c>
      <c r="AY53" s="17" t="s">
        <v>1831</v>
      </c>
      <c r="AZ53" s="18"/>
      <c r="BA53" s="19">
        <v>705.37102</v>
      </c>
      <c r="BB53" s="19">
        <v>662.66705</v>
      </c>
      <c r="BC53" s="6">
        <v>-1.18</v>
      </c>
      <c r="BD53" s="6">
        <v>0.36</v>
      </c>
      <c r="BE53" s="6">
        <v>-1.29</v>
      </c>
      <c r="BF53" s="6">
        <v>0.27</v>
      </c>
      <c r="BG53" s="6">
        <v>0.589</v>
      </c>
      <c r="BH53" s="6">
        <v>-0.11</v>
      </c>
      <c r="BI53" s="12">
        <v>-1.25</v>
      </c>
      <c r="BJ53" s="12">
        <v>0.45</v>
      </c>
      <c r="BK53" s="12">
        <v>-1.71</v>
      </c>
      <c r="BL53" s="12">
        <v>0.44</v>
      </c>
      <c r="BM53" s="12">
        <v>0.1019</v>
      </c>
      <c r="BN53" s="12">
        <v>-0.46</v>
      </c>
      <c r="BO53" s="17">
        <v>0.13</v>
      </c>
      <c r="BP53" s="17">
        <v>0.25</v>
      </c>
      <c r="BQ53" s="17">
        <v>-0.6</v>
      </c>
      <c r="BR53" s="17">
        <v>0.59</v>
      </c>
      <c r="BS53" s="17">
        <v>0.0275</v>
      </c>
      <c r="BT53" s="17">
        <v>-0.73</v>
      </c>
    </row>
    <row r="54" spans="1:72" ht="13.5">
      <c r="A54" s="26" t="s">
        <v>2034</v>
      </c>
      <c r="B54" s="19" t="s">
        <v>2035</v>
      </c>
      <c r="C54" s="27" t="s">
        <v>2036</v>
      </c>
      <c r="D54" s="26" t="s">
        <v>2037</v>
      </c>
      <c r="E54" s="26" t="s">
        <v>2006</v>
      </c>
      <c r="F54" s="26" t="s">
        <v>2038</v>
      </c>
      <c r="G54" s="28" t="s">
        <v>1827</v>
      </c>
      <c r="H54" s="28" t="s">
        <v>1827</v>
      </c>
      <c r="I54" s="28" t="s">
        <v>1827</v>
      </c>
      <c r="J54" s="26" t="s">
        <v>1828</v>
      </c>
      <c r="K54" s="26" t="s">
        <v>2039</v>
      </c>
      <c r="L54" s="26">
        <v>880</v>
      </c>
      <c r="M54" s="2">
        <v>3</v>
      </c>
      <c r="N54" s="2" t="s">
        <v>1830</v>
      </c>
      <c r="O54" s="2">
        <v>6</v>
      </c>
      <c r="P54" s="3">
        <v>433.23804</v>
      </c>
      <c r="Q54" s="4">
        <v>214.04181</v>
      </c>
      <c r="R54" s="2" t="s">
        <v>1830</v>
      </c>
      <c r="S54" s="2">
        <v>6</v>
      </c>
      <c r="T54" s="3">
        <v>366.981</v>
      </c>
      <c r="U54" s="4">
        <v>139.6187</v>
      </c>
      <c r="V54" s="4" t="s">
        <v>1830</v>
      </c>
      <c r="W54" s="5">
        <v>-0.23945455</v>
      </c>
      <c r="X54" s="6">
        <v>-1.5261966</v>
      </c>
      <c r="Y54" s="7" t="s">
        <v>1831</v>
      </c>
      <c r="Z54" s="8">
        <v>8</v>
      </c>
      <c r="AA54" s="8" t="s">
        <v>1830</v>
      </c>
      <c r="AB54" s="8">
        <v>5</v>
      </c>
      <c r="AC54" s="9">
        <v>430.08008</v>
      </c>
      <c r="AD54" s="10">
        <v>167.9866</v>
      </c>
      <c r="AE54" s="8" t="s">
        <v>1830</v>
      </c>
      <c r="AF54" s="8">
        <v>5</v>
      </c>
      <c r="AG54" s="9">
        <v>379.47006</v>
      </c>
      <c r="AH54" s="10">
        <v>201.37828</v>
      </c>
      <c r="AI54" s="10" t="s">
        <v>1830</v>
      </c>
      <c r="AJ54" s="11">
        <v>-0.18061921</v>
      </c>
      <c r="AK54" s="12">
        <v>-1.8345815</v>
      </c>
      <c r="AL54" s="12" t="s">
        <v>1831</v>
      </c>
      <c r="AM54" s="13">
        <v>24</v>
      </c>
      <c r="AN54" s="13" t="s">
        <v>1830</v>
      </c>
      <c r="AO54" s="13">
        <v>6</v>
      </c>
      <c r="AP54" s="14">
        <v>418.12903</v>
      </c>
      <c r="AQ54" s="15">
        <v>220.6464</v>
      </c>
      <c r="AR54" s="13" t="s">
        <v>1830</v>
      </c>
      <c r="AS54" s="13">
        <v>6</v>
      </c>
      <c r="AT54" s="14">
        <v>450.4276</v>
      </c>
      <c r="AU54" s="15">
        <v>147.70348</v>
      </c>
      <c r="AV54" s="15" t="s">
        <v>1830</v>
      </c>
      <c r="AW54" s="16">
        <v>0.107347034</v>
      </c>
      <c r="AX54" s="17">
        <v>0.7091287</v>
      </c>
      <c r="AY54" s="17" t="s">
        <v>1831</v>
      </c>
      <c r="AZ54" s="18"/>
      <c r="BA54" s="19">
        <v>427.14905</v>
      </c>
      <c r="BB54" s="19">
        <v>450.4276</v>
      </c>
      <c r="BC54" s="6">
        <v>0.15</v>
      </c>
      <c r="BD54" s="6">
        <v>0.25</v>
      </c>
      <c r="BE54" s="6">
        <v>0.05</v>
      </c>
      <c r="BF54" s="6">
        <v>0.36</v>
      </c>
      <c r="BG54" s="6">
        <v>0.5774</v>
      </c>
      <c r="BH54" s="6">
        <v>-0.1</v>
      </c>
      <c r="BI54" s="12">
        <v>0.01</v>
      </c>
      <c r="BJ54" s="12">
        <v>0.27</v>
      </c>
      <c r="BK54" s="12">
        <v>-0.19</v>
      </c>
      <c r="BL54" s="12">
        <v>0.52</v>
      </c>
      <c r="BM54" s="12">
        <v>0.458</v>
      </c>
      <c r="BN54" s="12">
        <v>-0.2</v>
      </c>
      <c r="BO54" s="17">
        <v>0.3</v>
      </c>
      <c r="BP54" s="17">
        <v>0.38</v>
      </c>
      <c r="BQ54" s="17">
        <v>0.06</v>
      </c>
      <c r="BR54" s="17">
        <v>0.4</v>
      </c>
      <c r="BS54" s="17">
        <v>0.3219</v>
      </c>
      <c r="BT54" s="17">
        <v>-0.24</v>
      </c>
    </row>
    <row r="55" spans="1:72" ht="13.5">
      <c r="A55" s="26" t="s">
        <v>2009</v>
      </c>
      <c r="B55" s="19" t="s">
        <v>2010</v>
      </c>
      <c r="C55" s="27" t="s">
        <v>2011</v>
      </c>
      <c r="D55" s="26" t="s">
        <v>2012</v>
      </c>
      <c r="E55" s="26" t="s">
        <v>2006</v>
      </c>
      <c r="F55" s="26" t="s">
        <v>2013</v>
      </c>
      <c r="G55" s="28" t="s">
        <v>1827</v>
      </c>
      <c r="H55" s="28" t="s">
        <v>1827</v>
      </c>
      <c r="I55" s="28" t="s">
        <v>1827</v>
      </c>
      <c r="J55" s="26" t="s">
        <v>1828</v>
      </c>
      <c r="K55" s="26" t="s">
        <v>2014</v>
      </c>
      <c r="L55" s="26">
        <v>108</v>
      </c>
      <c r="M55" s="2">
        <v>3</v>
      </c>
      <c r="N55" s="2" t="s">
        <v>1830</v>
      </c>
      <c r="O55" s="2">
        <v>6</v>
      </c>
      <c r="P55" s="3">
        <v>375.10144</v>
      </c>
      <c r="Q55" s="4">
        <v>92.63207</v>
      </c>
      <c r="R55" s="2" t="s">
        <v>1828</v>
      </c>
      <c r="S55" s="2">
        <v>6</v>
      </c>
      <c r="T55" s="3">
        <v>20.616535</v>
      </c>
      <c r="U55" s="4">
        <v>14.974676</v>
      </c>
      <c r="V55" s="4" t="s">
        <v>1828</v>
      </c>
      <c r="W55" s="5">
        <v>-4.185407</v>
      </c>
      <c r="X55" s="6">
        <v>-8.178108</v>
      </c>
      <c r="Y55" s="7" t="s">
        <v>1828</v>
      </c>
      <c r="Z55" s="8">
        <v>8</v>
      </c>
      <c r="AA55" s="8" t="s">
        <v>1830</v>
      </c>
      <c r="AB55" s="8">
        <v>5</v>
      </c>
      <c r="AC55" s="9">
        <v>393.61172</v>
      </c>
      <c r="AD55" s="10">
        <v>219.38753</v>
      </c>
      <c r="AE55" s="8" t="s">
        <v>1828</v>
      </c>
      <c r="AF55" s="8">
        <v>5</v>
      </c>
      <c r="AG55" s="9">
        <v>22.100182</v>
      </c>
      <c r="AH55" s="10">
        <v>17.36091</v>
      </c>
      <c r="AI55" s="10" t="s">
        <v>1828</v>
      </c>
      <c r="AJ55" s="11">
        <v>-4.154643</v>
      </c>
      <c r="AK55" s="12">
        <v>-4.0592365</v>
      </c>
      <c r="AL55" s="12" t="s">
        <v>1828</v>
      </c>
      <c r="AM55" s="13">
        <v>24</v>
      </c>
      <c r="AN55" s="13" t="s">
        <v>1830</v>
      </c>
      <c r="AO55" s="13">
        <v>6</v>
      </c>
      <c r="AP55" s="14">
        <v>408.4307</v>
      </c>
      <c r="AQ55" s="15">
        <v>127.47601</v>
      </c>
      <c r="AR55" s="13" t="s">
        <v>1828</v>
      </c>
      <c r="AS55" s="13">
        <v>6</v>
      </c>
      <c r="AT55" s="14">
        <v>15.068921</v>
      </c>
      <c r="AU55" s="15">
        <v>14.168946</v>
      </c>
      <c r="AV55" s="15" t="s">
        <v>1828</v>
      </c>
      <c r="AW55" s="16">
        <v>-4.760443</v>
      </c>
      <c r="AX55" s="17">
        <v>-7.1197815</v>
      </c>
      <c r="AY55" s="17" t="s">
        <v>1828</v>
      </c>
      <c r="AZ55" s="18"/>
      <c r="BA55" s="19">
        <v>392.3812866666667</v>
      </c>
      <c r="BB55" s="19">
        <v>22.100182</v>
      </c>
      <c r="BC55" s="6">
        <v>-4.13</v>
      </c>
      <c r="BD55" s="6">
        <v>1.4</v>
      </c>
      <c r="BE55" s="6">
        <v>-3.18</v>
      </c>
      <c r="BF55" s="6">
        <v>1.04</v>
      </c>
      <c r="BG55" s="6">
        <v>0.2179</v>
      </c>
      <c r="BH55" s="6">
        <v>0.95</v>
      </c>
      <c r="BI55" s="12">
        <v>-3.93</v>
      </c>
      <c r="BJ55" s="12">
        <v>0.87</v>
      </c>
      <c r="BK55" s="12">
        <v>-2.23</v>
      </c>
      <c r="BL55" s="12">
        <v>1.42</v>
      </c>
      <c r="BM55" s="12">
        <v>0.036</v>
      </c>
      <c r="BN55" s="12">
        <v>1.7</v>
      </c>
      <c r="BO55" s="17">
        <v>-5.03</v>
      </c>
      <c r="BP55" s="17">
        <v>1.49</v>
      </c>
      <c r="BQ55" s="17">
        <v>-2.73</v>
      </c>
      <c r="BR55" s="17">
        <v>1.31</v>
      </c>
      <c r="BS55" s="17">
        <v>0.0173</v>
      </c>
      <c r="BT55" s="17">
        <v>2.3</v>
      </c>
    </row>
    <row r="56" spans="1:72" ht="13.5">
      <c r="A56" s="26" t="s">
        <v>2897</v>
      </c>
      <c r="B56" s="19" t="s">
        <v>2898</v>
      </c>
      <c r="C56" s="27" t="s">
        <v>2899</v>
      </c>
      <c r="D56" s="26" t="s">
        <v>2900</v>
      </c>
      <c r="E56" s="31" t="s">
        <v>1827</v>
      </c>
      <c r="F56" s="31" t="s">
        <v>1827</v>
      </c>
      <c r="G56" s="28" t="s">
        <v>1827</v>
      </c>
      <c r="H56" s="28" t="s">
        <v>1827</v>
      </c>
      <c r="I56" s="28" t="s">
        <v>1827</v>
      </c>
      <c r="J56" s="26" t="s">
        <v>1828</v>
      </c>
      <c r="K56" s="26" t="s">
        <v>2901</v>
      </c>
      <c r="L56" s="26">
        <v>349</v>
      </c>
      <c r="M56" s="2">
        <v>3</v>
      </c>
      <c r="N56" s="2" t="s">
        <v>1830</v>
      </c>
      <c r="O56" s="2">
        <v>6</v>
      </c>
      <c r="P56" s="3">
        <v>221.29417</v>
      </c>
      <c r="Q56" s="4">
        <v>67.56173</v>
      </c>
      <c r="R56" s="2" t="s">
        <v>1830</v>
      </c>
      <c r="S56" s="2">
        <v>6</v>
      </c>
      <c r="T56" s="3">
        <v>134.66821</v>
      </c>
      <c r="U56" s="4">
        <v>39.0145</v>
      </c>
      <c r="V56" s="4" t="s">
        <v>1830</v>
      </c>
      <c r="W56" s="5">
        <v>-0.7165561</v>
      </c>
      <c r="X56" s="6">
        <v>-7.3766255</v>
      </c>
      <c r="Y56" s="7" t="s">
        <v>1828</v>
      </c>
      <c r="Z56" s="8">
        <v>8</v>
      </c>
      <c r="AA56" s="8" t="s">
        <v>1830</v>
      </c>
      <c r="AB56" s="8">
        <v>5</v>
      </c>
      <c r="AC56" s="9">
        <v>238.43076</v>
      </c>
      <c r="AD56" s="10">
        <v>81.595764</v>
      </c>
      <c r="AE56" s="8" t="s">
        <v>1830</v>
      </c>
      <c r="AF56" s="8">
        <v>5</v>
      </c>
      <c r="AG56" s="9">
        <v>155.49135</v>
      </c>
      <c r="AH56" s="10">
        <v>41.261967</v>
      </c>
      <c r="AI56" s="10" t="s">
        <v>1830</v>
      </c>
      <c r="AJ56" s="11">
        <v>-0.61673605</v>
      </c>
      <c r="AK56" s="12">
        <v>-3.920105</v>
      </c>
      <c r="AL56" s="12" t="s">
        <v>1828</v>
      </c>
      <c r="AM56" s="13">
        <v>24</v>
      </c>
      <c r="AN56" s="13" t="s">
        <v>1830</v>
      </c>
      <c r="AO56" s="13">
        <v>6</v>
      </c>
      <c r="AP56" s="14">
        <v>250.22809</v>
      </c>
      <c r="AQ56" s="15">
        <v>100.6161</v>
      </c>
      <c r="AR56" s="13" t="s">
        <v>1830</v>
      </c>
      <c r="AS56" s="13">
        <v>6</v>
      </c>
      <c r="AT56" s="14">
        <v>299.76288</v>
      </c>
      <c r="AU56" s="15">
        <v>117.73459</v>
      </c>
      <c r="AV56" s="15" t="s">
        <v>1830</v>
      </c>
      <c r="AW56" s="16">
        <v>0.26057804</v>
      </c>
      <c r="AX56" s="17">
        <v>3.2379596</v>
      </c>
      <c r="AY56" s="17" t="s">
        <v>1828</v>
      </c>
      <c r="AZ56" s="18"/>
      <c r="BA56" s="19">
        <v>236.65100666666663</v>
      </c>
      <c r="BB56" s="19">
        <v>299.76288</v>
      </c>
      <c r="BC56" s="6">
        <v>-0.36</v>
      </c>
      <c r="BD56" s="6">
        <v>0.03</v>
      </c>
      <c r="BE56" s="6">
        <v>0.03</v>
      </c>
      <c r="BF56" s="6">
        <v>0.46</v>
      </c>
      <c r="BG56" s="6">
        <v>0.0906</v>
      </c>
      <c r="BH56" s="6">
        <v>0.39</v>
      </c>
      <c r="BI56" s="12">
        <v>-0.25</v>
      </c>
      <c r="BJ56" s="12">
        <v>0.21</v>
      </c>
      <c r="BK56" s="12">
        <v>-0.18</v>
      </c>
      <c r="BL56" s="12">
        <v>0.61</v>
      </c>
      <c r="BM56" s="12">
        <v>0.806</v>
      </c>
      <c r="BN56" s="12">
        <v>0.07</v>
      </c>
      <c r="BO56" s="17">
        <v>0.34</v>
      </c>
      <c r="BP56" s="17">
        <v>0.18</v>
      </c>
      <c r="BQ56" s="17">
        <v>0.41</v>
      </c>
      <c r="BR56" s="17">
        <v>0.7</v>
      </c>
      <c r="BS56" s="17">
        <v>0.8212</v>
      </c>
      <c r="BT56" s="17">
        <v>0.06999999999999995</v>
      </c>
    </row>
    <row r="57" spans="1:72" ht="13.5">
      <c r="A57" s="26" t="s">
        <v>2847</v>
      </c>
      <c r="B57" s="19" t="s">
        <v>2848</v>
      </c>
      <c r="C57" s="27" t="s">
        <v>2849</v>
      </c>
      <c r="D57" s="26" t="s">
        <v>2850</v>
      </c>
      <c r="E57" s="26" t="s">
        <v>2156</v>
      </c>
      <c r="F57" s="26" t="s">
        <v>2851</v>
      </c>
      <c r="G57" s="28" t="s">
        <v>1827</v>
      </c>
      <c r="H57" s="28" t="s">
        <v>1827</v>
      </c>
      <c r="I57" s="28" t="s">
        <v>1827</v>
      </c>
      <c r="J57" s="26" t="s">
        <v>1828</v>
      </c>
      <c r="K57" s="26" t="s">
        <v>2852</v>
      </c>
      <c r="L57" s="26">
        <v>987</v>
      </c>
      <c r="M57" s="2">
        <v>3</v>
      </c>
      <c r="N57" s="2" t="s">
        <v>1830</v>
      </c>
      <c r="O57" s="2">
        <v>6</v>
      </c>
      <c r="P57" s="3">
        <v>247.11719</v>
      </c>
      <c r="Q57" s="4">
        <v>140.05164</v>
      </c>
      <c r="R57" s="2" t="s">
        <v>1830</v>
      </c>
      <c r="S57" s="2">
        <v>6</v>
      </c>
      <c r="T57" s="3">
        <v>275.5803</v>
      </c>
      <c r="U57" s="4">
        <v>201.95601</v>
      </c>
      <c r="V57" s="4" t="s">
        <v>1830</v>
      </c>
      <c r="W57" s="5">
        <v>0.15727739</v>
      </c>
      <c r="X57" s="6">
        <v>1.050068</v>
      </c>
      <c r="Y57" s="7" t="s">
        <v>1831</v>
      </c>
      <c r="Z57" s="8">
        <v>8</v>
      </c>
      <c r="AA57" s="8" t="s">
        <v>1830</v>
      </c>
      <c r="AB57" s="8">
        <v>5</v>
      </c>
      <c r="AC57" s="9">
        <v>195.94131</v>
      </c>
      <c r="AD57" s="10">
        <v>36.882626</v>
      </c>
      <c r="AE57" s="8" t="s">
        <v>1830</v>
      </c>
      <c r="AF57" s="8">
        <v>5</v>
      </c>
      <c r="AG57" s="9">
        <v>251.78604</v>
      </c>
      <c r="AH57" s="10">
        <v>37.28178</v>
      </c>
      <c r="AI57" s="10" t="s">
        <v>1830</v>
      </c>
      <c r="AJ57" s="11">
        <v>0.36177662</v>
      </c>
      <c r="AK57" s="12">
        <v>10.543664</v>
      </c>
      <c r="AL57" s="12" t="s">
        <v>1828</v>
      </c>
      <c r="AM57" s="13">
        <v>24</v>
      </c>
      <c r="AN57" s="13" t="s">
        <v>1830</v>
      </c>
      <c r="AO57" s="13">
        <v>6</v>
      </c>
      <c r="AP57" s="14">
        <v>247.96606</v>
      </c>
      <c r="AQ57" s="15">
        <v>93.93477</v>
      </c>
      <c r="AR57" s="13" t="s">
        <v>1830</v>
      </c>
      <c r="AS57" s="13">
        <v>6</v>
      </c>
      <c r="AT57" s="14">
        <v>456.26407</v>
      </c>
      <c r="AU57" s="15">
        <v>207.02162</v>
      </c>
      <c r="AV57" s="15" t="s">
        <v>1830</v>
      </c>
      <c r="AW57" s="16">
        <v>0.87972635</v>
      </c>
      <c r="AX57" s="17">
        <v>4.4051647</v>
      </c>
      <c r="AY57" s="17" t="s">
        <v>1828</v>
      </c>
      <c r="AZ57" s="18"/>
      <c r="BA57" s="19">
        <v>230.34151999999997</v>
      </c>
      <c r="BB57" s="19">
        <v>456.26407</v>
      </c>
      <c r="BC57" s="6">
        <v>0.42</v>
      </c>
      <c r="BD57" s="6">
        <v>0.22</v>
      </c>
      <c r="BE57" s="6">
        <v>0.43</v>
      </c>
      <c r="BF57" s="6">
        <v>0.32</v>
      </c>
      <c r="BG57" s="6">
        <v>0.9695</v>
      </c>
      <c r="BH57" s="6">
        <v>0.01</v>
      </c>
      <c r="BI57" s="12">
        <v>0.65</v>
      </c>
      <c r="BJ57" s="12">
        <v>0.16</v>
      </c>
      <c r="BK57" s="12">
        <v>0.78</v>
      </c>
      <c r="BL57" s="12">
        <v>0.17</v>
      </c>
      <c r="BM57" s="12">
        <v>0.2063</v>
      </c>
      <c r="BN57" s="12">
        <v>0.13</v>
      </c>
      <c r="BO57" s="17">
        <v>0.92</v>
      </c>
      <c r="BP57" s="17">
        <v>0.19</v>
      </c>
      <c r="BQ57" s="17">
        <v>1.11</v>
      </c>
      <c r="BR57" s="17">
        <v>0.39</v>
      </c>
      <c r="BS57" s="17">
        <v>0.3097</v>
      </c>
      <c r="BT57" s="17">
        <v>0.19</v>
      </c>
    </row>
    <row r="58" spans="1:72" ht="13.5">
      <c r="A58" s="26" t="s">
        <v>2902</v>
      </c>
      <c r="B58" s="19" t="s">
        <v>2903</v>
      </c>
      <c r="C58" s="27" t="s">
        <v>2904</v>
      </c>
      <c r="D58" s="26" t="s">
        <v>2905</v>
      </c>
      <c r="E58" s="31" t="s">
        <v>1827</v>
      </c>
      <c r="F58" s="31" t="s">
        <v>1827</v>
      </c>
      <c r="G58" s="28" t="s">
        <v>1827</v>
      </c>
      <c r="H58" s="28" t="s">
        <v>1827</v>
      </c>
      <c r="I58" s="28" t="s">
        <v>1827</v>
      </c>
      <c r="J58" s="26" t="s">
        <v>1828</v>
      </c>
      <c r="K58" s="26" t="s">
        <v>2906</v>
      </c>
      <c r="L58" s="26">
        <v>218</v>
      </c>
      <c r="M58" s="2">
        <v>3</v>
      </c>
      <c r="N58" s="2" t="s">
        <v>1830</v>
      </c>
      <c r="O58" s="2">
        <v>6</v>
      </c>
      <c r="P58" s="3">
        <v>125.40903</v>
      </c>
      <c r="Q58" s="4">
        <v>50.386982</v>
      </c>
      <c r="R58" s="2" t="s">
        <v>1830</v>
      </c>
      <c r="S58" s="2">
        <v>6</v>
      </c>
      <c r="T58" s="3">
        <v>132.6526</v>
      </c>
      <c r="U58" s="4">
        <v>32.092445</v>
      </c>
      <c r="V58" s="4" t="s">
        <v>1830</v>
      </c>
      <c r="W58" s="5">
        <v>0.08101184</v>
      </c>
      <c r="X58" s="6">
        <v>0.23107703</v>
      </c>
      <c r="Y58" s="7" t="s">
        <v>1831</v>
      </c>
      <c r="Z58" s="8">
        <v>8</v>
      </c>
      <c r="AA58" s="8" t="s">
        <v>1830</v>
      </c>
      <c r="AB58" s="8">
        <v>5</v>
      </c>
      <c r="AC58" s="9">
        <v>156.30342</v>
      </c>
      <c r="AD58" s="10">
        <v>90.237656</v>
      </c>
      <c r="AE58" s="8" t="s">
        <v>1830</v>
      </c>
      <c r="AF58" s="8">
        <v>5</v>
      </c>
      <c r="AG58" s="9">
        <v>177.65164</v>
      </c>
      <c r="AH58" s="10">
        <v>99.825836</v>
      </c>
      <c r="AI58" s="10" t="s">
        <v>1830</v>
      </c>
      <c r="AJ58" s="11">
        <v>0.18470164</v>
      </c>
      <c r="AK58" s="12">
        <v>0.79812443</v>
      </c>
      <c r="AL58" s="12" t="s">
        <v>1831</v>
      </c>
      <c r="AM58" s="13">
        <v>24</v>
      </c>
      <c r="AN58" s="13" t="s">
        <v>1830</v>
      </c>
      <c r="AO58" s="13">
        <v>6</v>
      </c>
      <c r="AP58" s="14">
        <v>224.03688</v>
      </c>
      <c r="AQ58" s="15">
        <v>122.15639</v>
      </c>
      <c r="AR58" s="13" t="s">
        <v>1830</v>
      </c>
      <c r="AS58" s="13">
        <v>6</v>
      </c>
      <c r="AT58" s="14">
        <v>177.44295</v>
      </c>
      <c r="AU58" s="15">
        <v>69.69188</v>
      </c>
      <c r="AV58" s="15" t="s">
        <v>1830</v>
      </c>
      <c r="AW58" s="16">
        <v>-0.336381</v>
      </c>
      <c r="AX58" s="17">
        <v>-1.3751278</v>
      </c>
      <c r="AY58" s="17" t="s">
        <v>1831</v>
      </c>
      <c r="AZ58" s="18"/>
      <c r="BA58" s="19">
        <v>168.58311</v>
      </c>
      <c r="BB58" s="19">
        <v>177.65164</v>
      </c>
      <c r="BC58" s="6">
        <v>0.5</v>
      </c>
      <c r="BD58" s="6">
        <v>0.89</v>
      </c>
      <c r="BE58" s="6">
        <v>0.54</v>
      </c>
      <c r="BF58" s="6">
        <v>0.31</v>
      </c>
      <c r="BG58" s="6">
        <v>0.9226</v>
      </c>
      <c r="BH58" s="6">
        <v>0.04</v>
      </c>
      <c r="BI58" s="12">
        <v>0.41</v>
      </c>
      <c r="BJ58" s="12">
        <v>0.63</v>
      </c>
      <c r="BK58" s="12">
        <v>0.55</v>
      </c>
      <c r="BL58" s="12">
        <v>0.47</v>
      </c>
      <c r="BM58" s="12">
        <v>0.6935</v>
      </c>
      <c r="BN58" s="12">
        <v>0.14</v>
      </c>
      <c r="BO58" s="17">
        <v>-0.21</v>
      </c>
      <c r="BP58" s="17">
        <v>0.73</v>
      </c>
      <c r="BQ58" s="17">
        <v>0.66</v>
      </c>
      <c r="BR58" s="17">
        <v>0.38</v>
      </c>
      <c r="BS58" s="17">
        <v>0.0324</v>
      </c>
      <c r="BT58" s="17">
        <v>0.87</v>
      </c>
    </row>
    <row r="59" spans="1:12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T42"/>
  <sheetViews>
    <sheetView zoomScale="75" zoomScaleNormal="7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2" max="2" width="5.28125" style="0" customWidth="1"/>
    <col min="3" max="3" width="5.140625" style="0" customWidth="1"/>
    <col min="4" max="4" width="30.00390625" style="0" customWidth="1"/>
    <col min="5" max="5" width="10.140625" style="0" customWidth="1"/>
    <col min="6" max="6" width="5.00390625" style="0" customWidth="1"/>
    <col min="7" max="10" width="4.140625" style="0" customWidth="1"/>
    <col min="11" max="11" width="8.421875" style="0" customWidth="1"/>
    <col min="12" max="12" width="5.421875" style="0" customWidth="1"/>
    <col min="13" max="14" width="3.57421875" style="0" customWidth="1"/>
    <col min="15" max="15" width="3.00390625" style="0" customWidth="1"/>
    <col min="16" max="17" width="6.7109375" style="0" customWidth="1"/>
    <col min="18" max="19" width="3.140625" style="0" customWidth="1"/>
    <col min="20" max="21" width="7.140625" style="0" customWidth="1"/>
    <col min="22" max="22" width="4.8515625" style="0" customWidth="1"/>
    <col min="23" max="23" width="7.28125" style="0" customWidth="1"/>
    <col min="24" max="24" width="7.421875" style="0" customWidth="1"/>
    <col min="25" max="25" width="3.421875" style="0" customWidth="1"/>
    <col min="26" max="28" width="3.57421875" style="0" customWidth="1"/>
    <col min="29" max="30" width="6.421875" style="0" customWidth="1"/>
    <col min="31" max="32" width="4.00390625" style="0" customWidth="1"/>
    <col min="33" max="34" width="7.140625" style="0" customWidth="1"/>
    <col min="35" max="35" width="4.8515625" style="0" customWidth="1"/>
    <col min="36" max="37" width="6.8515625" style="0" customWidth="1"/>
    <col min="38" max="38" width="3.00390625" style="0" customWidth="1"/>
    <col min="39" max="41" width="3.28125" style="0" customWidth="1"/>
    <col min="42" max="43" width="6.7109375" style="0" customWidth="1"/>
    <col min="44" max="45" width="3.28125" style="0" customWidth="1"/>
    <col min="46" max="47" width="6.28125" style="0" customWidth="1"/>
    <col min="48" max="48" width="4.57421875" style="0" customWidth="1"/>
    <col min="49" max="50" width="6.57421875" style="0" customWidth="1"/>
    <col min="51" max="51" width="2.57421875" style="0" customWidth="1"/>
    <col min="52" max="52" width="5.57421875" style="0" customWidth="1"/>
    <col min="53" max="54" width="7.00390625" style="0" customWidth="1"/>
    <col min="55" max="58" width="5.00390625" style="0" customWidth="1"/>
    <col min="59" max="60" width="6.140625" style="0" customWidth="1"/>
    <col min="61" max="64" width="5.7109375" style="0" customWidth="1"/>
    <col min="65" max="66" width="6.57421875" style="0" customWidth="1"/>
    <col min="67" max="70" width="5.421875" style="0" customWidth="1"/>
    <col min="71" max="72" width="7.28125" style="0" customWidth="1"/>
  </cols>
  <sheetData>
    <row r="1" spans="1:72" s="20" customFormat="1" ht="12.75">
      <c r="A1" s="20" t="s">
        <v>1851</v>
      </c>
      <c r="B1" s="21" t="s">
        <v>1852</v>
      </c>
      <c r="C1" s="22" t="s">
        <v>1853</v>
      </c>
      <c r="D1" s="20" t="s">
        <v>1854</v>
      </c>
      <c r="E1" s="20" t="s">
        <v>528</v>
      </c>
      <c r="F1" s="20" t="s">
        <v>529</v>
      </c>
      <c r="G1" s="23" t="s">
        <v>1855</v>
      </c>
      <c r="H1" s="23" t="s">
        <v>1856</v>
      </c>
      <c r="I1" s="23" t="s">
        <v>1857</v>
      </c>
      <c r="J1" s="23" t="s">
        <v>1858</v>
      </c>
      <c r="K1" s="23" t="s">
        <v>1859</v>
      </c>
      <c r="L1" s="20" t="s">
        <v>1860</v>
      </c>
      <c r="M1" s="2" t="s">
        <v>1861</v>
      </c>
      <c r="N1" s="2" t="s">
        <v>1862</v>
      </c>
      <c r="O1" s="2" t="s">
        <v>1863</v>
      </c>
      <c r="P1" s="3" t="s">
        <v>1864</v>
      </c>
      <c r="Q1" s="4" t="s">
        <v>1865</v>
      </c>
      <c r="R1" s="2" t="s">
        <v>1866</v>
      </c>
      <c r="S1" s="2" t="s">
        <v>1867</v>
      </c>
      <c r="T1" s="3" t="s">
        <v>1868</v>
      </c>
      <c r="U1" s="4" t="s">
        <v>1869</v>
      </c>
      <c r="V1" s="4" t="s">
        <v>1870</v>
      </c>
      <c r="W1" s="5" t="s">
        <v>1871</v>
      </c>
      <c r="X1" s="6" t="s">
        <v>1872</v>
      </c>
      <c r="Y1" s="6" t="s">
        <v>1873</v>
      </c>
      <c r="Z1" s="8" t="s">
        <v>1861</v>
      </c>
      <c r="AA1" s="8" t="s">
        <v>1874</v>
      </c>
      <c r="AB1" s="8" t="s">
        <v>1875</v>
      </c>
      <c r="AC1" s="9" t="s">
        <v>1876</v>
      </c>
      <c r="AD1" s="10" t="s">
        <v>1877</v>
      </c>
      <c r="AE1" s="8" t="s">
        <v>1878</v>
      </c>
      <c r="AF1" s="8" t="s">
        <v>1879</v>
      </c>
      <c r="AG1" s="9" t="s">
        <v>1880</v>
      </c>
      <c r="AH1" s="10" t="s">
        <v>1881</v>
      </c>
      <c r="AI1" s="10" t="s">
        <v>1882</v>
      </c>
      <c r="AJ1" s="11" t="s">
        <v>1883</v>
      </c>
      <c r="AK1" s="12" t="s">
        <v>1884</v>
      </c>
      <c r="AL1" s="12" t="s">
        <v>1885</v>
      </c>
      <c r="AM1" s="13" t="s">
        <v>1861</v>
      </c>
      <c r="AN1" s="13" t="s">
        <v>1886</v>
      </c>
      <c r="AO1" s="13" t="s">
        <v>1887</v>
      </c>
      <c r="AP1" s="14" t="s">
        <v>1888</v>
      </c>
      <c r="AQ1" s="15" t="s">
        <v>1889</v>
      </c>
      <c r="AR1" s="13" t="s">
        <v>1890</v>
      </c>
      <c r="AS1" s="13" t="s">
        <v>1891</v>
      </c>
      <c r="AT1" s="14" t="s">
        <v>1892</v>
      </c>
      <c r="AU1" s="15" t="s">
        <v>1893</v>
      </c>
      <c r="AV1" s="15" t="s">
        <v>1894</v>
      </c>
      <c r="AW1" s="16" t="s">
        <v>1895</v>
      </c>
      <c r="AX1" s="17" t="s">
        <v>1896</v>
      </c>
      <c r="AY1" s="17" t="s">
        <v>1897</v>
      </c>
      <c r="AZ1" s="18" t="s">
        <v>1898</v>
      </c>
      <c r="BA1" s="21" t="s">
        <v>1899</v>
      </c>
      <c r="BB1" s="21" t="s">
        <v>1900</v>
      </c>
      <c r="BC1" s="6" t="s">
        <v>1901</v>
      </c>
      <c r="BD1" s="6" t="s">
        <v>1902</v>
      </c>
      <c r="BE1" s="6" t="s">
        <v>1903</v>
      </c>
      <c r="BF1" s="6" t="s">
        <v>1904</v>
      </c>
      <c r="BG1" s="6" t="s">
        <v>1905</v>
      </c>
      <c r="BH1" s="6" t="s">
        <v>530</v>
      </c>
      <c r="BI1" s="12" t="s">
        <v>1906</v>
      </c>
      <c r="BJ1" s="12" t="s">
        <v>1907</v>
      </c>
      <c r="BK1" s="12" t="s">
        <v>1908</v>
      </c>
      <c r="BL1" s="12" t="s">
        <v>1909</v>
      </c>
      <c r="BM1" s="12" t="s">
        <v>1910</v>
      </c>
      <c r="BN1" s="12" t="s">
        <v>531</v>
      </c>
      <c r="BO1" s="17" t="s">
        <v>1911</v>
      </c>
      <c r="BP1" s="17" t="s">
        <v>1912</v>
      </c>
      <c r="BQ1" s="17" t="s">
        <v>1913</v>
      </c>
      <c r="BR1" s="17" t="s">
        <v>1914</v>
      </c>
      <c r="BS1" s="17" t="s">
        <v>1915</v>
      </c>
      <c r="BT1" s="17" t="s">
        <v>532</v>
      </c>
    </row>
    <row r="3" spans="1:12" ht="18">
      <c r="A3" s="25" t="s">
        <v>2668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72" ht="13.5">
      <c r="A4" s="26" t="s">
        <v>2658</v>
      </c>
      <c r="B4" s="19" t="s">
        <v>2659</v>
      </c>
      <c r="C4" s="27" t="s">
        <v>2660</v>
      </c>
      <c r="D4" s="26" t="s">
        <v>2661</v>
      </c>
      <c r="E4" s="26" t="s">
        <v>2621</v>
      </c>
      <c r="F4" s="26" t="s">
        <v>2622</v>
      </c>
      <c r="G4" s="28" t="s">
        <v>1827</v>
      </c>
      <c r="H4" s="28" t="s">
        <v>1827</v>
      </c>
      <c r="I4" s="28" t="s">
        <v>1827</v>
      </c>
      <c r="J4" s="26" t="s">
        <v>1828</v>
      </c>
      <c r="K4" s="26" t="s">
        <v>2662</v>
      </c>
      <c r="L4" s="26">
        <v>88</v>
      </c>
      <c r="M4" s="2">
        <v>3</v>
      </c>
      <c r="N4" s="2" t="s">
        <v>1830</v>
      </c>
      <c r="O4" s="2">
        <v>6</v>
      </c>
      <c r="P4" s="3">
        <v>617.95056</v>
      </c>
      <c r="Q4" s="4">
        <v>631.4812</v>
      </c>
      <c r="R4" s="2" t="s">
        <v>1828</v>
      </c>
      <c r="S4" s="2">
        <v>6</v>
      </c>
      <c r="T4" s="3">
        <v>293.86383</v>
      </c>
      <c r="U4" s="4">
        <v>289.7433</v>
      </c>
      <c r="V4" s="4" t="s">
        <v>1828</v>
      </c>
      <c r="W4" s="5">
        <v>-1.0723436</v>
      </c>
      <c r="X4" s="6">
        <v>-2.2766936</v>
      </c>
      <c r="Y4" s="7" t="s">
        <v>1831</v>
      </c>
      <c r="Z4" s="8">
        <v>8</v>
      </c>
      <c r="AA4" s="8" t="s">
        <v>1830</v>
      </c>
      <c r="AB4" s="8">
        <v>5</v>
      </c>
      <c r="AC4" s="9">
        <v>470.8255</v>
      </c>
      <c r="AD4" s="10">
        <v>450.80872</v>
      </c>
      <c r="AE4" s="8" t="s">
        <v>1828</v>
      </c>
      <c r="AF4" s="8">
        <v>5</v>
      </c>
      <c r="AG4" s="9">
        <v>185.79709</v>
      </c>
      <c r="AH4" s="10">
        <v>185.6525</v>
      </c>
      <c r="AI4" s="10" t="s">
        <v>1828</v>
      </c>
      <c r="AJ4" s="11">
        <v>-1.3414645</v>
      </c>
      <c r="AK4" s="12">
        <v>-2.2702336</v>
      </c>
      <c r="AL4" s="12" t="s">
        <v>1831</v>
      </c>
      <c r="AM4" s="13">
        <v>24</v>
      </c>
      <c r="AN4" s="13" t="s">
        <v>1830</v>
      </c>
      <c r="AO4" s="13">
        <v>6</v>
      </c>
      <c r="AP4" s="14">
        <v>651.7586</v>
      </c>
      <c r="AQ4" s="15">
        <v>622.04474</v>
      </c>
      <c r="AR4" s="13" t="s">
        <v>1828</v>
      </c>
      <c r="AS4" s="13">
        <v>6</v>
      </c>
      <c r="AT4" s="14">
        <v>800.47894</v>
      </c>
      <c r="AU4" s="15">
        <v>693.5491</v>
      </c>
      <c r="AV4" s="15" t="s">
        <v>1828</v>
      </c>
      <c r="AW4" s="16">
        <v>0.29652572</v>
      </c>
      <c r="AX4" s="17">
        <v>1.0174633</v>
      </c>
      <c r="AY4" s="17" t="s">
        <v>1831</v>
      </c>
      <c r="AZ4" s="18"/>
      <c r="BA4" s="19">
        <v>580.1782199999999</v>
      </c>
      <c r="BB4" s="19">
        <v>800.47894</v>
      </c>
      <c r="BC4" s="6">
        <v>-0.71</v>
      </c>
      <c r="BD4" s="6">
        <v>0.27</v>
      </c>
      <c r="BE4" s="6">
        <v>-0.88</v>
      </c>
      <c r="BF4" s="6">
        <v>0.26</v>
      </c>
      <c r="BG4" s="6">
        <v>0.3554</v>
      </c>
      <c r="BH4" s="6">
        <v>-0.17</v>
      </c>
      <c r="BI4" s="12">
        <v>-1</v>
      </c>
      <c r="BJ4" s="12">
        <v>0.4</v>
      </c>
      <c r="BK4" s="12">
        <v>-0.55</v>
      </c>
      <c r="BL4" s="12">
        <v>0.46</v>
      </c>
      <c r="BM4" s="12">
        <v>0.1496</v>
      </c>
      <c r="BN4" s="12">
        <v>0.45</v>
      </c>
      <c r="BO4" s="17">
        <v>0.43</v>
      </c>
      <c r="BP4" s="17">
        <v>0.61</v>
      </c>
      <c r="BQ4" s="17">
        <v>-0.46</v>
      </c>
      <c r="BR4" s="17">
        <v>0.28</v>
      </c>
      <c r="BS4" s="17">
        <v>0.0538</v>
      </c>
      <c r="BT4" s="17">
        <v>-0.89</v>
      </c>
    </row>
    <row r="5" spans="1:72" ht="13.5">
      <c r="A5" s="26" t="s">
        <v>2634</v>
      </c>
      <c r="B5" s="19" t="s">
        <v>2635</v>
      </c>
      <c r="C5" s="27" t="s">
        <v>2636</v>
      </c>
      <c r="D5" s="26" t="s">
        <v>2637</v>
      </c>
      <c r="E5" s="26" t="s">
        <v>2621</v>
      </c>
      <c r="F5" s="26" t="s">
        <v>2622</v>
      </c>
      <c r="G5" s="28" t="s">
        <v>1827</v>
      </c>
      <c r="H5" s="28" t="s">
        <v>1827</v>
      </c>
      <c r="I5" s="28" t="s">
        <v>1827</v>
      </c>
      <c r="J5" s="26" t="s">
        <v>1828</v>
      </c>
      <c r="K5" s="26" t="s">
        <v>2638</v>
      </c>
      <c r="L5" s="26">
        <v>163</v>
      </c>
      <c r="M5" s="2">
        <v>3</v>
      </c>
      <c r="N5" s="2" t="s">
        <v>1830</v>
      </c>
      <c r="O5" s="2">
        <v>6</v>
      </c>
      <c r="P5" s="3">
        <v>2453.7659</v>
      </c>
      <c r="Q5" s="4">
        <v>848.11444</v>
      </c>
      <c r="R5" s="2" t="s">
        <v>1830</v>
      </c>
      <c r="S5" s="2">
        <v>6</v>
      </c>
      <c r="T5" s="3">
        <v>1231.7198</v>
      </c>
      <c r="U5" s="4">
        <v>551.4089</v>
      </c>
      <c r="V5" s="4" t="s">
        <v>1830</v>
      </c>
      <c r="W5" s="5">
        <v>-0.9943234</v>
      </c>
      <c r="X5" s="6">
        <v>-7.1816835</v>
      </c>
      <c r="Y5" s="7" t="s">
        <v>1828</v>
      </c>
      <c r="Z5" s="8">
        <v>8</v>
      </c>
      <c r="AA5" s="8" t="s">
        <v>1830</v>
      </c>
      <c r="AB5" s="8">
        <v>5</v>
      </c>
      <c r="AC5" s="9">
        <v>2340.8196</v>
      </c>
      <c r="AD5" s="10">
        <v>536.742</v>
      </c>
      <c r="AE5" s="8" t="s">
        <v>1830</v>
      </c>
      <c r="AF5" s="8">
        <v>5</v>
      </c>
      <c r="AG5" s="9">
        <v>962.18085</v>
      </c>
      <c r="AH5" s="10">
        <v>341.26294</v>
      </c>
      <c r="AI5" s="10" t="s">
        <v>1830</v>
      </c>
      <c r="AJ5" s="11">
        <v>-1.2826338</v>
      </c>
      <c r="AK5" s="12">
        <v>-9.3163805</v>
      </c>
      <c r="AL5" s="12" t="s">
        <v>1828</v>
      </c>
      <c r="AM5" s="13">
        <v>24</v>
      </c>
      <c r="AN5" s="13" t="s">
        <v>1830</v>
      </c>
      <c r="AO5" s="13">
        <v>6</v>
      </c>
      <c r="AP5" s="14">
        <v>2097.1135</v>
      </c>
      <c r="AQ5" s="15">
        <v>1008.41974</v>
      </c>
      <c r="AR5" s="13" t="s">
        <v>1830</v>
      </c>
      <c r="AS5" s="13">
        <v>6</v>
      </c>
      <c r="AT5" s="14">
        <v>3152.8748</v>
      </c>
      <c r="AU5" s="15">
        <v>1276.5215</v>
      </c>
      <c r="AV5" s="15" t="s">
        <v>1830</v>
      </c>
      <c r="AW5" s="16">
        <v>0.58826286</v>
      </c>
      <c r="AX5" s="17">
        <v>3.6335864</v>
      </c>
      <c r="AY5" s="17" t="s">
        <v>1828</v>
      </c>
      <c r="AZ5" s="18"/>
      <c r="BA5" s="19">
        <v>2297.2329999999997</v>
      </c>
      <c r="BB5" s="19">
        <v>3152.8748</v>
      </c>
      <c r="BC5" s="6">
        <v>-0.67</v>
      </c>
      <c r="BD5" s="6">
        <v>0.25</v>
      </c>
      <c r="BE5" s="6">
        <v>-0.97</v>
      </c>
      <c r="BF5" s="6">
        <v>0.58</v>
      </c>
      <c r="BG5" s="6">
        <v>0.2875</v>
      </c>
      <c r="BH5" s="6">
        <v>-0.3</v>
      </c>
      <c r="BI5" s="12">
        <v>-1.02</v>
      </c>
      <c r="BJ5" s="12">
        <v>0.27</v>
      </c>
      <c r="BK5" s="12">
        <v>-0.53</v>
      </c>
      <c r="BL5" s="12">
        <v>0.3</v>
      </c>
      <c r="BM5" s="12">
        <v>0.0129</v>
      </c>
      <c r="BN5" s="12">
        <v>0.49</v>
      </c>
      <c r="BO5" s="17">
        <v>0.71</v>
      </c>
      <c r="BP5" s="17">
        <v>0.37</v>
      </c>
      <c r="BQ5" s="17">
        <v>-0.59</v>
      </c>
      <c r="BR5" s="17">
        <v>0.31</v>
      </c>
      <c r="BS5" s="17">
        <v>0.0001</v>
      </c>
      <c r="BT5" s="17">
        <v>-1.3</v>
      </c>
    </row>
    <row r="6" spans="1:72" ht="13.5">
      <c r="A6" s="26" t="s">
        <v>2663</v>
      </c>
      <c r="B6" s="19" t="s">
        <v>2664</v>
      </c>
      <c r="C6" s="27" t="s">
        <v>2665</v>
      </c>
      <c r="D6" s="26" t="s">
        <v>2666</v>
      </c>
      <c r="E6" s="26" t="s">
        <v>2621</v>
      </c>
      <c r="F6" s="26" t="s">
        <v>2622</v>
      </c>
      <c r="G6" s="28" t="s">
        <v>1827</v>
      </c>
      <c r="H6" s="28" t="s">
        <v>1827</v>
      </c>
      <c r="I6" s="28" t="s">
        <v>1827</v>
      </c>
      <c r="J6" s="26" t="s">
        <v>1828</v>
      </c>
      <c r="K6" s="26" t="s">
        <v>2667</v>
      </c>
      <c r="L6" s="26">
        <v>0</v>
      </c>
      <c r="M6" s="2">
        <v>3</v>
      </c>
      <c r="N6" s="2" t="s">
        <v>1830</v>
      </c>
      <c r="O6" s="2">
        <v>6</v>
      </c>
      <c r="P6" s="3">
        <v>376.93616</v>
      </c>
      <c r="Q6" s="4">
        <v>219.8352</v>
      </c>
      <c r="R6" s="2" t="s">
        <v>1830</v>
      </c>
      <c r="S6" s="2">
        <v>6</v>
      </c>
      <c r="T6" s="3">
        <v>179.34206</v>
      </c>
      <c r="U6" s="4">
        <v>115.029274</v>
      </c>
      <c r="V6" s="4" t="s">
        <v>1830</v>
      </c>
      <c r="W6" s="5">
        <v>-1.0716063</v>
      </c>
      <c r="X6" s="6">
        <v>-4.397747</v>
      </c>
      <c r="Y6" s="7" t="s">
        <v>1828</v>
      </c>
      <c r="Z6" s="8">
        <v>8</v>
      </c>
      <c r="AA6" s="8" t="s">
        <v>1830</v>
      </c>
      <c r="AB6" s="8">
        <v>5</v>
      </c>
      <c r="AC6" s="9">
        <v>738.2743</v>
      </c>
      <c r="AD6" s="10">
        <v>460.98688</v>
      </c>
      <c r="AE6" s="8" t="s">
        <v>1830</v>
      </c>
      <c r="AF6" s="8">
        <v>5</v>
      </c>
      <c r="AG6" s="9">
        <v>329.462</v>
      </c>
      <c r="AH6" s="10">
        <v>174.76277</v>
      </c>
      <c r="AI6" s="10" t="s">
        <v>1830</v>
      </c>
      <c r="AJ6" s="11">
        <v>-1.1640449</v>
      </c>
      <c r="AK6" s="12">
        <v>-3.1227136</v>
      </c>
      <c r="AL6" s="12" t="s">
        <v>1831</v>
      </c>
      <c r="AM6" s="13">
        <v>24</v>
      </c>
      <c r="AN6" s="13" t="s">
        <v>1830</v>
      </c>
      <c r="AO6" s="13">
        <v>6</v>
      </c>
      <c r="AP6" s="14">
        <v>474.42264</v>
      </c>
      <c r="AQ6" s="15">
        <v>217.56259</v>
      </c>
      <c r="AR6" s="13" t="s">
        <v>1830</v>
      </c>
      <c r="AS6" s="13">
        <v>6</v>
      </c>
      <c r="AT6" s="14">
        <v>722.3764</v>
      </c>
      <c r="AU6" s="15">
        <v>385.16602</v>
      </c>
      <c r="AV6" s="15" t="s">
        <v>1830</v>
      </c>
      <c r="AW6" s="16">
        <v>0.60657793</v>
      </c>
      <c r="AX6" s="17">
        <v>3.460096</v>
      </c>
      <c r="AY6" s="17" t="s">
        <v>1828</v>
      </c>
      <c r="AZ6" s="18"/>
      <c r="BA6" s="19">
        <v>529.8777</v>
      </c>
      <c r="BB6" s="19">
        <v>722.3764</v>
      </c>
      <c r="BC6" s="6">
        <v>-0.75</v>
      </c>
      <c r="BD6" s="6">
        <v>0.34</v>
      </c>
      <c r="BE6" s="6">
        <v>-0.96</v>
      </c>
      <c r="BF6" s="6">
        <v>0.53</v>
      </c>
      <c r="BG6" s="6">
        <v>0.421</v>
      </c>
      <c r="BH6" s="6">
        <v>-0.21</v>
      </c>
      <c r="BI6" s="12">
        <v>-0.79</v>
      </c>
      <c r="BJ6" s="12">
        <v>0.17</v>
      </c>
      <c r="BK6" s="12">
        <v>-0.65</v>
      </c>
      <c r="BL6" s="12">
        <v>0.59</v>
      </c>
      <c r="BM6" s="12">
        <v>0.5987</v>
      </c>
      <c r="BN6" s="12">
        <v>0.14</v>
      </c>
      <c r="BO6" s="17">
        <v>0.64</v>
      </c>
      <c r="BP6" s="17">
        <v>0.16</v>
      </c>
      <c r="BQ6" s="17">
        <v>-0.41</v>
      </c>
      <c r="BR6" s="17">
        <v>0.4</v>
      </c>
      <c r="BS6" s="17">
        <v>0.0005</v>
      </c>
      <c r="BT6" s="17">
        <v>-1.05</v>
      </c>
    </row>
    <row r="7" spans="1:72" ht="13.5">
      <c r="A7" s="26" t="s">
        <v>2649</v>
      </c>
      <c r="B7" s="19" t="s">
        <v>2650</v>
      </c>
      <c r="C7" s="27" t="s">
        <v>2651</v>
      </c>
      <c r="D7" s="26" t="s">
        <v>2642</v>
      </c>
      <c r="E7" s="26" t="s">
        <v>2621</v>
      </c>
      <c r="F7" s="26" t="s">
        <v>2622</v>
      </c>
      <c r="G7" s="28" t="s">
        <v>1827</v>
      </c>
      <c r="H7" s="28" t="s">
        <v>1827</v>
      </c>
      <c r="I7" s="28" t="s">
        <v>1827</v>
      </c>
      <c r="J7" s="26" t="s">
        <v>1828</v>
      </c>
      <c r="K7" s="26" t="s">
        <v>2652</v>
      </c>
      <c r="L7" s="26">
        <v>109</v>
      </c>
      <c r="M7" s="2">
        <v>3</v>
      </c>
      <c r="N7" s="2" t="s">
        <v>1830</v>
      </c>
      <c r="O7" s="2">
        <v>6</v>
      </c>
      <c r="P7" s="3">
        <v>1044.5721</v>
      </c>
      <c r="Q7" s="4">
        <v>459.3761</v>
      </c>
      <c r="R7" s="2" t="s">
        <v>1830</v>
      </c>
      <c r="S7" s="2">
        <v>6</v>
      </c>
      <c r="T7" s="3">
        <v>524.1491</v>
      </c>
      <c r="U7" s="4">
        <v>263.46576</v>
      </c>
      <c r="V7" s="4" t="s">
        <v>1830</v>
      </c>
      <c r="W7" s="5">
        <v>-0.9948629</v>
      </c>
      <c r="X7" s="6">
        <v>-4.9795775</v>
      </c>
      <c r="Y7" s="7" t="s">
        <v>1828</v>
      </c>
      <c r="Z7" s="8">
        <v>8</v>
      </c>
      <c r="AA7" s="8" t="s">
        <v>1830</v>
      </c>
      <c r="AB7" s="8">
        <v>5</v>
      </c>
      <c r="AC7" s="9">
        <v>925.3717</v>
      </c>
      <c r="AD7" s="10">
        <v>263.72998</v>
      </c>
      <c r="AE7" s="8" t="s">
        <v>1830</v>
      </c>
      <c r="AF7" s="8">
        <v>5</v>
      </c>
      <c r="AG7" s="9">
        <v>359.5606</v>
      </c>
      <c r="AH7" s="10">
        <v>143.02473</v>
      </c>
      <c r="AI7" s="10" t="s">
        <v>1830</v>
      </c>
      <c r="AJ7" s="11">
        <v>-1.363798</v>
      </c>
      <c r="AK7" s="12">
        <v>-6.624077</v>
      </c>
      <c r="AL7" s="12" t="s">
        <v>1828</v>
      </c>
      <c r="AM7" s="13">
        <v>24</v>
      </c>
      <c r="AN7" s="13" t="s">
        <v>1830</v>
      </c>
      <c r="AO7" s="13">
        <v>6</v>
      </c>
      <c r="AP7" s="14">
        <v>926.1092</v>
      </c>
      <c r="AQ7" s="15">
        <v>377.07993</v>
      </c>
      <c r="AR7" s="13" t="s">
        <v>1830</v>
      </c>
      <c r="AS7" s="13">
        <v>6</v>
      </c>
      <c r="AT7" s="14">
        <v>1095.2946</v>
      </c>
      <c r="AU7" s="15">
        <v>548.59485</v>
      </c>
      <c r="AV7" s="15" t="s">
        <v>1830</v>
      </c>
      <c r="AW7" s="16">
        <v>0.24206473</v>
      </c>
      <c r="AX7" s="17">
        <v>1.480192</v>
      </c>
      <c r="AY7" s="17" t="s">
        <v>1831</v>
      </c>
      <c r="AZ7" s="18"/>
      <c r="BA7" s="19">
        <v>965.351</v>
      </c>
      <c r="BB7" s="19">
        <v>1095.2946</v>
      </c>
      <c r="BC7" s="6">
        <v>-0.67</v>
      </c>
      <c r="BD7" s="6">
        <v>0.29</v>
      </c>
      <c r="BE7" s="6">
        <v>-0.61</v>
      </c>
      <c r="BF7" s="6">
        <v>0.31</v>
      </c>
      <c r="BG7" s="6">
        <v>0.765</v>
      </c>
      <c r="BH7" s="6">
        <v>0.06000000000000005</v>
      </c>
      <c r="BI7" s="12">
        <v>-1.08</v>
      </c>
      <c r="BJ7" s="12">
        <v>0.42</v>
      </c>
      <c r="BK7" s="12">
        <v>-0.3</v>
      </c>
      <c r="BL7" s="12">
        <v>0.29</v>
      </c>
      <c r="BM7" s="12">
        <v>0.0042</v>
      </c>
      <c r="BN7" s="12">
        <v>0.78</v>
      </c>
      <c r="BO7" s="17">
        <v>0.31</v>
      </c>
      <c r="BP7" s="17">
        <v>0.35</v>
      </c>
      <c r="BQ7" s="17">
        <v>-0.59</v>
      </c>
      <c r="BR7" s="17">
        <v>0.26</v>
      </c>
      <c r="BS7" s="17">
        <v>0.0007</v>
      </c>
      <c r="BT7" s="17">
        <v>-0.9</v>
      </c>
    </row>
    <row r="8" spans="1:72" ht="13.5">
      <c r="A8" s="26" t="s">
        <v>2639</v>
      </c>
      <c r="B8" s="19" t="s">
        <v>2640</v>
      </c>
      <c r="C8" s="27" t="s">
        <v>2641</v>
      </c>
      <c r="D8" s="26" t="s">
        <v>2642</v>
      </c>
      <c r="E8" s="26" t="s">
        <v>2621</v>
      </c>
      <c r="F8" s="26" t="s">
        <v>2622</v>
      </c>
      <c r="G8" s="28" t="s">
        <v>1827</v>
      </c>
      <c r="H8" s="28" t="s">
        <v>1827</v>
      </c>
      <c r="I8" s="28" t="s">
        <v>1827</v>
      </c>
      <c r="J8" s="26" t="s">
        <v>1828</v>
      </c>
      <c r="K8" s="26" t="s">
        <v>2643</v>
      </c>
      <c r="L8" s="26">
        <v>145</v>
      </c>
      <c r="M8" s="2">
        <v>3</v>
      </c>
      <c r="N8" s="2" t="s">
        <v>1830</v>
      </c>
      <c r="O8" s="2">
        <v>6</v>
      </c>
      <c r="P8" s="3">
        <v>1392.8319</v>
      </c>
      <c r="Q8" s="4">
        <v>829.7532</v>
      </c>
      <c r="R8" s="2" t="s">
        <v>1830</v>
      </c>
      <c r="S8" s="2">
        <v>6</v>
      </c>
      <c r="T8" s="3">
        <v>794.9741</v>
      </c>
      <c r="U8" s="4">
        <v>462.58008</v>
      </c>
      <c r="V8" s="4" t="s">
        <v>1830</v>
      </c>
      <c r="W8" s="5">
        <v>-0.80904144</v>
      </c>
      <c r="X8" s="6">
        <v>-3.735714</v>
      </c>
      <c r="Y8" s="7" t="s">
        <v>1828</v>
      </c>
      <c r="Z8" s="8">
        <v>8</v>
      </c>
      <c r="AA8" s="8" t="s">
        <v>1830</v>
      </c>
      <c r="AB8" s="8">
        <v>5</v>
      </c>
      <c r="AC8" s="9">
        <v>2345.5398</v>
      </c>
      <c r="AD8" s="10">
        <v>737.7051</v>
      </c>
      <c r="AE8" s="8" t="s">
        <v>1830</v>
      </c>
      <c r="AF8" s="8">
        <v>5</v>
      </c>
      <c r="AG8" s="9">
        <v>1126.2747</v>
      </c>
      <c r="AH8" s="10">
        <v>365.95532</v>
      </c>
      <c r="AI8" s="10" t="s">
        <v>1830</v>
      </c>
      <c r="AJ8" s="11">
        <v>-1.0583613</v>
      </c>
      <c r="AK8" s="12">
        <v>-6.0127506</v>
      </c>
      <c r="AL8" s="12" t="s">
        <v>1828</v>
      </c>
      <c r="AM8" s="13">
        <v>24</v>
      </c>
      <c r="AN8" s="13" t="s">
        <v>1830</v>
      </c>
      <c r="AO8" s="13">
        <v>6</v>
      </c>
      <c r="AP8" s="14">
        <v>1594.4796</v>
      </c>
      <c r="AQ8" s="15">
        <v>748.3329</v>
      </c>
      <c r="AR8" s="13" t="s">
        <v>1830</v>
      </c>
      <c r="AS8" s="13">
        <v>6</v>
      </c>
      <c r="AT8" s="14">
        <v>2355.9192</v>
      </c>
      <c r="AU8" s="15">
        <v>1358.2848</v>
      </c>
      <c r="AV8" s="15" t="s">
        <v>1830</v>
      </c>
      <c r="AW8" s="16">
        <v>0.5632044</v>
      </c>
      <c r="AX8" s="17">
        <v>2.4390953</v>
      </c>
      <c r="AY8" s="17" t="s">
        <v>1831</v>
      </c>
      <c r="AZ8" s="18"/>
      <c r="BA8" s="19">
        <v>1777.6170999999997</v>
      </c>
      <c r="BB8" s="19">
        <v>2355.9192</v>
      </c>
      <c r="BC8" s="6">
        <v>-0.44</v>
      </c>
      <c r="BD8" s="6">
        <v>0.17</v>
      </c>
      <c r="BE8" s="6">
        <v>-0.75</v>
      </c>
      <c r="BF8" s="6">
        <v>0.59</v>
      </c>
      <c r="BG8" s="6">
        <v>0.2626</v>
      </c>
      <c r="BH8" s="6">
        <v>-0.31</v>
      </c>
      <c r="BI8" s="12">
        <v>-0.75</v>
      </c>
      <c r="BJ8" s="12">
        <v>0.21</v>
      </c>
      <c r="BK8" s="12">
        <v>-0.41</v>
      </c>
      <c r="BL8" s="12">
        <v>0.37</v>
      </c>
      <c r="BM8" s="12">
        <v>0.0815</v>
      </c>
      <c r="BN8" s="12">
        <v>0.34</v>
      </c>
      <c r="BO8" s="17">
        <v>0.57</v>
      </c>
      <c r="BP8" s="17">
        <v>0.36</v>
      </c>
      <c r="BQ8" s="17">
        <v>-0.19</v>
      </c>
      <c r="BR8" s="17">
        <v>0.27</v>
      </c>
      <c r="BS8" s="17">
        <v>0.0025</v>
      </c>
      <c r="BT8" s="17">
        <v>-0.76</v>
      </c>
    </row>
    <row r="9" spans="1:72" ht="13.5">
      <c r="A9" s="26" t="s">
        <v>2629</v>
      </c>
      <c r="B9" s="19" t="s">
        <v>2630</v>
      </c>
      <c r="C9" s="27" t="s">
        <v>2631</v>
      </c>
      <c r="D9" s="26" t="s">
        <v>2632</v>
      </c>
      <c r="E9" s="26" t="s">
        <v>2621</v>
      </c>
      <c r="F9" s="26" t="s">
        <v>2622</v>
      </c>
      <c r="G9" s="28" t="s">
        <v>1827</v>
      </c>
      <c r="H9" s="28" t="s">
        <v>1827</v>
      </c>
      <c r="I9" s="28" t="s">
        <v>1827</v>
      </c>
      <c r="J9" s="26" t="s">
        <v>1828</v>
      </c>
      <c r="K9" s="26" t="s">
        <v>2633</v>
      </c>
      <c r="L9" s="26">
        <v>82</v>
      </c>
      <c r="M9" s="2">
        <v>3</v>
      </c>
      <c r="N9" s="2" t="s">
        <v>1830</v>
      </c>
      <c r="O9" s="2">
        <v>6</v>
      </c>
      <c r="P9" s="3">
        <v>2606.5488</v>
      </c>
      <c r="Q9" s="4">
        <v>1068.892</v>
      </c>
      <c r="R9" s="2" t="s">
        <v>1830</v>
      </c>
      <c r="S9" s="2">
        <v>6</v>
      </c>
      <c r="T9" s="3">
        <v>1363.4398</v>
      </c>
      <c r="U9" s="4">
        <v>542.6358</v>
      </c>
      <c r="V9" s="4" t="s">
        <v>1830</v>
      </c>
      <c r="W9" s="5">
        <v>-0.9348899</v>
      </c>
      <c r="X9" s="6">
        <v>-4.9814935</v>
      </c>
      <c r="Y9" s="7" t="s">
        <v>1828</v>
      </c>
      <c r="Z9" s="8">
        <v>8</v>
      </c>
      <c r="AA9" s="8" t="s">
        <v>1830</v>
      </c>
      <c r="AB9" s="8">
        <v>5</v>
      </c>
      <c r="AC9" s="9">
        <v>2646.7136</v>
      </c>
      <c r="AD9" s="10">
        <v>1007.6916</v>
      </c>
      <c r="AE9" s="8" t="s">
        <v>1830</v>
      </c>
      <c r="AF9" s="8">
        <v>5</v>
      </c>
      <c r="AG9" s="9">
        <v>1308.901</v>
      </c>
      <c r="AH9" s="10">
        <v>616.9997</v>
      </c>
      <c r="AI9" s="10" t="s">
        <v>1830</v>
      </c>
      <c r="AJ9" s="11">
        <v>-1.0158461</v>
      </c>
      <c r="AK9" s="12">
        <v>-4.999983</v>
      </c>
      <c r="AL9" s="12" t="s">
        <v>1828</v>
      </c>
      <c r="AM9" s="13">
        <v>24</v>
      </c>
      <c r="AN9" s="13" t="s">
        <v>1830</v>
      </c>
      <c r="AO9" s="13">
        <v>6</v>
      </c>
      <c r="AP9" s="14">
        <v>2009.4625</v>
      </c>
      <c r="AQ9" s="15">
        <v>438.18597</v>
      </c>
      <c r="AR9" s="13" t="s">
        <v>1830</v>
      </c>
      <c r="AS9" s="13">
        <v>6</v>
      </c>
      <c r="AT9" s="14">
        <v>3474.1013</v>
      </c>
      <c r="AU9" s="15">
        <v>967.4864</v>
      </c>
      <c r="AV9" s="15" t="s">
        <v>1830</v>
      </c>
      <c r="AW9" s="16">
        <v>0.7898301</v>
      </c>
      <c r="AX9" s="17">
        <v>4.2940984</v>
      </c>
      <c r="AY9" s="17" t="s">
        <v>1828</v>
      </c>
      <c r="AZ9" s="18"/>
      <c r="BA9" s="19">
        <v>2420.9082999999996</v>
      </c>
      <c r="BB9" s="19">
        <v>3474.1013</v>
      </c>
      <c r="BC9" s="6">
        <v>-0.58</v>
      </c>
      <c r="BD9" s="6">
        <v>0.26</v>
      </c>
      <c r="BE9" s="6">
        <v>-0.82</v>
      </c>
      <c r="BF9" s="6">
        <v>0.42</v>
      </c>
      <c r="BG9" s="6">
        <v>0.2697</v>
      </c>
      <c r="BH9" s="6">
        <v>-0.24</v>
      </c>
      <c r="BI9" s="12">
        <v>-0.76</v>
      </c>
      <c r="BJ9" s="12">
        <v>0.34</v>
      </c>
      <c r="BK9" s="12">
        <v>-0.67</v>
      </c>
      <c r="BL9" s="12">
        <v>0.4</v>
      </c>
      <c r="BM9" s="12">
        <v>0.6717</v>
      </c>
      <c r="BN9" s="12">
        <v>0.09</v>
      </c>
      <c r="BO9" s="17">
        <v>0.87</v>
      </c>
      <c r="BP9" s="17">
        <v>0.38</v>
      </c>
      <c r="BQ9" s="17">
        <v>-0.44</v>
      </c>
      <c r="BR9" s="17">
        <v>0.43</v>
      </c>
      <c r="BS9" s="17">
        <v>0.0002</v>
      </c>
      <c r="BT9" s="17">
        <v>-1.31</v>
      </c>
    </row>
    <row r="10" spans="1:72" ht="13.5">
      <c r="A10" s="26" t="s">
        <v>2624</v>
      </c>
      <c r="B10" s="19" t="s">
        <v>2625</v>
      </c>
      <c r="C10" s="27" t="s">
        <v>2626</v>
      </c>
      <c r="D10" s="26" t="s">
        <v>2627</v>
      </c>
      <c r="E10" s="26" t="s">
        <v>2621</v>
      </c>
      <c r="F10" s="26" t="s">
        <v>2622</v>
      </c>
      <c r="G10" s="28" t="s">
        <v>1827</v>
      </c>
      <c r="H10" s="28" t="s">
        <v>1827</v>
      </c>
      <c r="I10" s="28" t="s">
        <v>1827</v>
      </c>
      <c r="J10" s="26" t="s">
        <v>1828</v>
      </c>
      <c r="K10" s="26" t="s">
        <v>2628</v>
      </c>
      <c r="L10" s="26">
        <v>52</v>
      </c>
      <c r="M10" s="2">
        <v>3</v>
      </c>
      <c r="N10" s="2" t="s">
        <v>1830</v>
      </c>
      <c r="O10" s="2">
        <v>6</v>
      </c>
      <c r="P10" s="3">
        <v>2850.4336</v>
      </c>
      <c r="Q10" s="4">
        <v>1411.728</v>
      </c>
      <c r="R10" s="2" t="s">
        <v>1830</v>
      </c>
      <c r="S10" s="2">
        <v>6</v>
      </c>
      <c r="T10" s="3">
        <v>1480.8472</v>
      </c>
      <c r="U10" s="4">
        <v>583.46136</v>
      </c>
      <c r="V10" s="4" t="s">
        <v>1830</v>
      </c>
      <c r="W10" s="5">
        <v>-0.9447586</v>
      </c>
      <c r="X10" s="6">
        <v>-3.8165412</v>
      </c>
      <c r="Y10" s="7" t="s">
        <v>1828</v>
      </c>
      <c r="Z10" s="8">
        <v>8</v>
      </c>
      <c r="AA10" s="8" t="s">
        <v>1830</v>
      </c>
      <c r="AB10" s="8">
        <v>5</v>
      </c>
      <c r="AC10" s="9">
        <v>2357.2114</v>
      </c>
      <c r="AD10" s="10">
        <v>720.8889</v>
      </c>
      <c r="AE10" s="8" t="s">
        <v>1830</v>
      </c>
      <c r="AF10" s="8">
        <v>5</v>
      </c>
      <c r="AG10" s="9">
        <v>1118.8313</v>
      </c>
      <c r="AH10" s="10">
        <v>388.96567</v>
      </c>
      <c r="AI10" s="10" t="s">
        <v>1830</v>
      </c>
      <c r="AJ10" s="11">
        <v>-1.0750886</v>
      </c>
      <c r="AK10" s="12">
        <v>-4.330125</v>
      </c>
      <c r="AL10" s="12" t="s">
        <v>1828</v>
      </c>
      <c r="AM10" s="13">
        <v>24</v>
      </c>
      <c r="AN10" s="13" t="s">
        <v>1830</v>
      </c>
      <c r="AO10" s="13">
        <v>6</v>
      </c>
      <c r="AP10" s="14">
        <v>2059.453</v>
      </c>
      <c r="AQ10" s="15">
        <v>613.2623</v>
      </c>
      <c r="AR10" s="13" t="s">
        <v>1830</v>
      </c>
      <c r="AS10" s="13">
        <v>6</v>
      </c>
      <c r="AT10" s="14">
        <v>3220.2292</v>
      </c>
      <c r="AU10" s="15">
        <v>1077.9259</v>
      </c>
      <c r="AV10" s="15" t="s">
        <v>1830</v>
      </c>
      <c r="AW10" s="16">
        <v>0.6449022</v>
      </c>
      <c r="AX10" s="17">
        <v>3.1055455</v>
      </c>
      <c r="AY10" s="17" t="s">
        <v>1831</v>
      </c>
      <c r="AZ10" s="18"/>
      <c r="BA10" s="19">
        <v>2422.366</v>
      </c>
      <c r="BB10" s="19">
        <v>3220.2292</v>
      </c>
      <c r="BC10" s="6">
        <v>-0.51</v>
      </c>
      <c r="BD10" s="6">
        <v>0.28</v>
      </c>
      <c r="BE10" s="6">
        <v>-0.76</v>
      </c>
      <c r="BF10" s="6">
        <v>0.38</v>
      </c>
      <c r="BG10" s="6">
        <v>0.2389</v>
      </c>
      <c r="BH10" s="6">
        <v>-0.25</v>
      </c>
      <c r="BI10" s="12">
        <v>-0.75</v>
      </c>
      <c r="BJ10" s="12">
        <v>0.44</v>
      </c>
      <c r="BK10" s="12">
        <v>-0.44</v>
      </c>
      <c r="BL10" s="12">
        <v>0.44</v>
      </c>
      <c r="BM10" s="12">
        <v>0.245</v>
      </c>
      <c r="BN10" s="12">
        <v>0.31</v>
      </c>
      <c r="BO10" s="17">
        <v>0.71</v>
      </c>
      <c r="BP10" s="17">
        <v>0.46</v>
      </c>
      <c r="BQ10" s="17">
        <v>-0.44</v>
      </c>
      <c r="BR10" s="17">
        <v>0.26</v>
      </c>
      <c r="BS10" s="17">
        <v>0.0007</v>
      </c>
      <c r="BT10" s="17">
        <v>-1.15</v>
      </c>
    </row>
    <row r="11" spans="1:72" ht="13.5">
      <c r="A11" s="26" t="s">
        <v>2644</v>
      </c>
      <c r="B11" s="19" t="s">
        <v>2645</v>
      </c>
      <c r="C11" s="27" t="s">
        <v>2646</v>
      </c>
      <c r="D11" s="26" t="s">
        <v>2647</v>
      </c>
      <c r="E11" s="31" t="s">
        <v>1827</v>
      </c>
      <c r="F11" s="31" t="s">
        <v>1827</v>
      </c>
      <c r="G11" s="28" t="s">
        <v>1827</v>
      </c>
      <c r="H11" s="28" t="s">
        <v>1827</v>
      </c>
      <c r="I11" s="28" t="s">
        <v>1827</v>
      </c>
      <c r="J11" s="26" t="s">
        <v>1828</v>
      </c>
      <c r="K11" s="26" t="s">
        <v>2648</v>
      </c>
      <c r="L11" s="26">
        <v>629</v>
      </c>
      <c r="M11" s="2">
        <v>3</v>
      </c>
      <c r="N11" s="2" t="s">
        <v>1830</v>
      </c>
      <c r="O11" s="2">
        <v>6</v>
      </c>
      <c r="P11" s="3">
        <v>1197.6846</v>
      </c>
      <c r="Q11" s="4">
        <v>585.3381</v>
      </c>
      <c r="R11" s="2" t="s">
        <v>1830</v>
      </c>
      <c r="S11" s="2">
        <v>6</v>
      </c>
      <c r="T11" s="3">
        <v>681.2376</v>
      </c>
      <c r="U11" s="4">
        <v>211.89793</v>
      </c>
      <c r="V11" s="4" t="s">
        <v>1830</v>
      </c>
      <c r="W11" s="5">
        <v>-0.814018</v>
      </c>
      <c r="X11" s="6">
        <v>-3.3511198</v>
      </c>
      <c r="Y11" s="7" t="s">
        <v>1828</v>
      </c>
      <c r="Z11" s="8">
        <v>8</v>
      </c>
      <c r="AA11" s="8" t="s">
        <v>1830</v>
      </c>
      <c r="AB11" s="8">
        <v>5</v>
      </c>
      <c r="AC11" s="9">
        <v>974.1784</v>
      </c>
      <c r="AD11" s="10">
        <v>459.71002</v>
      </c>
      <c r="AE11" s="8" t="s">
        <v>1830</v>
      </c>
      <c r="AF11" s="8">
        <v>5</v>
      </c>
      <c r="AG11" s="9">
        <v>485.4981</v>
      </c>
      <c r="AH11" s="10">
        <v>149.8445</v>
      </c>
      <c r="AI11" s="10" t="s">
        <v>1830</v>
      </c>
      <c r="AJ11" s="11">
        <v>-1.0047203</v>
      </c>
      <c r="AK11" s="12">
        <v>-3.3088045</v>
      </c>
      <c r="AL11" s="12" t="s">
        <v>1831</v>
      </c>
      <c r="AM11" s="13">
        <v>24</v>
      </c>
      <c r="AN11" s="13" t="s">
        <v>1830</v>
      </c>
      <c r="AO11" s="13">
        <v>6</v>
      </c>
      <c r="AP11" s="14">
        <v>1022.7089</v>
      </c>
      <c r="AQ11" s="15">
        <v>518.2908</v>
      </c>
      <c r="AR11" s="13" t="s">
        <v>1830</v>
      </c>
      <c r="AS11" s="13">
        <v>6</v>
      </c>
      <c r="AT11" s="14">
        <v>1370.9738</v>
      </c>
      <c r="AU11" s="15">
        <v>638.06</v>
      </c>
      <c r="AV11" s="15" t="s">
        <v>1830</v>
      </c>
      <c r="AW11" s="16">
        <v>0.42280534</v>
      </c>
      <c r="AX11" s="17">
        <v>3.372787</v>
      </c>
      <c r="AY11" s="17" t="s">
        <v>1828</v>
      </c>
      <c r="AZ11" s="18"/>
      <c r="BA11" s="19">
        <v>1064.8573000000001</v>
      </c>
      <c r="BB11" s="19">
        <v>1370.9738</v>
      </c>
      <c r="BC11" s="6">
        <v>-0.39</v>
      </c>
      <c r="BD11" s="6">
        <v>0.26</v>
      </c>
      <c r="BE11" s="6">
        <v>-0.42</v>
      </c>
      <c r="BF11" s="6">
        <v>0.44</v>
      </c>
      <c r="BG11" s="6">
        <v>0.8705</v>
      </c>
      <c r="BH11" s="6">
        <v>-0.03</v>
      </c>
      <c r="BI11" s="12">
        <v>-0.64</v>
      </c>
      <c r="BJ11" s="12">
        <v>0.32</v>
      </c>
      <c r="BK11" s="12">
        <v>-0.25</v>
      </c>
      <c r="BL11" s="12">
        <v>0.36</v>
      </c>
      <c r="BM11" s="12">
        <v>0.0731</v>
      </c>
      <c r="BN11" s="12">
        <v>0.39</v>
      </c>
      <c r="BO11" s="17">
        <v>0.56</v>
      </c>
      <c r="BP11" s="17">
        <v>0.35</v>
      </c>
      <c r="BQ11" s="17">
        <v>0.58</v>
      </c>
      <c r="BR11" s="17">
        <v>0.69</v>
      </c>
      <c r="BS11" s="17">
        <v>0.9662</v>
      </c>
      <c r="BT11" s="17">
        <v>0.019999999999999907</v>
      </c>
    </row>
    <row r="12" spans="1:72" ht="13.5">
      <c r="A12" s="26" t="s">
        <v>2653</v>
      </c>
      <c r="B12" s="19" t="s">
        <v>2654</v>
      </c>
      <c r="C12" s="27" t="s">
        <v>2655</v>
      </c>
      <c r="D12" s="26" t="s">
        <v>2656</v>
      </c>
      <c r="E12" s="26" t="s">
        <v>2621</v>
      </c>
      <c r="F12" s="26" t="s">
        <v>2622</v>
      </c>
      <c r="G12" s="28" t="s">
        <v>1827</v>
      </c>
      <c r="H12" s="28" t="s">
        <v>1827</v>
      </c>
      <c r="I12" s="28" t="s">
        <v>1827</v>
      </c>
      <c r="J12" s="26" t="s">
        <v>1828</v>
      </c>
      <c r="K12" s="26" t="s">
        <v>2657</v>
      </c>
      <c r="L12" s="26">
        <v>93</v>
      </c>
      <c r="M12" s="2">
        <v>3</v>
      </c>
      <c r="N12" s="2" t="s">
        <v>1830</v>
      </c>
      <c r="O12" s="2">
        <v>6</v>
      </c>
      <c r="P12" s="3">
        <v>732.2048</v>
      </c>
      <c r="Q12" s="4">
        <v>283.5821</v>
      </c>
      <c r="R12" s="2" t="s">
        <v>1830</v>
      </c>
      <c r="S12" s="2">
        <v>6</v>
      </c>
      <c r="T12" s="3">
        <v>362.99918</v>
      </c>
      <c r="U12" s="4">
        <v>108.7609</v>
      </c>
      <c r="V12" s="4" t="s">
        <v>1830</v>
      </c>
      <c r="W12" s="5">
        <v>-1.0122808</v>
      </c>
      <c r="X12" s="6">
        <v>-3.4711761</v>
      </c>
      <c r="Y12" s="7" t="s">
        <v>1828</v>
      </c>
      <c r="Z12" s="8">
        <v>8</v>
      </c>
      <c r="AA12" s="8" t="s">
        <v>1830</v>
      </c>
      <c r="AB12" s="8">
        <v>5</v>
      </c>
      <c r="AC12" s="9">
        <v>607.57574</v>
      </c>
      <c r="AD12" s="10">
        <v>252.19011</v>
      </c>
      <c r="AE12" s="8" t="s">
        <v>1830</v>
      </c>
      <c r="AF12" s="8">
        <v>5</v>
      </c>
      <c r="AG12" s="9">
        <v>288.2508</v>
      </c>
      <c r="AH12" s="10">
        <v>101.567184</v>
      </c>
      <c r="AI12" s="10" t="s">
        <v>1830</v>
      </c>
      <c r="AJ12" s="11">
        <v>-1.0757396</v>
      </c>
      <c r="AK12" s="12">
        <v>-3.5502279</v>
      </c>
      <c r="AL12" s="12" t="s">
        <v>1828</v>
      </c>
      <c r="AM12" s="13">
        <v>24</v>
      </c>
      <c r="AN12" s="13" t="s">
        <v>1830</v>
      </c>
      <c r="AO12" s="13">
        <v>6</v>
      </c>
      <c r="AP12" s="14">
        <v>886.4139</v>
      </c>
      <c r="AQ12" s="15">
        <v>431.17044</v>
      </c>
      <c r="AR12" s="13" t="s">
        <v>1830</v>
      </c>
      <c r="AS12" s="13">
        <v>6</v>
      </c>
      <c r="AT12" s="14">
        <v>618.5413</v>
      </c>
      <c r="AU12" s="15">
        <v>203.17316</v>
      </c>
      <c r="AV12" s="15" t="s">
        <v>1830</v>
      </c>
      <c r="AW12" s="16">
        <v>-0.51911044</v>
      </c>
      <c r="AX12" s="17">
        <v>-2.5260994</v>
      </c>
      <c r="AY12" s="17" t="s">
        <v>1831</v>
      </c>
      <c r="AZ12" s="18"/>
      <c r="BA12" s="19">
        <v>742.0648133333334</v>
      </c>
      <c r="BB12" s="19">
        <v>618.5413</v>
      </c>
      <c r="BC12" s="6">
        <v>-0.63</v>
      </c>
      <c r="BD12" s="6">
        <v>0.5</v>
      </c>
      <c r="BE12" s="6">
        <v>-0.37</v>
      </c>
      <c r="BF12" s="6">
        <v>0.4</v>
      </c>
      <c r="BG12" s="6">
        <v>0.3416</v>
      </c>
      <c r="BH12" s="6">
        <v>0.26</v>
      </c>
      <c r="BI12" s="12">
        <v>-0.69</v>
      </c>
      <c r="BJ12" s="12">
        <v>0.35</v>
      </c>
      <c r="BK12" s="12">
        <v>0.1</v>
      </c>
      <c r="BL12" s="12">
        <v>0.34</v>
      </c>
      <c r="BM12" s="12">
        <v>0.0027</v>
      </c>
      <c r="BN12" s="12">
        <v>0.79</v>
      </c>
      <c r="BO12" s="17">
        <v>-0.34</v>
      </c>
      <c r="BP12" s="17">
        <v>0.4</v>
      </c>
      <c r="BQ12" s="17">
        <v>-0.57</v>
      </c>
      <c r="BR12" s="17">
        <v>0.27</v>
      </c>
      <c r="BS12" s="17">
        <v>0.2733</v>
      </c>
      <c r="BT12" s="17">
        <v>-0.23</v>
      </c>
    </row>
    <row r="13" spans="1:72" ht="13.5">
      <c r="A13" s="26" t="s">
        <v>2617</v>
      </c>
      <c r="B13" s="19" t="s">
        <v>2618</v>
      </c>
      <c r="C13" s="27" t="s">
        <v>2619</v>
      </c>
      <c r="D13" s="26" t="s">
        <v>2620</v>
      </c>
      <c r="E13" s="26" t="s">
        <v>2621</v>
      </c>
      <c r="F13" s="26" t="s">
        <v>2622</v>
      </c>
      <c r="G13" s="28" t="s">
        <v>1827</v>
      </c>
      <c r="H13" s="28" t="s">
        <v>1827</v>
      </c>
      <c r="I13" s="28" t="s">
        <v>1827</v>
      </c>
      <c r="J13" s="26" t="s">
        <v>1828</v>
      </c>
      <c r="K13" s="26" t="s">
        <v>2623</v>
      </c>
      <c r="L13" s="26">
        <v>379</v>
      </c>
      <c r="M13" s="2">
        <v>3</v>
      </c>
      <c r="N13" s="2" t="s">
        <v>1830</v>
      </c>
      <c r="O13" s="2">
        <v>6</v>
      </c>
      <c r="P13" s="3">
        <v>2369.5627</v>
      </c>
      <c r="Q13" s="4">
        <v>736.58453</v>
      </c>
      <c r="R13" s="2" t="s">
        <v>1830</v>
      </c>
      <c r="S13" s="2">
        <v>6</v>
      </c>
      <c r="T13" s="3">
        <v>1480.0668</v>
      </c>
      <c r="U13" s="4">
        <v>528.6049</v>
      </c>
      <c r="V13" s="4" t="s">
        <v>1830</v>
      </c>
      <c r="W13" s="5">
        <v>-0.67895865</v>
      </c>
      <c r="X13" s="6">
        <v>-5.0731525</v>
      </c>
      <c r="Y13" s="7" t="s">
        <v>1828</v>
      </c>
      <c r="Z13" s="8">
        <v>8</v>
      </c>
      <c r="AA13" s="8" t="s">
        <v>1830</v>
      </c>
      <c r="AB13" s="8">
        <v>5</v>
      </c>
      <c r="AC13" s="9">
        <v>2580.4478</v>
      </c>
      <c r="AD13" s="10">
        <v>756.3465</v>
      </c>
      <c r="AE13" s="8" t="s">
        <v>1830</v>
      </c>
      <c r="AF13" s="8">
        <v>5</v>
      </c>
      <c r="AG13" s="9">
        <v>1471.5623</v>
      </c>
      <c r="AH13" s="10">
        <v>674.84283</v>
      </c>
      <c r="AI13" s="10" t="s">
        <v>1830</v>
      </c>
      <c r="AJ13" s="11">
        <v>-0.8102729</v>
      </c>
      <c r="AK13" s="12">
        <v>-8.5388365</v>
      </c>
      <c r="AL13" s="12" t="s">
        <v>1828</v>
      </c>
      <c r="AM13" s="13">
        <v>24</v>
      </c>
      <c r="AN13" s="13" t="s">
        <v>1830</v>
      </c>
      <c r="AO13" s="13">
        <v>6</v>
      </c>
      <c r="AP13" s="14">
        <v>2462.7559</v>
      </c>
      <c r="AQ13" s="15">
        <v>1437.2451</v>
      </c>
      <c r="AR13" s="13" t="s">
        <v>1830</v>
      </c>
      <c r="AS13" s="13">
        <v>6</v>
      </c>
      <c r="AT13" s="14">
        <v>2952.9456</v>
      </c>
      <c r="AU13" s="15">
        <v>1560.7755</v>
      </c>
      <c r="AV13" s="15" t="s">
        <v>1830</v>
      </c>
      <c r="AW13" s="16">
        <v>0.26188114</v>
      </c>
      <c r="AX13" s="17">
        <v>1.2652798</v>
      </c>
      <c r="AY13" s="17" t="s">
        <v>1831</v>
      </c>
      <c r="AZ13" s="18"/>
      <c r="BA13" s="19">
        <v>2470.9221333333335</v>
      </c>
      <c r="BB13" s="19">
        <v>2952.9456</v>
      </c>
      <c r="BC13" s="6">
        <v>-0.32</v>
      </c>
      <c r="BD13" s="6">
        <v>0.31</v>
      </c>
      <c r="BE13" s="6">
        <v>-0.5</v>
      </c>
      <c r="BF13" s="6">
        <v>0.57</v>
      </c>
      <c r="BG13" s="6">
        <v>0.525</v>
      </c>
      <c r="BH13" s="6">
        <v>-0.18</v>
      </c>
      <c r="BI13" s="12">
        <v>-0.54</v>
      </c>
      <c r="BJ13" s="12">
        <v>0.28</v>
      </c>
      <c r="BK13" s="12">
        <v>-0.43</v>
      </c>
      <c r="BL13" s="12">
        <v>0.46</v>
      </c>
      <c r="BM13" s="12">
        <v>0.6282</v>
      </c>
      <c r="BN13" s="12">
        <v>0.11</v>
      </c>
      <c r="BO13" s="17">
        <v>0.39</v>
      </c>
      <c r="BP13" s="17">
        <v>0.46</v>
      </c>
      <c r="BQ13" s="17">
        <v>-0.46</v>
      </c>
      <c r="BR13" s="17">
        <v>0.35</v>
      </c>
      <c r="BS13" s="17">
        <v>0.0056</v>
      </c>
      <c r="BT13" s="17">
        <v>-0.85</v>
      </c>
    </row>
    <row r="14" spans="2:72" s="26" customFormat="1" ht="13.5">
      <c r="B14" s="19"/>
      <c r="C14" s="27"/>
      <c r="G14" s="28"/>
      <c r="H14" s="28"/>
      <c r="I14" s="28"/>
      <c r="P14" s="19"/>
      <c r="Q14" s="19"/>
      <c r="T14" s="19"/>
      <c r="U14" s="19"/>
      <c r="V14" s="19"/>
      <c r="W14" s="29"/>
      <c r="X14" s="29"/>
      <c r="Y14" s="30"/>
      <c r="AC14" s="19"/>
      <c r="AD14" s="19"/>
      <c r="AG14" s="19"/>
      <c r="AH14" s="19"/>
      <c r="AI14" s="19"/>
      <c r="AJ14" s="29"/>
      <c r="AK14" s="29"/>
      <c r="AL14" s="29"/>
      <c r="AP14" s="19"/>
      <c r="AQ14" s="19"/>
      <c r="AT14" s="19"/>
      <c r="AU14" s="19"/>
      <c r="AV14" s="19"/>
      <c r="AW14" s="29"/>
      <c r="AX14" s="29"/>
      <c r="AY14" s="29"/>
      <c r="AZ14" s="29"/>
      <c r="BA14" s="19"/>
      <c r="BB14" s="1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12" ht="18">
      <c r="A15" s="25" t="s">
        <v>2774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72" ht="13.5">
      <c r="A16" s="26" t="s">
        <v>2676</v>
      </c>
      <c r="B16" s="19" t="s">
        <v>2677</v>
      </c>
      <c r="C16" s="27" t="s">
        <v>2678</v>
      </c>
      <c r="D16" s="26" t="s">
        <v>2679</v>
      </c>
      <c r="E16" s="26" t="s">
        <v>2673</v>
      </c>
      <c r="F16" s="26" t="s">
        <v>2674</v>
      </c>
      <c r="G16" s="28" t="s">
        <v>1827</v>
      </c>
      <c r="H16" s="28" t="s">
        <v>1827</v>
      </c>
      <c r="I16" s="28" t="s">
        <v>1827</v>
      </c>
      <c r="J16" s="26" t="s">
        <v>1828</v>
      </c>
      <c r="K16" s="26" t="s">
        <v>2680</v>
      </c>
      <c r="L16" s="26">
        <v>465</v>
      </c>
      <c r="M16" s="2">
        <v>3</v>
      </c>
      <c r="N16" s="2" t="s">
        <v>1830</v>
      </c>
      <c r="O16" s="2">
        <v>6</v>
      </c>
      <c r="P16" s="3">
        <v>271.20792</v>
      </c>
      <c r="Q16" s="4">
        <v>104.94403</v>
      </c>
      <c r="R16" s="2" t="s">
        <v>1830</v>
      </c>
      <c r="S16" s="2">
        <v>6</v>
      </c>
      <c r="T16" s="3">
        <v>140.65381</v>
      </c>
      <c r="U16" s="4">
        <v>53.32028</v>
      </c>
      <c r="V16" s="4" t="s">
        <v>1830</v>
      </c>
      <c r="W16" s="5">
        <v>-0.9472507</v>
      </c>
      <c r="X16" s="6">
        <v>-4.8428164</v>
      </c>
      <c r="Y16" s="7" t="s">
        <v>1828</v>
      </c>
      <c r="Z16" s="8">
        <v>8</v>
      </c>
      <c r="AA16" s="8" t="s">
        <v>1830</v>
      </c>
      <c r="AB16" s="8">
        <v>5</v>
      </c>
      <c r="AC16" s="9">
        <v>447.64575</v>
      </c>
      <c r="AD16" s="10">
        <v>200.7849</v>
      </c>
      <c r="AE16" s="8" t="s">
        <v>1830</v>
      </c>
      <c r="AF16" s="8">
        <v>5</v>
      </c>
      <c r="AG16" s="9">
        <v>191.66425</v>
      </c>
      <c r="AH16" s="10">
        <v>95.13722</v>
      </c>
      <c r="AI16" s="10" t="s">
        <v>1830</v>
      </c>
      <c r="AJ16" s="11">
        <v>-1.2237762</v>
      </c>
      <c r="AK16" s="12">
        <v>-4.8171554</v>
      </c>
      <c r="AL16" s="12" t="s">
        <v>1828</v>
      </c>
      <c r="AM16" s="13">
        <v>24</v>
      </c>
      <c r="AN16" s="13" t="s">
        <v>1830</v>
      </c>
      <c r="AO16" s="13">
        <v>6</v>
      </c>
      <c r="AP16" s="14">
        <v>341.44238</v>
      </c>
      <c r="AQ16" s="15">
        <v>142.39441</v>
      </c>
      <c r="AR16" s="13" t="s">
        <v>1830</v>
      </c>
      <c r="AS16" s="13">
        <v>6</v>
      </c>
      <c r="AT16" s="14">
        <v>204.23949</v>
      </c>
      <c r="AU16" s="15">
        <v>95.900925</v>
      </c>
      <c r="AV16" s="15" t="s">
        <v>1830</v>
      </c>
      <c r="AW16" s="16">
        <v>-0.74138033</v>
      </c>
      <c r="AX16" s="17">
        <v>-5.8591576</v>
      </c>
      <c r="AY16" s="17" t="s">
        <v>1828</v>
      </c>
      <c r="AZ16" s="18"/>
      <c r="BA16" s="19">
        <v>353.43201666666664</v>
      </c>
      <c r="BB16" s="19">
        <v>204.23949</v>
      </c>
      <c r="BC16" s="6">
        <v>-0.59</v>
      </c>
      <c r="BD16" s="6">
        <v>0.34</v>
      </c>
      <c r="BE16" s="6">
        <v>-0.84</v>
      </c>
      <c r="BF16" s="6">
        <v>0.41</v>
      </c>
      <c r="BG16" s="6">
        <v>0.2788</v>
      </c>
      <c r="BH16" s="6">
        <v>-0.25</v>
      </c>
      <c r="BI16" s="12">
        <v>-0.84</v>
      </c>
      <c r="BJ16" s="12">
        <v>0.33</v>
      </c>
      <c r="BK16" s="12">
        <v>-0.97</v>
      </c>
      <c r="BL16" s="12">
        <v>0.21</v>
      </c>
      <c r="BM16" s="12">
        <v>0.4517</v>
      </c>
      <c r="BN16" s="12">
        <v>-0.13</v>
      </c>
      <c r="BO16" s="17">
        <v>-0.68</v>
      </c>
      <c r="BP16" s="17">
        <v>0.22</v>
      </c>
      <c r="BQ16" s="17">
        <v>-1.33</v>
      </c>
      <c r="BR16" s="17">
        <v>0.36</v>
      </c>
      <c r="BS16" s="17">
        <v>0.0057</v>
      </c>
      <c r="BT16" s="17">
        <v>-0.65</v>
      </c>
    </row>
    <row r="17" spans="1:72" ht="13.5">
      <c r="A17" s="26" t="s">
        <v>2686</v>
      </c>
      <c r="B17" s="19" t="s">
        <v>2687</v>
      </c>
      <c r="C17" s="27" t="s">
        <v>2688</v>
      </c>
      <c r="D17" s="26" t="s">
        <v>2689</v>
      </c>
      <c r="E17" s="26" t="s">
        <v>2673</v>
      </c>
      <c r="F17" s="26" t="s">
        <v>2674</v>
      </c>
      <c r="G17" s="28" t="s">
        <v>1827</v>
      </c>
      <c r="H17" s="28" t="s">
        <v>1827</v>
      </c>
      <c r="I17" s="28" t="s">
        <v>1827</v>
      </c>
      <c r="J17" s="26" t="s">
        <v>1828</v>
      </c>
      <c r="K17" s="26" t="s">
        <v>2690</v>
      </c>
      <c r="L17" s="26">
        <v>88</v>
      </c>
      <c r="M17" s="2">
        <v>3</v>
      </c>
      <c r="N17" s="2" t="s">
        <v>1830</v>
      </c>
      <c r="O17" s="2">
        <v>6</v>
      </c>
      <c r="P17" s="3">
        <v>301.6308</v>
      </c>
      <c r="Q17" s="4">
        <v>146.66475</v>
      </c>
      <c r="R17" s="2" t="s">
        <v>1830</v>
      </c>
      <c r="S17" s="2">
        <v>6</v>
      </c>
      <c r="T17" s="3">
        <v>200.8578</v>
      </c>
      <c r="U17" s="4">
        <v>100.304474</v>
      </c>
      <c r="V17" s="4" t="s">
        <v>1830</v>
      </c>
      <c r="W17" s="5">
        <v>-0.58660924</v>
      </c>
      <c r="X17" s="6">
        <v>-4.361308</v>
      </c>
      <c r="Y17" s="7" t="s">
        <v>1828</v>
      </c>
      <c r="Z17" s="8">
        <v>8</v>
      </c>
      <c r="AA17" s="8" t="s">
        <v>1830</v>
      </c>
      <c r="AB17" s="8">
        <v>5</v>
      </c>
      <c r="AC17" s="9">
        <v>199.94962</v>
      </c>
      <c r="AD17" s="10">
        <v>104.39445</v>
      </c>
      <c r="AE17" s="8" t="s">
        <v>1830</v>
      </c>
      <c r="AF17" s="8">
        <v>5</v>
      </c>
      <c r="AG17" s="9">
        <v>141.35696</v>
      </c>
      <c r="AH17" s="10">
        <v>53.45208</v>
      </c>
      <c r="AI17" s="10" t="s">
        <v>1830</v>
      </c>
      <c r="AJ17" s="11">
        <v>-0.5002935</v>
      </c>
      <c r="AK17" s="12">
        <v>-1.9888984</v>
      </c>
      <c r="AL17" s="12" t="s">
        <v>1831</v>
      </c>
      <c r="AM17" s="13">
        <v>24</v>
      </c>
      <c r="AN17" s="13" t="s">
        <v>1830</v>
      </c>
      <c r="AO17" s="13">
        <v>6</v>
      </c>
      <c r="AP17" s="14">
        <v>218.4258</v>
      </c>
      <c r="AQ17" s="15">
        <v>84.39513</v>
      </c>
      <c r="AR17" s="13" t="s">
        <v>1830</v>
      </c>
      <c r="AS17" s="13">
        <v>6</v>
      </c>
      <c r="AT17" s="14">
        <v>202.29305</v>
      </c>
      <c r="AU17" s="15">
        <v>77.061584</v>
      </c>
      <c r="AV17" s="15" t="s">
        <v>1830</v>
      </c>
      <c r="AW17" s="16">
        <v>-0.11069658</v>
      </c>
      <c r="AX17" s="17">
        <v>-0.71657264</v>
      </c>
      <c r="AY17" s="17" t="s">
        <v>1831</v>
      </c>
      <c r="AZ17" s="18"/>
      <c r="BA17" s="19">
        <v>240.00207333333333</v>
      </c>
      <c r="BB17" s="19">
        <v>202.29305</v>
      </c>
      <c r="BC17" s="6">
        <v>-0.17</v>
      </c>
      <c r="BD17" s="6">
        <v>0.29</v>
      </c>
      <c r="BE17" s="6">
        <v>0.41</v>
      </c>
      <c r="BF17" s="6">
        <v>0.24</v>
      </c>
      <c r="BG17" s="6">
        <v>0.0039</v>
      </c>
      <c r="BH17" s="6">
        <v>0.58</v>
      </c>
      <c r="BI17" s="12">
        <v>-0.17</v>
      </c>
      <c r="BJ17" s="12">
        <v>0.33</v>
      </c>
      <c r="BK17" s="12">
        <v>0.37</v>
      </c>
      <c r="BL17" s="12">
        <v>0.36</v>
      </c>
      <c r="BM17" s="12">
        <v>0.0229</v>
      </c>
      <c r="BN17" s="12">
        <v>0.54</v>
      </c>
      <c r="BO17" s="17">
        <v>-0.02</v>
      </c>
      <c r="BP17" s="17">
        <v>0.42</v>
      </c>
      <c r="BQ17" s="17">
        <v>0.25</v>
      </c>
      <c r="BR17" s="17">
        <v>0.32</v>
      </c>
      <c r="BS17" s="17">
        <v>0.2472</v>
      </c>
      <c r="BT17" s="17">
        <v>0.27</v>
      </c>
    </row>
    <row r="18" spans="1:72" ht="13.5">
      <c r="A18" s="26" t="s">
        <v>2701</v>
      </c>
      <c r="B18" s="19" t="s">
        <v>2702</v>
      </c>
      <c r="C18" s="27" t="s">
        <v>2703</v>
      </c>
      <c r="D18" s="26" t="s">
        <v>2704</v>
      </c>
      <c r="E18" s="26" t="s">
        <v>2673</v>
      </c>
      <c r="F18" s="26" t="s">
        <v>2674</v>
      </c>
      <c r="G18" s="28" t="s">
        <v>1827</v>
      </c>
      <c r="H18" s="28" t="s">
        <v>1827</v>
      </c>
      <c r="I18" s="28" t="s">
        <v>1827</v>
      </c>
      <c r="J18" s="26" t="s">
        <v>1828</v>
      </c>
      <c r="K18" s="26" t="s">
        <v>2705</v>
      </c>
      <c r="L18" s="26">
        <v>100</v>
      </c>
      <c r="M18" s="2">
        <v>3</v>
      </c>
      <c r="N18" s="2" t="s">
        <v>1830</v>
      </c>
      <c r="O18" s="2">
        <v>6</v>
      </c>
      <c r="P18" s="3">
        <v>149.77922</v>
      </c>
      <c r="Q18" s="4">
        <v>67.95311</v>
      </c>
      <c r="R18" s="2" t="s">
        <v>1830</v>
      </c>
      <c r="S18" s="2">
        <v>6</v>
      </c>
      <c r="T18" s="3">
        <v>104.89678</v>
      </c>
      <c r="U18" s="4">
        <v>51.961075</v>
      </c>
      <c r="V18" s="4" t="s">
        <v>1830</v>
      </c>
      <c r="W18" s="5">
        <v>-0.513867</v>
      </c>
      <c r="X18" s="6">
        <v>-4.364335</v>
      </c>
      <c r="Y18" s="7" t="s">
        <v>1828</v>
      </c>
      <c r="Z18" s="8">
        <v>8</v>
      </c>
      <c r="AA18" s="8" t="s">
        <v>1830</v>
      </c>
      <c r="AB18" s="8">
        <v>5</v>
      </c>
      <c r="AC18" s="9">
        <v>124.51402</v>
      </c>
      <c r="AD18" s="10">
        <v>48.76211</v>
      </c>
      <c r="AE18" s="8" t="s">
        <v>1830</v>
      </c>
      <c r="AF18" s="8">
        <v>5</v>
      </c>
      <c r="AG18" s="9">
        <v>71.56356</v>
      </c>
      <c r="AH18" s="10">
        <v>20.348267</v>
      </c>
      <c r="AI18" s="10" t="s">
        <v>1830</v>
      </c>
      <c r="AJ18" s="11">
        <v>-0.7990112</v>
      </c>
      <c r="AK18" s="12">
        <v>-3.035196</v>
      </c>
      <c r="AL18" s="12" t="s">
        <v>1831</v>
      </c>
      <c r="AM18" s="13">
        <v>24</v>
      </c>
      <c r="AN18" s="13" t="s">
        <v>1830</v>
      </c>
      <c r="AO18" s="13">
        <v>6</v>
      </c>
      <c r="AP18" s="14">
        <v>148.63008</v>
      </c>
      <c r="AQ18" s="15">
        <v>65.437004</v>
      </c>
      <c r="AR18" s="13" t="s">
        <v>1830</v>
      </c>
      <c r="AS18" s="13">
        <v>6</v>
      </c>
      <c r="AT18" s="14">
        <v>115.701805</v>
      </c>
      <c r="AU18" s="15">
        <v>41.593506</v>
      </c>
      <c r="AV18" s="15" t="s">
        <v>1830</v>
      </c>
      <c r="AW18" s="16">
        <v>-0.36131474</v>
      </c>
      <c r="AX18" s="17">
        <v>-2.5576124</v>
      </c>
      <c r="AY18" s="17" t="s">
        <v>1831</v>
      </c>
      <c r="AZ18" s="18"/>
      <c r="BA18" s="19">
        <v>140.97444</v>
      </c>
      <c r="BB18" s="19">
        <v>115.701805</v>
      </c>
      <c r="BC18" s="6">
        <v>-0.17</v>
      </c>
      <c r="BD18" s="6">
        <v>0.26</v>
      </c>
      <c r="BE18" s="6">
        <v>0.09</v>
      </c>
      <c r="BF18" s="6">
        <v>0.34</v>
      </c>
      <c r="BG18" s="6">
        <v>0.1971</v>
      </c>
      <c r="BH18" s="6">
        <v>0.26</v>
      </c>
      <c r="BI18" s="12">
        <v>-0.41</v>
      </c>
      <c r="BJ18" s="12">
        <v>0.39</v>
      </c>
      <c r="BK18" s="12">
        <v>0.19</v>
      </c>
      <c r="BL18" s="12">
        <v>0.36</v>
      </c>
      <c r="BM18" s="12">
        <v>0.0268</v>
      </c>
      <c r="BN18" s="12">
        <v>0.6</v>
      </c>
      <c r="BO18" s="17">
        <v>-0.21</v>
      </c>
      <c r="BP18" s="17">
        <v>0.33</v>
      </c>
      <c r="BQ18" s="17">
        <v>-0.16</v>
      </c>
      <c r="BR18" s="17">
        <v>0.74</v>
      </c>
      <c r="BS18" s="17">
        <v>0.8857</v>
      </c>
      <c r="BT18" s="17">
        <v>0.05</v>
      </c>
    </row>
    <row r="19" spans="1:72" ht="13.5">
      <c r="A19" s="26" t="s">
        <v>2726</v>
      </c>
      <c r="B19" s="19" t="s">
        <v>2727</v>
      </c>
      <c r="C19" s="27" t="s">
        <v>2728</v>
      </c>
      <c r="D19" s="26" t="s">
        <v>2729</v>
      </c>
      <c r="E19" s="26" t="s">
        <v>2673</v>
      </c>
      <c r="F19" s="26" t="s">
        <v>2674</v>
      </c>
      <c r="G19" s="28" t="s">
        <v>1827</v>
      </c>
      <c r="H19" s="28" t="s">
        <v>1827</v>
      </c>
      <c r="I19" s="28" t="s">
        <v>1827</v>
      </c>
      <c r="J19" s="26" t="s">
        <v>1828</v>
      </c>
      <c r="K19" s="26" t="s">
        <v>2730</v>
      </c>
      <c r="L19" s="26">
        <v>37</v>
      </c>
      <c r="M19" s="2">
        <v>3</v>
      </c>
      <c r="N19" s="2" t="s">
        <v>1830</v>
      </c>
      <c r="O19" s="2">
        <v>6</v>
      </c>
      <c r="P19" s="3">
        <v>44.185627</v>
      </c>
      <c r="Q19" s="4">
        <v>19.755932</v>
      </c>
      <c r="R19" s="2" t="s">
        <v>1830</v>
      </c>
      <c r="S19" s="2">
        <v>6</v>
      </c>
      <c r="T19" s="3">
        <v>44.034317</v>
      </c>
      <c r="U19" s="4">
        <v>11.409301</v>
      </c>
      <c r="V19" s="4" t="s">
        <v>1830</v>
      </c>
      <c r="W19" s="5">
        <v>-0.004948852</v>
      </c>
      <c r="X19" s="6">
        <v>-0.03537138</v>
      </c>
      <c r="Y19" s="7" t="s">
        <v>1831</v>
      </c>
      <c r="Z19" s="8">
        <v>8</v>
      </c>
      <c r="AA19" s="8" t="s">
        <v>1830</v>
      </c>
      <c r="AB19" s="8">
        <v>5</v>
      </c>
      <c r="AC19" s="9">
        <v>29.916534</v>
      </c>
      <c r="AD19" s="10">
        <v>15.936572</v>
      </c>
      <c r="AE19" s="8" t="s">
        <v>1830</v>
      </c>
      <c r="AF19" s="8">
        <v>5</v>
      </c>
      <c r="AG19" s="9">
        <v>35.51272</v>
      </c>
      <c r="AH19" s="10">
        <v>10.533475</v>
      </c>
      <c r="AI19" s="10" t="s">
        <v>1830</v>
      </c>
      <c r="AJ19" s="11">
        <v>0.24739271</v>
      </c>
      <c r="AK19" s="12">
        <v>0.8306329</v>
      </c>
      <c r="AL19" s="12" t="s">
        <v>1831</v>
      </c>
      <c r="AM19" s="13">
        <v>24</v>
      </c>
      <c r="AN19" s="13" t="s">
        <v>1830</v>
      </c>
      <c r="AO19" s="13">
        <v>6</v>
      </c>
      <c r="AP19" s="14">
        <v>41.18552</v>
      </c>
      <c r="AQ19" s="15">
        <v>22.752947</v>
      </c>
      <c r="AR19" s="13" t="s">
        <v>1830</v>
      </c>
      <c r="AS19" s="13">
        <v>6</v>
      </c>
      <c r="AT19" s="14">
        <v>48.39615</v>
      </c>
      <c r="AU19" s="15">
        <v>21.109333</v>
      </c>
      <c r="AV19" s="15" t="s">
        <v>1830</v>
      </c>
      <c r="AW19" s="16">
        <v>0.23275511</v>
      </c>
      <c r="AX19" s="17">
        <v>0.59094626</v>
      </c>
      <c r="AY19" s="17" t="s">
        <v>1831</v>
      </c>
      <c r="AZ19" s="18"/>
      <c r="BA19" s="19">
        <v>38.429227</v>
      </c>
      <c r="BB19" s="19">
        <v>48.39615</v>
      </c>
      <c r="BC19" s="6">
        <v>0.43</v>
      </c>
      <c r="BD19" s="6">
        <v>0.35</v>
      </c>
      <c r="BE19" s="6">
        <v>0.4</v>
      </c>
      <c r="BF19" s="6">
        <v>0.49</v>
      </c>
      <c r="BG19" s="6">
        <v>0.9099</v>
      </c>
      <c r="BH19" s="6">
        <v>-0.03</v>
      </c>
      <c r="BI19" s="12">
        <v>0.89</v>
      </c>
      <c r="BJ19" s="12">
        <v>1.29</v>
      </c>
      <c r="BK19" s="12">
        <v>0.7</v>
      </c>
      <c r="BL19" s="12">
        <v>0.46</v>
      </c>
      <c r="BM19" s="12">
        <v>0.7468</v>
      </c>
      <c r="BN19" s="12">
        <v>-0.19</v>
      </c>
      <c r="BO19" s="17">
        <v>0.28</v>
      </c>
      <c r="BP19" s="17">
        <v>1.2</v>
      </c>
      <c r="BQ19" s="17">
        <v>0.35</v>
      </c>
      <c r="BR19" s="17">
        <v>0.63</v>
      </c>
      <c r="BS19" s="17">
        <v>0.9092</v>
      </c>
      <c r="BT19" s="17">
        <v>0.06999999999999995</v>
      </c>
    </row>
    <row r="20" spans="1:72" ht="13.5">
      <c r="A20" s="26" t="s">
        <v>2734</v>
      </c>
      <c r="B20" s="19" t="s">
        <v>2735</v>
      </c>
      <c r="C20" s="27" t="s">
        <v>2721</v>
      </c>
      <c r="D20" s="26" t="s">
        <v>2714</v>
      </c>
      <c r="E20" s="26" t="s">
        <v>2673</v>
      </c>
      <c r="F20" s="26" t="s">
        <v>2674</v>
      </c>
      <c r="G20" s="28" t="s">
        <v>1827</v>
      </c>
      <c r="H20" s="28" t="s">
        <v>1827</v>
      </c>
      <c r="I20" s="28" t="s">
        <v>1827</v>
      </c>
      <c r="J20" s="31" t="s">
        <v>1827</v>
      </c>
      <c r="K20" s="26" t="s">
        <v>2736</v>
      </c>
      <c r="L20" s="26">
        <v>286</v>
      </c>
      <c r="M20" s="2">
        <v>3</v>
      </c>
      <c r="N20" s="2" t="s">
        <v>1830</v>
      </c>
      <c r="O20" s="2">
        <v>6</v>
      </c>
      <c r="P20" s="3">
        <v>32.744854</v>
      </c>
      <c r="Q20" s="4">
        <v>16.084768</v>
      </c>
      <c r="R20" s="2" t="s">
        <v>1830</v>
      </c>
      <c r="S20" s="2">
        <v>6</v>
      </c>
      <c r="T20" s="3">
        <v>113.1229</v>
      </c>
      <c r="U20" s="4">
        <v>64.6194</v>
      </c>
      <c r="V20" s="4" t="s">
        <v>1830</v>
      </c>
      <c r="W20" s="5">
        <v>1.788551</v>
      </c>
      <c r="X20" s="6">
        <v>3.8914616</v>
      </c>
      <c r="Y20" s="7" t="s">
        <v>1828</v>
      </c>
      <c r="Z20" s="8">
        <v>8</v>
      </c>
      <c r="AA20" s="8" t="s">
        <v>1830</v>
      </c>
      <c r="AB20" s="8">
        <v>5</v>
      </c>
      <c r="AC20" s="9">
        <v>39.29835</v>
      </c>
      <c r="AD20" s="10">
        <v>13.015278</v>
      </c>
      <c r="AE20" s="8" t="s">
        <v>1830</v>
      </c>
      <c r="AF20" s="8">
        <v>5</v>
      </c>
      <c r="AG20" s="9">
        <v>123.922386</v>
      </c>
      <c r="AH20" s="10">
        <v>43.09102</v>
      </c>
      <c r="AI20" s="10" t="s">
        <v>1830</v>
      </c>
      <c r="AJ20" s="11">
        <v>1.6568961</v>
      </c>
      <c r="AK20" s="12">
        <v>4.932576</v>
      </c>
      <c r="AL20" s="12" t="s">
        <v>1828</v>
      </c>
      <c r="AM20" s="13">
        <v>24</v>
      </c>
      <c r="AN20" s="13" t="s">
        <v>1828</v>
      </c>
      <c r="AO20" s="13">
        <v>6</v>
      </c>
      <c r="AP20" s="14">
        <v>23.170517</v>
      </c>
      <c r="AQ20" s="15">
        <v>13.113478</v>
      </c>
      <c r="AR20" s="13" t="s">
        <v>1830</v>
      </c>
      <c r="AS20" s="13">
        <v>6</v>
      </c>
      <c r="AT20" s="14">
        <v>64.371414</v>
      </c>
      <c r="AU20" s="15">
        <v>22.839157</v>
      </c>
      <c r="AV20" s="15" t="s">
        <v>1828</v>
      </c>
      <c r="AW20" s="16">
        <v>1.47413</v>
      </c>
      <c r="AX20" s="17">
        <v>3.984483</v>
      </c>
      <c r="AY20" s="17" t="s">
        <v>1828</v>
      </c>
      <c r="AZ20" s="18">
        <v>1.6780719051126378</v>
      </c>
      <c r="BA20" s="19">
        <v>31.737907000000003</v>
      </c>
      <c r="BB20" s="19">
        <v>123.922386</v>
      </c>
      <c r="BC20" s="6">
        <v>2.1</v>
      </c>
      <c r="BD20" s="6">
        <v>0.41</v>
      </c>
      <c r="BE20" s="6">
        <v>2.36</v>
      </c>
      <c r="BF20" s="6">
        <v>0.79</v>
      </c>
      <c r="BG20" s="6">
        <v>0.5284</v>
      </c>
      <c r="BH20" s="6">
        <v>0.26</v>
      </c>
      <c r="BI20" s="12">
        <v>2.03</v>
      </c>
      <c r="BJ20" s="12">
        <v>0.51</v>
      </c>
      <c r="BK20" s="12">
        <v>2.41</v>
      </c>
      <c r="BL20" s="12">
        <v>0.65</v>
      </c>
      <c r="BM20" s="12">
        <v>0.2973</v>
      </c>
      <c r="BN20" s="12">
        <v>0.38</v>
      </c>
      <c r="BO20" s="17">
        <v>1.8</v>
      </c>
      <c r="BP20" s="17">
        <v>1.42</v>
      </c>
      <c r="BQ20" s="17">
        <v>2.81</v>
      </c>
      <c r="BR20" s="17">
        <v>0.71</v>
      </c>
      <c r="BS20" s="17">
        <v>0.1613</v>
      </c>
      <c r="BT20" s="17">
        <v>1.01</v>
      </c>
    </row>
    <row r="21" spans="1:72" ht="13.5">
      <c r="A21" s="26" t="s">
        <v>2771</v>
      </c>
      <c r="B21" s="19" t="s">
        <v>2772</v>
      </c>
      <c r="C21" s="27" t="s">
        <v>1827</v>
      </c>
      <c r="D21" s="26" t="s">
        <v>2773</v>
      </c>
      <c r="E21" s="26" t="s">
        <v>2673</v>
      </c>
      <c r="F21" s="26" t="s">
        <v>2674</v>
      </c>
      <c r="G21" s="28" t="s">
        <v>1827</v>
      </c>
      <c r="H21" s="28" t="s">
        <v>1827</v>
      </c>
      <c r="I21" s="28" t="s">
        <v>1827</v>
      </c>
      <c r="J21" s="26" t="s">
        <v>1828</v>
      </c>
      <c r="K21" s="31" t="s">
        <v>1827</v>
      </c>
      <c r="L21" s="26">
        <v>90</v>
      </c>
      <c r="M21" s="2">
        <v>3</v>
      </c>
      <c r="N21" s="2" t="s">
        <v>1828</v>
      </c>
      <c r="O21" s="2">
        <v>6</v>
      </c>
      <c r="P21" s="3">
        <v>14.734986</v>
      </c>
      <c r="Q21" s="4">
        <v>15.487134</v>
      </c>
      <c r="R21" s="2" t="s">
        <v>1828</v>
      </c>
      <c r="S21" s="2">
        <v>6</v>
      </c>
      <c r="T21" s="3">
        <v>8.115117</v>
      </c>
      <c r="U21" s="4">
        <v>15.176999</v>
      </c>
      <c r="V21" s="4" t="s">
        <v>1828</v>
      </c>
      <c r="W21" s="5">
        <v>-0.86056185</v>
      </c>
      <c r="X21" s="6">
        <v>-1.577843</v>
      </c>
      <c r="Y21" s="7" t="s">
        <v>1831</v>
      </c>
      <c r="Z21" s="8">
        <v>8</v>
      </c>
      <c r="AA21" s="8" t="s">
        <v>1830</v>
      </c>
      <c r="AB21" s="8">
        <v>5</v>
      </c>
      <c r="AC21" s="9">
        <v>27.621845</v>
      </c>
      <c r="AD21" s="10">
        <v>32.852303</v>
      </c>
      <c r="AE21" s="8" t="s">
        <v>1828</v>
      </c>
      <c r="AF21" s="8">
        <v>5</v>
      </c>
      <c r="AG21" s="9">
        <v>7.7515273</v>
      </c>
      <c r="AH21" s="10">
        <v>11.20791</v>
      </c>
      <c r="AI21" s="10" t="s">
        <v>1828</v>
      </c>
      <c r="AJ21" s="11">
        <v>-1.8332572</v>
      </c>
      <c r="AK21" s="12">
        <v>-1.4297103</v>
      </c>
      <c r="AL21" s="12" t="s">
        <v>1831</v>
      </c>
      <c r="AM21" s="13">
        <v>24</v>
      </c>
      <c r="AN21" s="13" t="s">
        <v>1828</v>
      </c>
      <c r="AO21" s="13">
        <v>6</v>
      </c>
      <c r="AP21" s="14">
        <v>14.817909</v>
      </c>
      <c r="AQ21" s="15">
        <v>12.165371</v>
      </c>
      <c r="AR21" s="13" t="s">
        <v>1828</v>
      </c>
      <c r="AS21" s="13">
        <v>6</v>
      </c>
      <c r="AT21" s="14">
        <v>17.142235</v>
      </c>
      <c r="AU21" s="15">
        <v>19.759823</v>
      </c>
      <c r="AV21" s="15" t="s">
        <v>1828</v>
      </c>
      <c r="AW21" s="16">
        <v>0.21021323</v>
      </c>
      <c r="AX21" s="17">
        <v>0.19450565</v>
      </c>
      <c r="AY21" s="17" t="s">
        <v>1831</v>
      </c>
      <c r="AZ21" s="18"/>
      <c r="BA21" s="19">
        <v>19.058246666666665</v>
      </c>
      <c r="BB21" s="19">
        <v>7.7515273</v>
      </c>
      <c r="BC21" s="6" t="s">
        <v>1827</v>
      </c>
      <c r="BD21" s="6" t="s">
        <v>1827</v>
      </c>
      <c r="BE21" s="6" t="s">
        <v>1827</v>
      </c>
      <c r="BF21" s="6" t="s">
        <v>1827</v>
      </c>
      <c r="BG21" s="6" t="s">
        <v>1827</v>
      </c>
      <c r="BH21" s="6">
        <v>0</v>
      </c>
      <c r="BI21" s="12" t="s">
        <v>1827</v>
      </c>
      <c r="BJ21" s="12" t="s">
        <v>1827</v>
      </c>
      <c r="BK21" s="12" t="s">
        <v>1827</v>
      </c>
      <c r="BL21" s="12" t="s">
        <v>1827</v>
      </c>
      <c r="BM21" s="12" t="s">
        <v>1827</v>
      </c>
      <c r="BN21" s="12" t="e">
        <v>#VALUE!</v>
      </c>
      <c r="BO21" s="17">
        <v>-0.02</v>
      </c>
      <c r="BP21" s="17">
        <v>2.02</v>
      </c>
      <c r="BQ21" s="17">
        <v>1.26</v>
      </c>
      <c r="BR21" s="17">
        <v>1.87</v>
      </c>
      <c r="BS21" s="17">
        <v>0.3873</v>
      </c>
      <c r="BT21" s="17">
        <v>1.28</v>
      </c>
    </row>
    <row r="22" spans="1:72" ht="13.5">
      <c r="A22" s="26" t="s">
        <v>2722</v>
      </c>
      <c r="B22" s="19" t="s">
        <v>2723</v>
      </c>
      <c r="C22" s="27" t="s">
        <v>2724</v>
      </c>
      <c r="D22" s="26" t="s">
        <v>2672</v>
      </c>
      <c r="E22" s="26" t="s">
        <v>2673</v>
      </c>
      <c r="F22" s="26" t="s">
        <v>2674</v>
      </c>
      <c r="G22" s="28" t="s">
        <v>1827</v>
      </c>
      <c r="H22" s="28" t="s">
        <v>1827</v>
      </c>
      <c r="I22" s="28" t="s">
        <v>1827</v>
      </c>
      <c r="J22" s="26" t="s">
        <v>1828</v>
      </c>
      <c r="K22" s="26" t="s">
        <v>2725</v>
      </c>
      <c r="L22" s="26">
        <v>658</v>
      </c>
      <c r="M22" s="2">
        <v>3</v>
      </c>
      <c r="N22" s="2" t="s">
        <v>1828</v>
      </c>
      <c r="O22" s="2">
        <v>6</v>
      </c>
      <c r="P22" s="3">
        <v>43.40304</v>
      </c>
      <c r="Q22" s="4">
        <v>28.246565</v>
      </c>
      <c r="R22" s="2" t="s">
        <v>1830</v>
      </c>
      <c r="S22" s="2">
        <v>6</v>
      </c>
      <c r="T22" s="3">
        <v>37.189007</v>
      </c>
      <c r="U22" s="4">
        <v>22.484615</v>
      </c>
      <c r="V22" s="4" t="s">
        <v>1828</v>
      </c>
      <c r="W22" s="5">
        <v>-0.2229199</v>
      </c>
      <c r="X22" s="6">
        <v>-0.71569496</v>
      </c>
      <c r="Y22" s="7" t="s">
        <v>1831</v>
      </c>
      <c r="Z22" s="8">
        <v>8</v>
      </c>
      <c r="AA22" s="8" t="s">
        <v>1828</v>
      </c>
      <c r="AB22" s="8">
        <v>5</v>
      </c>
      <c r="AC22" s="9">
        <v>48.13433</v>
      </c>
      <c r="AD22" s="10">
        <v>44.655327</v>
      </c>
      <c r="AE22" s="8" t="s">
        <v>1830</v>
      </c>
      <c r="AF22" s="8">
        <v>5</v>
      </c>
      <c r="AG22" s="9">
        <v>26.779547</v>
      </c>
      <c r="AH22" s="10">
        <v>21.475601</v>
      </c>
      <c r="AI22" s="10" t="s">
        <v>1828</v>
      </c>
      <c r="AJ22" s="11">
        <v>-0.84593475</v>
      </c>
      <c r="AK22" s="12">
        <v>-1.8439403</v>
      </c>
      <c r="AL22" s="12" t="s">
        <v>1831</v>
      </c>
      <c r="AM22" s="13">
        <v>24</v>
      </c>
      <c r="AN22" s="13" t="s">
        <v>1828</v>
      </c>
      <c r="AO22" s="13">
        <v>6</v>
      </c>
      <c r="AP22" s="14">
        <v>35.582554</v>
      </c>
      <c r="AQ22" s="15">
        <v>35.492733</v>
      </c>
      <c r="AR22" s="13" t="s">
        <v>1828</v>
      </c>
      <c r="AS22" s="13">
        <v>6</v>
      </c>
      <c r="AT22" s="14">
        <v>40.67148</v>
      </c>
      <c r="AU22" s="15">
        <v>31.64912</v>
      </c>
      <c r="AV22" s="15" t="s">
        <v>1828</v>
      </c>
      <c r="AW22" s="16">
        <v>0.19284739</v>
      </c>
      <c r="AX22" s="17">
        <v>0.6795429</v>
      </c>
      <c r="AY22" s="17" t="s">
        <v>1831</v>
      </c>
      <c r="AZ22" s="18"/>
      <c r="BA22" s="19">
        <v>42.373308</v>
      </c>
      <c r="BB22" s="19">
        <v>0</v>
      </c>
      <c r="BC22" s="6">
        <v>0.23</v>
      </c>
      <c r="BD22" s="6">
        <v>1</v>
      </c>
      <c r="BE22" s="6">
        <v>-0.26</v>
      </c>
      <c r="BF22" s="6">
        <v>0.54</v>
      </c>
      <c r="BG22" s="6">
        <v>0.3714</v>
      </c>
      <c r="BH22" s="6">
        <v>-0.49</v>
      </c>
      <c r="BI22" s="12">
        <v>-0.09</v>
      </c>
      <c r="BJ22" s="12">
        <v>0.86</v>
      </c>
      <c r="BK22" s="12">
        <v>-0.07</v>
      </c>
      <c r="BL22" s="12">
        <v>0.72</v>
      </c>
      <c r="BM22" s="12">
        <v>0.9737</v>
      </c>
      <c r="BN22" s="12">
        <v>0.02</v>
      </c>
      <c r="BO22" s="17">
        <v>0.08</v>
      </c>
      <c r="BP22" s="17">
        <v>0.42</v>
      </c>
      <c r="BQ22" s="17">
        <v>0.15</v>
      </c>
      <c r="BR22" s="17">
        <v>0.6</v>
      </c>
      <c r="BS22" s="17">
        <v>0.849</v>
      </c>
      <c r="BT22" s="17">
        <v>0.07</v>
      </c>
    </row>
    <row r="23" spans="1:72" ht="13.5">
      <c r="A23" s="26" t="s">
        <v>2711</v>
      </c>
      <c r="B23" s="19" t="s">
        <v>2712</v>
      </c>
      <c r="C23" s="27" t="s">
        <v>2713</v>
      </c>
      <c r="D23" s="26" t="s">
        <v>2714</v>
      </c>
      <c r="E23" s="26" t="s">
        <v>2673</v>
      </c>
      <c r="F23" s="26" t="s">
        <v>2674</v>
      </c>
      <c r="G23" s="28" t="s">
        <v>1827</v>
      </c>
      <c r="H23" s="28" t="s">
        <v>1827</v>
      </c>
      <c r="I23" s="28" t="s">
        <v>1827</v>
      </c>
      <c r="J23" s="26" t="s">
        <v>1828</v>
      </c>
      <c r="K23" s="26" t="s">
        <v>2715</v>
      </c>
      <c r="L23" s="26">
        <v>88</v>
      </c>
      <c r="M23" s="2">
        <v>3</v>
      </c>
      <c r="N23" s="2" t="s">
        <v>1830</v>
      </c>
      <c r="O23" s="2">
        <v>6</v>
      </c>
      <c r="P23" s="3">
        <v>94.42228</v>
      </c>
      <c r="Q23" s="4">
        <v>49.02547</v>
      </c>
      <c r="R23" s="2" t="s">
        <v>1830</v>
      </c>
      <c r="S23" s="2">
        <v>6</v>
      </c>
      <c r="T23" s="3">
        <v>70.61825</v>
      </c>
      <c r="U23" s="4">
        <v>23.584412</v>
      </c>
      <c r="V23" s="4" t="s">
        <v>1830</v>
      </c>
      <c r="W23" s="5">
        <v>-0.41908625</v>
      </c>
      <c r="X23" s="6">
        <v>-2.0036123</v>
      </c>
      <c r="Y23" s="7" t="s">
        <v>1831</v>
      </c>
      <c r="Z23" s="8">
        <v>8</v>
      </c>
      <c r="AA23" s="8" t="s">
        <v>1830</v>
      </c>
      <c r="AB23" s="8">
        <v>5</v>
      </c>
      <c r="AC23" s="9">
        <v>65.876076</v>
      </c>
      <c r="AD23" s="10">
        <v>28.3169</v>
      </c>
      <c r="AE23" s="8" t="s">
        <v>1830</v>
      </c>
      <c r="AF23" s="8">
        <v>5</v>
      </c>
      <c r="AG23" s="9">
        <v>49.295155</v>
      </c>
      <c r="AH23" s="10">
        <v>20.426535</v>
      </c>
      <c r="AI23" s="10" t="s">
        <v>1830</v>
      </c>
      <c r="AJ23" s="11">
        <v>-0.41830876</v>
      </c>
      <c r="AK23" s="12">
        <v>-2.1395016</v>
      </c>
      <c r="AL23" s="12" t="s">
        <v>1831</v>
      </c>
      <c r="AM23" s="13">
        <v>24</v>
      </c>
      <c r="AN23" s="13" t="s">
        <v>1830</v>
      </c>
      <c r="AO23" s="13">
        <v>6</v>
      </c>
      <c r="AP23" s="14">
        <v>78.23273</v>
      </c>
      <c r="AQ23" s="15">
        <v>33.25921</v>
      </c>
      <c r="AR23" s="13" t="s">
        <v>1830</v>
      </c>
      <c r="AS23" s="13">
        <v>6</v>
      </c>
      <c r="AT23" s="14">
        <v>113.39111</v>
      </c>
      <c r="AU23" s="15">
        <v>48.700947</v>
      </c>
      <c r="AV23" s="15" t="s">
        <v>1830</v>
      </c>
      <c r="AW23" s="16">
        <v>0.53546345</v>
      </c>
      <c r="AX23" s="17">
        <v>2.8910139</v>
      </c>
      <c r="AY23" s="17" t="s">
        <v>1831</v>
      </c>
      <c r="AZ23" s="18"/>
      <c r="BA23" s="19">
        <v>79.510362</v>
      </c>
      <c r="BB23" s="19">
        <v>113.39111</v>
      </c>
      <c r="BC23" s="6">
        <v>0.01</v>
      </c>
      <c r="BD23" s="6">
        <v>0.31</v>
      </c>
      <c r="BE23" s="6">
        <v>0.18</v>
      </c>
      <c r="BF23" s="6">
        <v>0.91</v>
      </c>
      <c r="BG23" s="6">
        <v>0.6844</v>
      </c>
      <c r="BH23" s="6">
        <v>0.17</v>
      </c>
      <c r="BI23" s="12">
        <v>-0.03</v>
      </c>
      <c r="BJ23" s="12">
        <v>0.36</v>
      </c>
      <c r="BK23" s="12">
        <v>0.28</v>
      </c>
      <c r="BL23" s="12">
        <v>0.89</v>
      </c>
      <c r="BM23" s="12">
        <v>0.5044</v>
      </c>
      <c r="BN23" s="12">
        <v>0.31</v>
      </c>
      <c r="BO23" s="17">
        <v>0.6</v>
      </c>
      <c r="BP23" s="17">
        <v>0.44</v>
      </c>
      <c r="BQ23" s="17">
        <v>1.15</v>
      </c>
      <c r="BR23" s="17">
        <v>0.6</v>
      </c>
      <c r="BS23" s="17">
        <v>0.128</v>
      </c>
      <c r="BT23" s="17">
        <v>0.55</v>
      </c>
    </row>
    <row r="24" spans="1:72" ht="13.5">
      <c r="A24" s="26" t="s">
        <v>2756</v>
      </c>
      <c r="B24" s="19" t="s">
        <v>2757</v>
      </c>
      <c r="C24" s="27" t="s">
        <v>1827</v>
      </c>
      <c r="D24" s="26" t="s">
        <v>2748</v>
      </c>
      <c r="E24" s="26" t="s">
        <v>2673</v>
      </c>
      <c r="F24" s="26" t="s">
        <v>2751</v>
      </c>
      <c r="G24" s="28" t="s">
        <v>1827</v>
      </c>
      <c r="H24" s="28" t="s">
        <v>1827</v>
      </c>
      <c r="I24" s="28" t="s">
        <v>1827</v>
      </c>
      <c r="J24" s="26" t="s">
        <v>1828</v>
      </c>
      <c r="K24" s="31" t="s">
        <v>1827</v>
      </c>
      <c r="L24" s="26">
        <v>368</v>
      </c>
      <c r="M24" s="2">
        <v>3</v>
      </c>
      <c r="N24" s="2" t="s">
        <v>1828</v>
      </c>
      <c r="O24" s="2">
        <v>6</v>
      </c>
      <c r="P24" s="3">
        <v>2.7961044</v>
      </c>
      <c r="Q24" s="4">
        <v>8.846585</v>
      </c>
      <c r="R24" s="2" t="s">
        <v>1828</v>
      </c>
      <c r="S24" s="2">
        <v>6</v>
      </c>
      <c r="T24" s="3">
        <v>13.724536</v>
      </c>
      <c r="U24" s="4">
        <v>9.600509</v>
      </c>
      <c r="V24" s="4" t="s">
        <v>1828</v>
      </c>
      <c r="W24" s="5">
        <v>2.2952673</v>
      </c>
      <c r="X24" s="6">
        <v>1.9003268</v>
      </c>
      <c r="Y24" s="7" t="s">
        <v>1831</v>
      </c>
      <c r="Z24" s="8">
        <v>8</v>
      </c>
      <c r="AA24" s="8" t="s">
        <v>1828</v>
      </c>
      <c r="AB24" s="8">
        <v>5</v>
      </c>
      <c r="AC24" s="9">
        <v>3.598285</v>
      </c>
      <c r="AD24" s="10">
        <v>3.7127922</v>
      </c>
      <c r="AE24" s="8" t="s">
        <v>1828</v>
      </c>
      <c r="AF24" s="8">
        <v>5</v>
      </c>
      <c r="AG24" s="9">
        <v>10.708498</v>
      </c>
      <c r="AH24" s="10">
        <v>7.8713317</v>
      </c>
      <c r="AI24" s="10" t="s">
        <v>1828</v>
      </c>
      <c r="AJ24" s="11">
        <v>1.5733747</v>
      </c>
      <c r="AK24" s="12">
        <v>2.5672476</v>
      </c>
      <c r="AL24" s="12" t="s">
        <v>1831</v>
      </c>
      <c r="AM24" s="13">
        <v>24</v>
      </c>
      <c r="AN24" s="13" t="s">
        <v>1828</v>
      </c>
      <c r="AO24" s="13">
        <v>6</v>
      </c>
      <c r="AP24" s="14">
        <v>3.2595384</v>
      </c>
      <c r="AQ24" s="15">
        <v>6.3212724</v>
      </c>
      <c r="AR24" s="13" t="s">
        <v>1830</v>
      </c>
      <c r="AS24" s="13">
        <v>6</v>
      </c>
      <c r="AT24" s="14">
        <v>28.623755</v>
      </c>
      <c r="AU24" s="15">
        <v>18.118252</v>
      </c>
      <c r="AV24" s="15" t="s">
        <v>1828</v>
      </c>
      <c r="AW24" s="16">
        <v>3.1344733</v>
      </c>
      <c r="AX24" s="17">
        <v>3.6539226</v>
      </c>
      <c r="AY24" s="17" t="s">
        <v>1828</v>
      </c>
      <c r="AZ24" s="18"/>
      <c r="BA24" s="19">
        <v>3.2179759333333333</v>
      </c>
      <c r="BB24" s="19">
        <v>0</v>
      </c>
      <c r="BC24" s="6" t="s">
        <v>1827</v>
      </c>
      <c r="BD24" s="6" t="s">
        <v>1827</v>
      </c>
      <c r="BE24" s="6" t="s">
        <v>1827</v>
      </c>
      <c r="BF24" s="6" t="s">
        <v>1827</v>
      </c>
      <c r="BG24" s="6" t="s">
        <v>1827</v>
      </c>
      <c r="BH24" s="6">
        <v>0</v>
      </c>
      <c r="BI24" s="12" t="s">
        <v>1827</v>
      </c>
      <c r="BJ24" s="12" t="s">
        <v>1827</v>
      </c>
      <c r="BK24" s="12" t="s">
        <v>1827</v>
      </c>
      <c r="BL24" s="12" t="s">
        <v>1827</v>
      </c>
      <c r="BM24" s="12" t="s">
        <v>1827</v>
      </c>
      <c r="BN24" s="12" t="e">
        <v>#VALUE!</v>
      </c>
      <c r="BO24" s="17" t="s">
        <v>1827</v>
      </c>
      <c r="BP24" s="17" t="s">
        <v>1827</v>
      </c>
      <c r="BQ24" s="17" t="s">
        <v>1827</v>
      </c>
      <c r="BR24" s="17" t="s">
        <v>1827</v>
      </c>
      <c r="BS24" s="17" t="s">
        <v>1827</v>
      </c>
      <c r="BT24" s="17" t="e">
        <v>#VALUE!</v>
      </c>
    </row>
    <row r="25" spans="1:72" ht="13.5">
      <c r="A25" s="26" t="s">
        <v>2749</v>
      </c>
      <c r="B25" s="19" t="s">
        <v>2750</v>
      </c>
      <c r="C25" s="27" t="s">
        <v>1827</v>
      </c>
      <c r="D25" s="26" t="s">
        <v>2748</v>
      </c>
      <c r="E25" s="26" t="s">
        <v>2673</v>
      </c>
      <c r="F25" s="26" t="s">
        <v>2751</v>
      </c>
      <c r="G25" s="28" t="s">
        <v>1827</v>
      </c>
      <c r="H25" s="28" t="s">
        <v>1827</v>
      </c>
      <c r="I25" s="28" t="s">
        <v>1827</v>
      </c>
      <c r="J25" s="31" t="s">
        <v>1827</v>
      </c>
      <c r="K25" s="26" t="s">
        <v>2752</v>
      </c>
      <c r="L25" s="26">
        <v>472</v>
      </c>
      <c r="M25" s="2">
        <v>3</v>
      </c>
      <c r="N25" s="2" t="s">
        <v>1828</v>
      </c>
      <c r="O25" s="2">
        <v>6</v>
      </c>
      <c r="P25" s="3">
        <v>8.765145</v>
      </c>
      <c r="Q25" s="4">
        <v>8.185149</v>
      </c>
      <c r="R25" s="2" t="s">
        <v>1830</v>
      </c>
      <c r="S25" s="2">
        <v>6</v>
      </c>
      <c r="T25" s="3">
        <v>70.75782</v>
      </c>
      <c r="U25" s="4">
        <v>35.17834</v>
      </c>
      <c r="V25" s="4" t="s">
        <v>1828</v>
      </c>
      <c r="W25" s="5">
        <v>3.0130396</v>
      </c>
      <c r="X25" s="6">
        <v>4.919876</v>
      </c>
      <c r="Y25" s="7" t="s">
        <v>1828</v>
      </c>
      <c r="Z25" s="8">
        <v>8</v>
      </c>
      <c r="AA25" s="8" t="s">
        <v>1830</v>
      </c>
      <c r="AB25" s="8">
        <v>5</v>
      </c>
      <c r="AC25" s="9">
        <v>11.072969</v>
      </c>
      <c r="AD25" s="10">
        <v>5.428081</v>
      </c>
      <c r="AE25" s="8" t="s">
        <v>1830</v>
      </c>
      <c r="AF25" s="8">
        <v>5</v>
      </c>
      <c r="AG25" s="9">
        <v>51.77931</v>
      </c>
      <c r="AH25" s="10">
        <v>18.659657</v>
      </c>
      <c r="AI25" s="10" t="s">
        <v>1830</v>
      </c>
      <c r="AJ25" s="11">
        <v>2.2253335</v>
      </c>
      <c r="AK25" s="12">
        <v>5.010891</v>
      </c>
      <c r="AL25" s="12" t="s">
        <v>1828</v>
      </c>
      <c r="AM25" s="13">
        <v>24</v>
      </c>
      <c r="AN25" s="13" t="s">
        <v>1828</v>
      </c>
      <c r="AO25" s="13">
        <v>6</v>
      </c>
      <c r="AP25" s="14">
        <v>13.184545</v>
      </c>
      <c r="AQ25" s="15">
        <v>6.7016206</v>
      </c>
      <c r="AR25" s="13" t="s">
        <v>1830</v>
      </c>
      <c r="AS25" s="13">
        <v>6</v>
      </c>
      <c r="AT25" s="14">
        <v>22.98916</v>
      </c>
      <c r="AU25" s="15">
        <v>16.212925</v>
      </c>
      <c r="AV25" s="15" t="s">
        <v>1828</v>
      </c>
      <c r="AW25" s="16">
        <v>0.802106</v>
      </c>
      <c r="AX25" s="17">
        <v>1.3528098</v>
      </c>
      <c r="AY25" s="17" t="s">
        <v>1831</v>
      </c>
      <c r="AZ25" s="18"/>
      <c r="BA25" s="19">
        <v>11.007553000000001</v>
      </c>
      <c r="BB25" s="19">
        <v>51.77931</v>
      </c>
      <c r="BC25" s="6">
        <v>3.14</v>
      </c>
      <c r="BD25" s="6">
        <v>0.91</v>
      </c>
      <c r="BE25" s="6">
        <v>3.06</v>
      </c>
      <c r="BF25" s="6">
        <v>1.11</v>
      </c>
      <c r="BG25" s="6">
        <v>0.9048</v>
      </c>
      <c r="BH25" s="6">
        <v>-0.08000000000000007</v>
      </c>
      <c r="BI25" s="12">
        <v>2.35</v>
      </c>
      <c r="BJ25" s="12">
        <v>0.71</v>
      </c>
      <c r="BK25" s="12">
        <v>2.75</v>
      </c>
      <c r="BL25" s="12">
        <v>1.3</v>
      </c>
      <c r="BM25" s="12">
        <v>0.569</v>
      </c>
      <c r="BN25" s="12">
        <v>0.4</v>
      </c>
      <c r="BO25" s="17">
        <v>0.67</v>
      </c>
      <c r="BP25" s="17">
        <v>1.74</v>
      </c>
      <c r="BQ25" s="17">
        <v>2.51</v>
      </c>
      <c r="BR25" s="17">
        <v>1.24</v>
      </c>
      <c r="BS25" s="17">
        <v>0.0643</v>
      </c>
      <c r="BT25" s="17">
        <v>1.84</v>
      </c>
    </row>
    <row r="26" spans="1:72" ht="13.5">
      <c r="A26" s="26" t="s">
        <v>2753</v>
      </c>
      <c r="B26" s="19" t="s">
        <v>2754</v>
      </c>
      <c r="C26" s="27" t="s">
        <v>1827</v>
      </c>
      <c r="D26" s="26" t="s">
        <v>2748</v>
      </c>
      <c r="E26" s="26" t="s">
        <v>2673</v>
      </c>
      <c r="F26" s="26" t="s">
        <v>2751</v>
      </c>
      <c r="G26" s="28" t="s">
        <v>1827</v>
      </c>
      <c r="H26" s="28" t="s">
        <v>1827</v>
      </c>
      <c r="I26" s="28" t="s">
        <v>1827</v>
      </c>
      <c r="J26" s="31" t="s">
        <v>1827</v>
      </c>
      <c r="K26" s="26" t="s">
        <v>2755</v>
      </c>
      <c r="L26" s="26">
        <v>227</v>
      </c>
      <c r="M26" s="2">
        <v>3</v>
      </c>
      <c r="N26" s="2" t="s">
        <v>1828</v>
      </c>
      <c r="O26" s="2">
        <v>6</v>
      </c>
      <c r="P26" s="3">
        <v>1.8943911</v>
      </c>
      <c r="Q26" s="4">
        <v>5.185154</v>
      </c>
      <c r="R26" s="2" t="s">
        <v>1828</v>
      </c>
      <c r="S26" s="2">
        <v>6</v>
      </c>
      <c r="T26" s="3">
        <v>6.3625436</v>
      </c>
      <c r="U26" s="4">
        <v>6.667062</v>
      </c>
      <c r="V26" s="4" t="s">
        <v>1828</v>
      </c>
      <c r="W26" s="5">
        <v>1.7478695</v>
      </c>
      <c r="X26" s="6">
        <v>1.7856618</v>
      </c>
      <c r="Y26" s="7" t="s">
        <v>1831</v>
      </c>
      <c r="Z26" s="8">
        <v>8</v>
      </c>
      <c r="AA26" s="8" t="s">
        <v>1828</v>
      </c>
      <c r="AB26" s="8">
        <v>5</v>
      </c>
      <c r="AC26" s="9">
        <v>0.8203824</v>
      </c>
      <c r="AD26" s="10">
        <v>0.6276437</v>
      </c>
      <c r="AE26" s="8" t="s">
        <v>1828</v>
      </c>
      <c r="AF26" s="8">
        <v>5</v>
      </c>
      <c r="AG26" s="9">
        <v>7.359389</v>
      </c>
      <c r="AH26" s="10">
        <v>3.7964497</v>
      </c>
      <c r="AI26" s="10" t="s">
        <v>1828</v>
      </c>
      <c r="AJ26" s="11">
        <v>3.1652176</v>
      </c>
      <c r="AK26" s="12">
        <v>3.8070698</v>
      </c>
      <c r="AL26" s="12" t="s">
        <v>1828</v>
      </c>
      <c r="AM26" s="13">
        <v>24</v>
      </c>
      <c r="AN26" s="13" t="s">
        <v>1828</v>
      </c>
      <c r="AO26" s="13">
        <v>6</v>
      </c>
      <c r="AP26" s="14">
        <v>8.203944</v>
      </c>
      <c r="AQ26" s="15">
        <v>12.695334</v>
      </c>
      <c r="AR26" s="13" t="s">
        <v>1828</v>
      </c>
      <c r="AS26" s="13">
        <v>6</v>
      </c>
      <c r="AT26" s="14">
        <v>29.225128</v>
      </c>
      <c r="AU26" s="15">
        <v>19.209394</v>
      </c>
      <c r="AV26" s="15" t="s">
        <v>1828</v>
      </c>
      <c r="AW26" s="16">
        <v>1.8328197</v>
      </c>
      <c r="AX26" s="17">
        <v>4.420914</v>
      </c>
      <c r="AY26" s="17" t="s">
        <v>1828</v>
      </c>
      <c r="AZ26" s="18"/>
      <c r="BA26" s="19">
        <v>3.6395725</v>
      </c>
      <c r="BB26" s="19">
        <v>0</v>
      </c>
      <c r="BC26" s="6" t="s">
        <v>1827</v>
      </c>
      <c r="BD26" s="6" t="s">
        <v>1827</v>
      </c>
      <c r="BE26" s="6" t="s">
        <v>1827</v>
      </c>
      <c r="BF26" s="6" t="s">
        <v>1827</v>
      </c>
      <c r="BG26" s="6" t="s">
        <v>1827</v>
      </c>
      <c r="BH26" s="6">
        <v>0</v>
      </c>
      <c r="BI26" s="12" t="s">
        <v>1827</v>
      </c>
      <c r="BJ26" s="12" t="s">
        <v>1827</v>
      </c>
      <c r="BK26" s="12" t="s">
        <v>1827</v>
      </c>
      <c r="BL26" s="12" t="s">
        <v>1827</v>
      </c>
      <c r="BM26" s="12" t="s">
        <v>1827</v>
      </c>
      <c r="BN26" s="12" t="e">
        <v>#VALUE!</v>
      </c>
      <c r="BO26" s="17" t="s">
        <v>1827</v>
      </c>
      <c r="BP26" s="17" t="s">
        <v>1827</v>
      </c>
      <c r="BQ26" s="17" t="s">
        <v>1827</v>
      </c>
      <c r="BR26" s="17" t="s">
        <v>1827</v>
      </c>
      <c r="BS26" s="17" t="s">
        <v>1827</v>
      </c>
      <c r="BT26" s="17" t="e">
        <v>#VALUE!</v>
      </c>
    </row>
    <row r="27" spans="1:72" ht="13.5">
      <c r="A27" s="26" t="s">
        <v>2746</v>
      </c>
      <c r="B27" s="19" t="s">
        <v>2747</v>
      </c>
      <c r="C27" s="27" t="s">
        <v>1827</v>
      </c>
      <c r="D27" s="26" t="s">
        <v>2748</v>
      </c>
      <c r="E27" s="26" t="s">
        <v>2673</v>
      </c>
      <c r="F27" s="26">
        <v>0</v>
      </c>
      <c r="G27" s="28" t="s">
        <v>1827</v>
      </c>
      <c r="H27" s="28" t="s">
        <v>1827</v>
      </c>
      <c r="I27" s="28" t="s">
        <v>1827</v>
      </c>
      <c r="J27" s="26" t="s">
        <v>1828</v>
      </c>
      <c r="K27" s="31" t="s">
        <v>1827</v>
      </c>
      <c r="L27" s="26">
        <v>0</v>
      </c>
      <c r="M27" s="2">
        <v>3</v>
      </c>
      <c r="N27" s="2" t="s">
        <v>1828</v>
      </c>
      <c r="O27" s="2">
        <v>6</v>
      </c>
      <c r="P27" s="3">
        <v>16.499191</v>
      </c>
      <c r="Q27" s="4">
        <v>13.844007</v>
      </c>
      <c r="R27" s="2" t="s">
        <v>1830</v>
      </c>
      <c r="S27" s="2">
        <v>6</v>
      </c>
      <c r="T27" s="3">
        <v>24.564035</v>
      </c>
      <c r="U27" s="4">
        <v>14.96571</v>
      </c>
      <c r="V27" s="4" t="s">
        <v>1828</v>
      </c>
      <c r="W27" s="5">
        <v>0.5741523</v>
      </c>
      <c r="X27" s="6">
        <v>1.0269703</v>
      </c>
      <c r="Y27" s="7" t="s">
        <v>1831</v>
      </c>
      <c r="Z27" s="8">
        <v>8</v>
      </c>
      <c r="AA27" s="8" t="s">
        <v>1830</v>
      </c>
      <c r="AB27" s="8">
        <v>5</v>
      </c>
      <c r="AC27" s="9">
        <v>12.146878</v>
      </c>
      <c r="AD27" s="10">
        <v>7.169518</v>
      </c>
      <c r="AE27" s="8" t="s">
        <v>1830</v>
      </c>
      <c r="AF27" s="8">
        <v>5</v>
      </c>
      <c r="AG27" s="9">
        <v>13.622319</v>
      </c>
      <c r="AH27" s="10">
        <v>9.523958</v>
      </c>
      <c r="AI27" s="10" t="s">
        <v>1830</v>
      </c>
      <c r="AJ27" s="11">
        <v>0.1653867</v>
      </c>
      <c r="AK27" s="12">
        <v>0.24141787</v>
      </c>
      <c r="AL27" s="12" t="s">
        <v>1831</v>
      </c>
      <c r="AM27" s="13">
        <v>24</v>
      </c>
      <c r="AN27" s="13" t="s">
        <v>1830</v>
      </c>
      <c r="AO27" s="13">
        <v>6</v>
      </c>
      <c r="AP27" s="14">
        <v>13.856624</v>
      </c>
      <c r="AQ27" s="15">
        <v>8.685159</v>
      </c>
      <c r="AR27" s="13" t="s">
        <v>1830</v>
      </c>
      <c r="AS27" s="13">
        <v>6</v>
      </c>
      <c r="AT27" s="14">
        <v>23.117842</v>
      </c>
      <c r="AU27" s="15">
        <v>28.228462</v>
      </c>
      <c r="AV27" s="15" t="s">
        <v>1830</v>
      </c>
      <c r="AW27" s="16">
        <v>0.7384309</v>
      </c>
      <c r="AX27" s="17">
        <v>0.91834825</v>
      </c>
      <c r="AY27" s="17" t="s">
        <v>1831</v>
      </c>
      <c r="AZ27" s="18"/>
      <c r="BA27" s="19">
        <v>14.167564333333331</v>
      </c>
      <c r="BB27" s="19">
        <v>23.117842</v>
      </c>
      <c r="BC27" s="6">
        <v>0.82</v>
      </c>
      <c r="BD27" s="6">
        <v>1.13</v>
      </c>
      <c r="BE27" s="6">
        <v>0.46</v>
      </c>
      <c r="BF27" s="6">
        <v>0.35</v>
      </c>
      <c r="BG27" s="6">
        <v>0.5245</v>
      </c>
      <c r="BH27" s="6">
        <v>-0.36</v>
      </c>
      <c r="BI27" s="12">
        <v>0.23</v>
      </c>
      <c r="BJ27" s="12">
        <v>1.32</v>
      </c>
      <c r="BK27" s="12">
        <v>0.74</v>
      </c>
      <c r="BL27" s="12">
        <v>1.31</v>
      </c>
      <c r="BM27" s="12">
        <v>0.5131</v>
      </c>
      <c r="BN27" s="12">
        <v>0.51</v>
      </c>
      <c r="BO27" s="17" t="s">
        <v>1827</v>
      </c>
      <c r="BP27" s="17" t="s">
        <v>1827</v>
      </c>
      <c r="BQ27" s="17" t="s">
        <v>1827</v>
      </c>
      <c r="BR27" s="17" t="s">
        <v>1827</v>
      </c>
      <c r="BS27" s="17" t="s">
        <v>1827</v>
      </c>
      <c r="BT27" s="17" t="e">
        <v>#VALUE!</v>
      </c>
    </row>
    <row r="28" spans="1:72" ht="13.5">
      <c r="A28" s="26" t="s">
        <v>2767</v>
      </c>
      <c r="B28" s="19" t="s">
        <v>2768</v>
      </c>
      <c r="C28" s="27" t="s">
        <v>1827</v>
      </c>
      <c r="D28" s="26" t="s">
        <v>2769</v>
      </c>
      <c r="E28" s="31" t="s">
        <v>1827</v>
      </c>
      <c r="F28" s="31" t="s">
        <v>1827</v>
      </c>
      <c r="G28" s="28" t="s">
        <v>1827</v>
      </c>
      <c r="H28" s="28" t="s">
        <v>1827</v>
      </c>
      <c r="I28" s="28" t="s">
        <v>1827</v>
      </c>
      <c r="J28" s="26" t="s">
        <v>1828</v>
      </c>
      <c r="K28" s="26" t="s">
        <v>2770</v>
      </c>
      <c r="L28" s="26">
        <v>44</v>
      </c>
      <c r="M28" s="2">
        <v>3</v>
      </c>
      <c r="N28" s="2" t="s">
        <v>1828</v>
      </c>
      <c r="O28" s="2">
        <v>6</v>
      </c>
      <c r="P28" s="3">
        <v>34.04717</v>
      </c>
      <c r="Q28" s="4">
        <v>14.998967</v>
      </c>
      <c r="R28" s="2" t="s">
        <v>1830</v>
      </c>
      <c r="S28" s="2">
        <v>6</v>
      </c>
      <c r="T28" s="3">
        <v>48.518436</v>
      </c>
      <c r="U28" s="4">
        <v>23.273464</v>
      </c>
      <c r="V28" s="4" t="s">
        <v>1828</v>
      </c>
      <c r="W28" s="5">
        <v>0.5109982</v>
      </c>
      <c r="X28" s="6">
        <v>2.6099286</v>
      </c>
      <c r="Y28" s="7" t="s">
        <v>1831</v>
      </c>
      <c r="Z28" s="8">
        <v>8</v>
      </c>
      <c r="AA28" s="8" t="s">
        <v>1830</v>
      </c>
      <c r="AB28" s="8">
        <v>5</v>
      </c>
      <c r="AC28" s="9">
        <v>25.175274</v>
      </c>
      <c r="AD28" s="10">
        <v>15.6712</v>
      </c>
      <c r="AE28" s="8" t="s">
        <v>1830</v>
      </c>
      <c r="AF28" s="8">
        <v>5</v>
      </c>
      <c r="AG28" s="9">
        <v>37.937347</v>
      </c>
      <c r="AH28" s="10">
        <v>8.951082</v>
      </c>
      <c r="AI28" s="10" t="s">
        <v>1830</v>
      </c>
      <c r="AJ28" s="11">
        <v>0.5916114</v>
      </c>
      <c r="AK28" s="12">
        <v>2.5268488</v>
      </c>
      <c r="AL28" s="12" t="s">
        <v>1831</v>
      </c>
      <c r="AM28" s="13">
        <v>24</v>
      </c>
      <c r="AN28" s="13" t="s">
        <v>1828</v>
      </c>
      <c r="AO28" s="13">
        <v>6</v>
      </c>
      <c r="AP28" s="14">
        <v>26.76444</v>
      </c>
      <c r="AQ28" s="15">
        <v>17.049475</v>
      </c>
      <c r="AR28" s="13" t="s">
        <v>1830</v>
      </c>
      <c r="AS28" s="13">
        <v>6</v>
      </c>
      <c r="AT28" s="14">
        <v>52.92348</v>
      </c>
      <c r="AU28" s="15">
        <v>34.759132</v>
      </c>
      <c r="AV28" s="15" t="s">
        <v>1828</v>
      </c>
      <c r="AW28" s="16">
        <v>0.9835904</v>
      </c>
      <c r="AX28" s="17">
        <v>2.9624054</v>
      </c>
      <c r="AY28" s="17" t="s">
        <v>1831</v>
      </c>
      <c r="AZ28" s="18"/>
      <c r="BA28" s="19">
        <v>28.662294666666668</v>
      </c>
      <c r="BB28" s="19">
        <v>37.937347</v>
      </c>
      <c r="BC28" s="6">
        <v>0.85</v>
      </c>
      <c r="BD28" s="6">
        <v>0.5</v>
      </c>
      <c r="BE28" s="6">
        <v>0.53</v>
      </c>
      <c r="BF28" s="6">
        <v>0.92</v>
      </c>
      <c r="BG28" s="6">
        <v>0.4721</v>
      </c>
      <c r="BH28" s="6">
        <v>-0.32</v>
      </c>
      <c r="BI28" s="12">
        <v>1.15</v>
      </c>
      <c r="BJ28" s="12">
        <v>0.74</v>
      </c>
      <c r="BK28" s="12">
        <v>1.2</v>
      </c>
      <c r="BL28" s="12">
        <v>1.33</v>
      </c>
      <c r="BM28" s="12">
        <v>0.9481</v>
      </c>
      <c r="BN28" s="12">
        <v>0.05</v>
      </c>
      <c r="BO28" s="17" t="s">
        <v>1827</v>
      </c>
      <c r="BP28" s="17" t="s">
        <v>1827</v>
      </c>
      <c r="BQ28" s="17" t="s">
        <v>1827</v>
      </c>
      <c r="BR28" s="17" t="s">
        <v>1827</v>
      </c>
      <c r="BS28" s="17" t="s">
        <v>1827</v>
      </c>
      <c r="BT28" s="17" t="e">
        <v>#VALUE!</v>
      </c>
    </row>
    <row r="29" spans="1:72" ht="13.5">
      <c r="A29" s="26" t="s">
        <v>2762</v>
      </c>
      <c r="B29" s="19" t="s">
        <v>2763</v>
      </c>
      <c r="C29" s="27" t="s">
        <v>1827</v>
      </c>
      <c r="D29" s="26" t="s">
        <v>2760</v>
      </c>
      <c r="E29" s="26" t="s">
        <v>2673</v>
      </c>
      <c r="F29" s="26" t="s">
        <v>2751</v>
      </c>
      <c r="G29" s="28" t="s">
        <v>1827</v>
      </c>
      <c r="H29" s="28" t="s">
        <v>1827</v>
      </c>
      <c r="I29" s="28" t="s">
        <v>1827</v>
      </c>
      <c r="J29" s="26" t="s">
        <v>1828</v>
      </c>
      <c r="K29" s="31" t="s">
        <v>1827</v>
      </c>
      <c r="L29" s="26">
        <v>271</v>
      </c>
      <c r="M29" s="2">
        <v>3</v>
      </c>
      <c r="N29" s="2" t="s">
        <v>1828</v>
      </c>
      <c r="O29" s="2">
        <v>6</v>
      </c>
      <c r="P29" s="3">
        <v>2.4396966</v>
      </c>
      <c r="Q29" s="4">
        <v>8.899485</v>
      </c>
      <c r="R29" s="2" t="s">
        <v>1828</v>
      </c>
      <c r="S29" s="2">
        <v>6</v>
      </c>
      <c r="T29" s="3">
        <v>15.581313</v>
      </c>
      <c r="U29" s="4">
        <v>14.389048</v>
      </c>
      <c r="V29" s="4" t="s">
        <v>1828</v>
      </c>
      <c r="W29" s="5">
        <v>2.6750433</v>
      </c>
      <c r="X29" s="6">
        <v>2.1686745</v>
      </c>
      <c r="Y29" s="7" t="s">
        <v>1831</v>
      </c>
      <c r="Z29" s="8">
        <v>8</v>
      </c>
      <c r="AA29" s="8" t="s">
        <v>1828</v>
      </c>
      <c r="AB29" s="8">
        <v>3</v>
      </c>
      <c r="AC29" s="9">
        <v>4.559734</v>
      </c>
      <c r="AD29" s="10">
        <v>2.0458734</v>
      </c>
      <c r="AE29" s="8" t="s">
        <v>1828</v>
      </c>
      <c r="AF29" s="8">
        <v>3</v>
      </c>
      <c r="AG29" s="9">
        <v>3.619053</v>
      </c>
      <c r="AH29" s="10">
        <v>1.368574</v>
      </c>
      <c r="AI29" s="10" t="s">
        <v>1828</v>
      </c>
      <c r="AJ29" s="11">
        <v>-0.33333746</v>
      </c>
      <c r="AK29" s="12">
        <v>-0.47861886</v>
      </c>
      <c r="AL29" s="12" t="s">
        <v>1831</v>
      </c>
      <c r="AM29" s="13">
        <v>24</v>
      </c>
      <c r="AN29" s="13" t="s">
        <v>1828</v>
      </c>
      <c r="AO29" s="13">
        <v>6</v>
      </c>
      <c r="AP29" s="14">
        <v>2.5681298</v>
      </c>
      <c r="AQ29" s="15">
        <v>11.876227</v>
      </c>
      <c r="AR29" s="13" t="s">
        <v>1828</v>
      </c>
      <c r="AS29" s="13">
        <v>6</v>
      </c>
      <c r="AT29" s="14">
        <v>7.341465</v>
      </c>
      <c r="AU29" s="15">
        <v>10.589031</v>
      </c>
      <c r="AV29" s="15" t="s">
        <v>1828</v>
      </c>
      <c r="AW29" s="16">
        <v>1.5153499</v>
      </c>
      <c r="AX29" s="17">
        <v>2.1270988</v>
      </c>
      <c r="AY29" s="17" t="s">
        <v>1831</v>
      </c>
      <c r="AZ29" s="18"/>
      <c r="BA29" s="19">
        <v>3.1891868</v>
      </c>
      <c r="BB29" s="19">
        <v>0</v>
      </c>
      <c r="BC29" s="6" t="s">
        <v>1827</v>
      </c>
      <c r="BD29" s="6" t="s">
        <v>1827</v>
      </c>
      <c r="BE29" s="6" t="s">
        <v>1827</v>
      </c>
      <c r="BF29" s="6" t="s">
        <v>1827</v>
      </c>
      <c r="BG29" s="6" t="s">
        <v>1827</v>
      </c>
      <c r="BH29" s="6">
        <v>0</v>
      </c>
      <c r="BI29" s="12" t="s">
        <v>1827</v>
      </c>
      <c r="BJ29" s="12" t="s">
        <v>1827</v>
      </c>
      <c r="BK29" s="12" t="s">
        <v>1827</v>
      </c>
      <c r="BL29" s="12" t="s">
        <v>1827</v>
      </c>
      <c r="BM29" s="12" t="s">
        <v>1827</v>
      </c>
      <c r="BN29" s="12" t="e">
        <v>#VALUE!</v>
      </c>
      <c r="BO29" s="17" t="s">
        <v>1827</v>
      </c>
      <c r="BP29" s="17" t="s">
        <v>1827</v>
      </c>
      <c r="BQ29" s="17" t="s">
        <v>1827</v>
      </c>
      <c r="BR29" s="17" t="s">
        <v>1827</v>
      </c>
      <c r="BS29" s="17" t="s">
        <v>1827</v>
      </c>
      <c r="BT29" s="17" t="e">
        <v>#VALUE!</v>
      </c>
    </row>
    <row r="30" spans="1:72" ht="13.5">
      <c r="A30" s="26" t="s">
        <v>2706</v>
      </c>
      <c r="B30" s="19" t="s">
        <v>2707</v>
      </c>
      <c r="C30" s="27" t="s">
        <v>2708</v>
      </c>
      <c r="D30" s="26" t="s">
        <v>2709</v>
      </c>
      <c r="E30" s="26" t="s">
        <v>2673</v>
      </c>
      <c r="F30" s="26" t="s">
        <v>2674</v>
      </c>
      <c r="G30" s="28" t="s">
        <v>1827</v>
      </c>
      <c r="H30" s="28" t="s">
        <v>1827</v>
      </c>
      <c r="I30" s="28" t="s">
        <v>1827</v>
      </c>
      <c r="J30" s="26" t="s">
        <v>1828</v>
      </c>
      <c r="K30" s="26" t="s">
        <v>2710</v>
      </c>
      <c r="L30" s="26">
        <v>318</v>
      </c>
      <c r="M30" s="2">
        <v>3</v>
      </c>
      <c r="N30" s="2" t="s">
        <v>1830</v>
      </c>
      <c r="O30" s="2">
        <v>6</v>
      </c>
      <c r="P30" s="3">
        <v>93.12006</v>
      </c>
      <c r="Q30" s="4">
        <v>18.734798</v>
      </c>
      <c r="R30" s="2" t="s">
        <v>1830</v>
      </c>
      <c r="S30" s="2">
        <v>6</v>
      </c>
      <c r="T30" s="3">
        <v>84.54565</v>
      </c>
      <c r="U30" s="4">
        <v>21.4229</v>
      </c>
      <c r="V30" s="4" t="s">
        <v>1830</v>
      </c>
      <c r="W30" s="5">
        <v>-0.13936158</v>
      </c>
      <c r="X30" s="6">
        <v>-0.99089557</v>
      </c>
      <c r="Y30" s="7" t="s">
        <v>1831</v>
      </c>
      <c r="Z30" s="8">
        <v>8</v>
      </c>
      <c r="AA30" s="8" t="s">
        <v>1830</v>
      </c>
      <c r="AB30" s="8">
        <v>5</v>
      </c>
      <c r="AC30" s="9">
        <v>95.602585</v>
      </c>
      <c r="AD30" s="10">
        <v>36.918427</v>
      </c>
      <c r="AE30" s="8" t="s">
        <v>1830</v>
      </c>
      <c r="AF30" s="8">
        <v>5</v>
      </c>
      <c r="AG30" s="9">
        <v>82.6931</v>
      </c>
      <c r="AH30" s="10">
        <v>28.133095</v>
      </c>
      <c r="AI30" s="10" t="s">
        <v>1830</v>
      </c>
      <c r="AJ30" s="11">
        <v>-0.20928262</v>
      </c>
      <c r="AK30" s="12">
        <v>-1.2437755</v>
      </c>
      <c r="AL30" s="12" t="s">
        <v>1831</v>
      </c>
      <c r="AM30" s="13">
        <v>24</v>
      </c>
      <c r="AN30" s="13" t="s">
        <v>1830</v>
      </c>
      <c r="AO30" s="13">
        <v>6</v>
      </c>
      <c r="AP30" s="14">
        <v>92.14774</v>
      </c>
      <c r="AQ30" s="15">
        <v>29.481226</v>
      </c>
      <c r="AR30" s="13" t="s">
        <v>1830</v>
      </c>
      <c r="AS30" s="13">
        <v>6</v>
      </c>
      <c r="AT30" s="14">
        <v>100.33734</v>
      </c>
      <c r="AU30" s="15">
        <v>24.622503</v>
      </c>
      <c r="AV30" s="15" t="s">
        <v>1830</v>
      </c>
      <c r="AW30" s="16">
        <v>0.122837946</v>
      </c>
      <c r="AX30" s="17">
        <v>0.8418821</v>
      </c>
      <c r="AY30" s="17" t="s">
        <v>1831</v>
      </c>
      <c r="AZ30" s="18"/>
      <c r="BA30" s="19">
        <v>93.62346166666667</v>
      </c>
      <c r="BB30" s="19">
        <v>100.33734</v>
      </c>
      <c r="BC30" s="6">
        <v>0.2</v>
      </c>
      <c r="BD30" s="6">
        <v>0.34</v>
      </c>
      <c r="BE30" s="6">
        <v>0.68</v>
      </c>
      <c r="BF30" s="6">
        <v>0.29</v>
      </c>
      <c r="BG30" s="6">
        <v>0.0244</v>
      </c>
      <c r="BH30" s="6">
        <v>0.48</v>
      </c>
      <c r="BI30" s="12">
        <v>0.2</v>
      </c>
      <c r="BJ30" s="12">
        <v>0.42</v>
      </c>
      <c r="BK30" s="12">
        <v>0.87</v>
      </c>
      <c r="BL30" s="12">
        <v>0.37</v>
      </c>
      <c r="BM30" s="12">
        <v>0.0151</v>
      </c>
      <c r="BN30" s="12">
        <v>0.67</v>
      </c>
      <c r="BO30" s="17">
        <v>0.23</v>
      </c>
      <c r="BP30" s="17">
        <v>0.31</v>
      </c>
      <c r="BQ30" s="17">
        <v>0.75</v>
      </c>
      <c r="BR30" s="17">
        <v>0.28</v>
      </c>
      <c r="BS30" s="17">
        <v>0.0123</v>
      </c>
      <c r="BT30" s="17">
        <v>0.52</v>
      </c>
    </row>
    <row r="31" spans="1:72" ht="13.5">
      <c r="A31" s="26" t="s">
        <v>2696</v>
      </c>
      <c r="B31" s="19" t="s">
        <v>2697</v>
      </c>
      <c r="C31" s="27" t="s">
        <v>2698</v>
      </c>
      <c r="D31" s="26" t="s">
        <v>2699</v>
      </c>
      <c r="E31" s="26" t="s">
        <v>2673</v>
      </c>
      <c r="F31" s="26" t="s">
        <v>2674</v>
      </c>
      <c r="G31" s="28" t="s">
        <v>1827</v>
      </c>
      <c r="H31" s="28" t="s">
        <v>1827</v>
      </c>
      <c r="I31" s="28" t="s">
        <v>1827</v>
      </c>
      <c r="J31" s="26" t="s">
        <v>1828</v>
      </c>
      <c r="K31" s="26" t="s">
        <v>2700</v>
      </c>
      <c r="L31" s="26">
        <v>0</v>
      </c>
      <c r="M31" s="2">
        <v>3</v>
      </c>
      <c r="N31" s="2" t="s">
        <v>1830</v>
      </c>
      <c r="O31" s="2">
        <v>5</v>
      </c>
      <c r="P31" s="3">
        <v>152.68912</v>
      </c>
      <c r="Q31" s="4">
        <v>10.897247</v>
      </c>
      <c r="R31" s="2" t="s">
        <v>1830</v>
      </c>
      <c r="S31" s="2">
        <v>5</v>
      </c>
      <c r="T31" s="3">
        <v>162.22058</v>
      </c>
      <c r="U31" s="4">
        <v>21.426838</v>
      </c>
      <c r="V31" s="4" t="s">
        <v>1830</v>
      </c>
      <c r="W31" s="5">
        <v>0.08735957</v>
      </c>
      <c r="X31" s="6">
        <v>1.0981021</v>
      </c>
      <c r="Y31" s="7" t="s">
        <v>1831</v>
      </c>
      <c r="Z31" s="8">
        <v>8</v>
      </c>
      <c r="AA31" s="8" t="s">
        <v>1830</v>
      </c>
      <c r="AB31" s="8">
        <v>4</v>
      </c>
      <c r="AC31" s="9">
        <v>142.41016</v>
      </c>
      <c r="AD31" s="10">
        <v>30.12098</v>
      </c>
      <c r="AE31" s="8" t="s">
        <v>1830</v>
      </c>
      <c r="AF31" s="8">
        <v>4</v>
      </c>
      <c r="AG31" s="9">
        <v>138.29697</v>
      </c>
      <c r="AH31" s="10">
        <v>5.8130603</v>
      </c>
      <c r="AI31" s="10" t="s">
        <v>1830</v>
      </c>
      <c r="AJ31" s="11">
        <v>-0.0422825</v>
      </c>
      <c r="AK31" s="12">
        <v>-0.30973414</v>
      </c>
      <c r="AL31" s="12" t="s">
        <v>1831</v>
      </c>
      <c r="AM31" s="13">
        <v>24</v>
      </c>
      <c r="AN31" s="13" t="s">
        <v>1830</v>
      </c>
      <c r="AO31" s="13">
        <v>6</v>
      </c>
      <c r="AP31" s="14">
        <v>145.48863</v>
      </c>
      <c r="AQ31" s="15">
        <v>50.972992</v>
      </c>
      <c r="AR31" s="13" t="s">
        <v>1830</v>
      </c>
      <c r="AS31" s="13">
        <v>6</v>
      </c>
      <c r="AT31" s="14">
        <v>148.77762</v>
      </c>
      <c r="AU31" s="15">
        <v>55.547127</v>
      </c>
      <c r="AV31" s="15" t="s">
        <v>1830</v>
      </c>
      <c r="AW31" s="16">
        <v>0.03225109</v>
      </c>
      <c r="AX31" s="17">
        <v>0.3718622</v>
      </c>
      <c r="AY31" s="17" t="s">
        <v>1831</v>
      </c>
      <c r="AZ31" s="18"/>
      <c r="BA31" s="19">
        <v>146.86263666666667</v>
      </c>
      <c r="BB31" s="19">
        <v>162.22058</v>
      </c>
      <c r="BC31" s="6">
        <v>0.41</v>
      </c>
      <c r="BD31" s="6">
        <v>0.17</v>
      </c>
      <c r="BE31" s="6">
        <v>0.44</v>
      </c>
      <c r="BF31" s="6">
        <v>0.34</v>
      </c>
      <c r="BG31" s="6">
        <v>0.8285</v>
      </c>
      <c r="BH31" s="6">
        <v>0.03</v>
      </c>
      <c r="BI31" s="12">
        <v>0.24</v>
      </c>
      <c r="BJ31" s="12">
        <v>0.32</v>
      </c>
      <c r="BK31" s="12">
        <v>0.7</v>
      </c>
      <c r="BL31" s="12">
        <v>0.68</v>
      </c>
      <c r="BM31" s="12">
        <v>0.1782</v>
      </c>
      <c r="BN31" s="12">
        <v>0.46</v>
      </c>
      <c r="BO31" s="17">
        <v>0.08</v>
      </c>
      <c r="BP31" s="17">
        <v>0.33</v>
      </c>
      <c r="BQ31" s="17">
        <v>0.75</v>
      </c>
      <c r="BR31" s="17">
        <v>0.69</v>
      </c>
      <c r="BS31" s="17">
        <v>0.0673</v>
      </c>
      <c r="BT31" s="17">
        <v>0.67</v>
      </c>
    </row>
    <row r="32" spans="1:72" ht="13.5">
      <c r="A32" s="26" t="s">
        <v>2737</v>
      </c>
      <c r="B32" s="19" t="s">
        <v>2738</v>
      </c>
      <c r="C32" s="27" t="s">
        <v>2739</v>
      </c>
      <c r="D32" s="26" t="s">
        <v>2740</v>
      </c>
      <c r="E32" s="26" t="s">
        <v>2673</v>
      </c>
      <c r="F32" s="26" t="s">
        <v>2674</v>
      </c>
      <c r="G32" s="28" t="s">
        <v>1827</v>
      </c>
      <c r="H32" s="28" t="s">
        <v>1827</v>
      </c>
      <c r="I32" s="28" t="s">
        <v>1827</v>
      </c>
      <c r="J32" s="26" t="s">
        <v>1828</v>
      </c>
      <c r="K32" s="26" t="s">
        <v>2741</v>
      </c>
      <c r="L32" s="26">
        <v>0</v>
      </c>
      <c r="M32" s="2">
        <v>3</v>
      </c>
      <c r="N32" s="2" t="s">
        <v>1830</v>
      </c>
      <c r="O32" s="2">
        <v>6</v>
      </c>
      <c r="P32" s="3">
        <v>27.591867</v>
      </c>
      <c r="Q32" s="4">
        <v>13.532658</v>
      </c>
      <c r="R32" s="2" t="s">
        <v>1830</v>
      </c>
      <c r="S32" s="2">
        <v>6</v>
      </c>
      <c r="T32" s="3">
        <v>30.932642</v>
      </c>
      <c r="U32" s="4">
        <v>12.790927</v>
      </c>
      <c r="V32" s="4" t="s">
        <v>1830</v>
      </c>
      <c r="W32" s="5">
        <v>0.16488698</v>
      </c>
      <c r="X32" s="6">
        <v>0.7086119</v>
      </c>
      <c r="Y32" s="7" t="s">
        <v>1831</v>
      </c>
      <c r="Z32" s="8">
        <v>8</v>
      </c>
      <c r="AA32" s="8" t="s">
        <v>1830</v>
      </c>
      <c r="AB32" s="8">
        <v>5</v>
      </c>
      <c r="AC32" s="9">
        <v>25.76004</v>
      </c>
      <c r="AD32" s="10">
        <v>14.092759</v>
      </c>
      <c r="AE32" s="8" t="s">
        <v>1830</v>
      </c>
      <c r="AF32" s="8">
        <v>5</v>
      </c>
      <c r="AG32" s="9">
        <v>31.118809</v>
      </c>
      <c r="AH32" s="10">
        <v>16.939135</v>
      </c>
      <c r="AI32" s="10" t="s">
        <v>1830</v>
      </c>
      <c r="AJ32" s="11">
        <v>0.272652</v>
      </c>
      <c r="AK32" s="12">
        <v>0.77076685</v>
      </c>
      <c r="AL32" s="12" t="s">
        <v>1831</v>
      </c>
      <c r="AM32" s="13">
        <v>24</v>
      </c>
      <c r="AN32" s="13" t="s">
        <v>1830</v>
      </c>
      <c r="AO32" s="13">
        <v>6</v>
      </c>
      <c r="AP32" s="14">
        <v>29.803963</v>
      </c>
      <c r="AQ32" s="15">
        <v>14.949352</v>
      </c>
      <c r="AR32" s="13" t="s">
        <v>1828</v>
      </c>
      <c r="AS32" s="13">
        <v>6</v>
      </c>
      <c r="AT32" s="14">
        <v>26.512903</v>
      </c>
      <c r="AU32" s="15">
        <v>21.410513</v>
      </c>
      <c r="AV32" s="15" t="s">
        <v>1828</v>
      </c>
      <c r="AW32" s="16">
        <v>-0.16880952</v>
      </c>
      <c r="AX32" s="17">
        <v>-0.7097918</v>
      </c>
      <c r="AY32" s="17" t="s">
        <v>1831</v>
      </c>
      <c r="AZ32" s="18"/>
      <c r="BA32" s="19">
        <v>27.71862333333333</v>
      </c>
      <c r="BB32" s="19">
        <v>31.118809</v>
      </c>
      <c r="BC32" s="6">
        <v>0.56</v>
      </c>
      <c r="BD32" s="6">
        <v>0.55</v>
      </c>
      <c r="BE32" s="6">
        <v>0.18</v>
      </c>
      <c r="BF32" s="6">
        <v>0.17</v>
      </c>
      <c r="BG32" s="6">
        <v>0.154</v>
      </c>
      <c r="BH32" s="6">
        <v>-0.38</v>
      </c>
      <c r="BI32" s="12">
        <v>0.64</v>
      </c>
      <c r="BJ32" s="12">
        <v>0.79</v>
      </c>
      <c r="BK32" s="12">
        <v>0.53</v>
      </c>
      <c r="BL32" s="12">
        <v>0.56</v>
      </c>
      <c r="BM32" s="12">
        <v>0.7874</v>
      </c>
      <c r="BN32" s="12">
        <v>-0.11</v>
      </c>
      <c r="BO32" s="17">
        <v>-0.44</v>
      </c>
      <c r="BP32" s="17">
        <v>1.19</v>
      </c>
      <c r="BQ32" s="17">
        <v>1.01</v>
      </c>
      <c r="BR32" s="17">
        <v>0.96</v>
      </c>
      <c r="BS32" s="17">
        <v>0.0514</v>
      </c>
      <c r="BT32" s="17">
        <v>1.45</v>
      </c>
    </row>
    <row r="33" spans="1:72" ht="13.5">
      <c r="A33" s="26" t="s">
        <v>2691</v>
      </c>
      <c r="B33" s="19" t="s">
        <v>2692</v>
      </c>
      <c r="C33" s="27" t="s">
        <v>2693</v>
      </c>
      <c r="D33" s="26" t="s">
        <v>2694</v>
      </c>
      <c r="E33" s="26" t="s">
        <v>2673</v>
      </c>
      <c r="F33" s="26" t="s">
        <v>2674</v>
      </c>
      <c r="G33" s="28" t="s">
        <v>1827</v>
      </c>
      <c r="H33" s="28" t="s">
        <v>1827</v>
      </c>
      <c r="I33" s="28" t="s">
        <v>1827</v>
      </c>
      <c r="J33" s="26" t="s">
        <v>1828</v>
      </c>
      <c r="K33" s="26" t="s">
        <v>2695</v>
      </c>
      <c r="L33" s="26">
        <v>195</v>
      </c>
      <c r="M33" s="2">
        <v>3</v>
      </c>
      <c r="N33" s="2" t="s">
        <v>1830</v>
      </c>
      <c r="O33" s="2">
        <v>6</v>
      </c>
      <c r="P33" s="3">
        <v>253.16179</v>
      </c>
      <c r="Q33" s="4">
        <v>110.763336</v>
      </c>
      <c r="R33" s="2" t="s">
        <v>1830</v>
      </c>
      <c r="S33" s="2">
        <v>6</v>
      </c>
      <c r="T33" s="3">
        <v>237.9292</v>
      </c>
      <c r="U33" s="4">
        <v>75.94137</v>
      </c>
      <c r="V33" s="4" t="s">
        <v>1830</v>
      </c>
      <c r="W33" s="5">
        <v>-0.08952735</v>
      </c>
      <c r="X33" s="6">
        <v>-0.89682376</v>
      </c>
      <c r="Y33" s="7" t="s">
        <v>1831</v>
      </c>
      <c r="Z33" s="8">
        <v>8</v>
      </c>
      <c r="AA33" s="8" t="s">
        <v>1830</v>
      </c>
      <c r="AB33" s="8">
        <v>5</v>
      </c>
      <c r="AC33" s="9">
        <v>179.52626</v>
      </c>
      <c r="AD33" s="10">
        <v>52.05571</v>
      </c>
      <c r="AE33" s="8" t="s">
        <v>1830</v>
      </c>
      <c r="AF33" s="8">
        <v>5</v>
      </c>
      <c r="AG33" s="9">
        <v>168.11958</v>
      </c>
      <c r="AH33" s="10">
        <v>64.720726</v>
      </c>
      <c r="AI33" s="10" t="s">
        <v>1830</v>
      </c>
      <c r="AJ33" s="11">
        <v>-0.09470712</v>
      </c>
      <c r="AK33" s="12">
        <v>-0.5770219</v>
      </c>
      <c r="AL33" s="12" t="s">
        <v>1831</v>
      </c>
      <c r="AM33" s="13">
        <v>24</v>
      </c>
      <c r="AN33" s="13" t="s">
        <v>1830</v>
      </c>
      <c r="AO33" s="13">
        <v>6</v>
      </c>
      <c r="AP33" s="14">
        <v>193.83656</v>
      </c>
      <c r="AQ33" s="15">
        <v>59.377922</v>
      </c>
      <c r="AR33" s="13" t="s">
        <v>1830</v>
      </c>
      <c r="AS33" s="13">
        <v>6</v>
      </c>
      <c r="AT33" s="14">
        <v>234.39825</v>
      </c>
      <c r="AU33" s="15">
        <v>62.36893</v>
      </c>
      <c r="AV33" s="15" t="s">
        <v>1830</v>
      </c>
      <c r="AW33" s="16">
        <v>0.27412105</v>
      </c>
      <c r="AX33" s="17">
        <v>2.553163</v>
      </c>
      <c r="AY33" s="17" t="s">
        <v>1831</v>
      </c>
      <c r="AZ33" s="18"/>
      <c r="BA33" s="19">
        <v>208.84153666666666</v>
      </c>
      <c r="BB33" s="19">
        <v>237.9292</v>
      </c>
      <c r="BC33" s="6">
        <v>0.31</v>
      </c>
      <c r="BD33" s="6">
        <v>0.24</v>
      </c>
      <c r="BE33" s="6">
        <v>0.04</v>
      </c>
      <c r="BF33" s="6">
        <v>0.52</v>
      </c>
      <c r="BG33" s="6">
        <v>0.2818</v>
      </c>
      <c r="BH33" s="6">
        <v>-0.27</v>
      </c>
      <c r="BI33" s="12">
        <v>0.15</v>
      </c>
      <c r="BJ33" s="12">
        <v>0.34</v>
      </c>
      <c r="BK33" s="12">
        <v>0.27</v>
      </c>
      <c r="BL33" s="12">
        <v>0.64</v>
      </c>
      <c r="BM33" s="12">
        <v>0.6938</v>
      </c>
      <c r="BN33" s="12">
        <v>0.12</v>
      </c>
      <c r="BO33" s="17">
        <v>0.37</v>
      </c>
      <c r="BP33" s="17">
        <v>0.27</v>
      </c>
      <c r="BQ33" s="17">
        <v>0.58</v>
      </c>
      <c r="BR33" s="17">
        <v>0.34</v>
      </c>
      <c r="BS33" s="17">
        <v>0.2568</v>
      </c>
      <c r="BT33" s="17">
        <v>0.21</v>
      </c>
    </row>
    <row r="34" spans="1:72" ht="13.5">
      <c r="A34" s="26" t="s">
        <v>2669</v>
      </c>
      <c r="B34" s="19" t="s">
        <v>2670</v>
      </c>
      <c r="C34" s="27" t="s">
        <v>2671</v>
      </c>
      <c r="D34" s="26" t="s">
        <v>2672</v>
      </c>
      <c r="E34" s="26" t="s">
        <v>2673</v>
      </c>
      <c r="F34" s="26" t="s">
        <v>2674</v>
      </c>
      <c r="G34" s="28" t="s">
        <v>1827</v>
      </c>
      <c r="H34" s="28" t="s">
        <v>1827</v>
      </c>
      <c r="I34" s="28" t="s">
        <v>1827</v>
      </c>
      <c r="J34" s="26" t="s">
        <v>1828</v>
      </c>
      <c r="K34" s="26" t="s">
        <v>2675</v>
      </c>
      <c r="L34" s="26">
        <v>196</v>
      </c>
      <c r="M34" s="2">
        <v>3</v>
      </c>
      <c r="N34" s="2" t="s">
        <v>1830</v>
      </c>
      <c r="O34" s="2">
        <v>6</v>
      </c>
      <c r="P34" s="3">
        <v>590.64514</v>
      </c>
      <c r="Q34" s="4">
        <v>277.1051</v>
      </c>
      <c r="R34" s="2" t="s">
        <v>1830</v>
      </c>
      <c r="S34" s="2">
        <v>6</v>
      </c>
      <c r="T34" s="3">
        <v>765.96515</v>
      </c>
      <c r="U34" s="4">
        <v>324.67688</v>
      </c>
      <c r="V34" s="4" t="s">
        <v>1830</v>
      </c>
      <c r="W34" s="5">
        <v>0.37498719</v>
      </c>
      <c r="X34" s="6">
        <v>1.8834943</v>
      </c>
      <c r="Y34" s="7" t="s">
        <v>1831</v>
      </c>
      <c r="Z34" s="8">
        <v>8</v>
      </c>
      <c r="AA34" s="8" t="s">
        <v>1830</v>
      </c>
      <c r="AB34" s="8">
        <v>5</v>
      </c>
      <c r="AC34" s="9">
        <v>546.3729</v>
      </c>
      <c r="AD34" s="10">
        <v>183.7248</v>
      </c>
      <c r="AE34" s="8" t="s">
        <v>1830</v>
      </c>
      <c r="AF34" s="8">
        <v>5</v>
      </c>
      <c r="AG34" s="9">
        <v>752.5133</v>
      </c>
      <c r="AH34" s="10">
        <v>387.73703</v>
      </c>
      <c r="AI34" s="10" t="s">
        <v>1830</v>
      </c>
      <c r="AJ34" s="11">
        <v>0.46183112</v>
      </c>
      <c r="AK34" s="12">
        <v>1.5087852</v>
      </c>
      <c r="AL34" s="12" t="s">
        <v>1831</v>
      </c>
      <c r="AM34" s="13">
        <v>24</v>
      </c>
      <c r="AN34" s="13" t="s">
        <v>1830</v>
      </c>
      <c r="AO34" s="13">
        <v>6</v>
      </c>
      <c r="AP34" s="14">
        <v>519.54083</v>
      </c>
      <c r="AQ34" s="15">
        <v>259.79526</v>
      </c>
      <c r="AR34" s="13" t="s">
        <v>1830</v>
      </c>
      <c r="AS34" s="13">
        <v>6</v>
      </c>
      <c r="AT34" s="14">
        <v>593.1186</v>
      </c>
      <c r="AU34" s="15">
        <v>184.59297</v>
      </c>
      <c r="AV34" s="15" t="s">
        <v>1830</v>
      </c>
      <c r="AW34" s="16">
        <v>0.19108348</v>
      </c>
      <c r="AX34" s="17">
        <v>1.2540256</v>
      </c>
      <c r="AY34" s="17" t="s">
        <v>1831</v>
      </c>
      <c r="AZ34" s="18"/>
      <c r="BA34" s="19">
        <v>552.18629</v>
      </c>
      <c r="BB34" s="19">
        <v>765.96515</v>
      </c>
      <c r="BC34" s="6">
        <v>0.73</v>
      </c>
      <c r="BD34" s="6">
        <v>0.38</v>
      </c>
      <c r="BE34" s="6">
        <v>0.68</v>
      </c>
      <c r="BF34" s="6">
        <v>0.27</v>
      </c>
      <c r="BG34" s="6">
        <v>0.7733</v>
      </c>
      <c r="BH34" s="6">
        <v>-0.04999999999999993</v>
      </c>
      <c r="BI34" s="12">
        <v>0.69</v>
      </c>
      <c r="BJ34" s="12">
        <v>0.45</v>
      </c>
      <c r="BK34" s="12">
        <v>1.53</v>
      </c>
      <c r="BL34" s="12">
        <v>0.8</v>
      </c>
      <c r="BM34" s="12">
        <v>0.0542</v>
      </c>
      <c r="BN34" s="12">
        <v>0.84</v>
      </c>
      <c r="BO34" s="17">
        <v>0.37</v>
      </c>
      <c r="BP34" s="17">
        <v>0.32</v>
      </c>
      <c r="BQ34" s="17">
        <v>1.85</v>
      </c>
      <c r="BR34" s="17">
        <v>0.7</v>
      </c>
      <c r="BS34" s="17">
        <v>0.0023</v>
      </c>
      <c r="BT34" s="17">
        <v>1.48</v>
      </c>
    </row>
    <row r="35" spans="1:72" ht="13.5">
      <c r="A35" s="26" t="s">
        <v>2719</v>
      </c>
      <c r="B35" s="19" t="s">
        <v>2720</v>
      </c>
      <c r="C35" s="27" t="s">
        <v>2721</v>
      </c>
      <c r="D35" s="26" t="s">
        <v>2714</v>
      </c>
      <c r="E35" s="26" t="s">
        <v>2673</v>
      </c>
      <c r="F35" s="26" t="s">
        <v>2674</v>
      </c>
      <c r="G35" s="28" t="s">
        <v>1827</v>
      </c>
      <c r="H35" s="28" t="s">
        <v>1827</v>
      </c>
      <c r="I35" s="28" t="s">
        <v>1827</v>
      </c>
      <c r="J35" s="26" t="s">
        <v>1828</v>
      </c>
      <c r="K35" s="31" t="s">
        <v>1827</v>
      </c>
      <c r="L35" s="26">
        <v>407</v>
      </c>
      <c r="M35" s="2">
        <v>3</v>
      </c>
      <c r="N35" s="2" t="s">
        <v>1828</v>
      </c>
      <c r="O35" s="2">
        <v>6</v>
      </c>
      <c r="P35" s="3">
        <v>32.427082</v>
      </c>
      <c r="Q35" s="4">
        <v>18.543983</v>
      </c>
      <c r="R35" s="2" t="s">
        <v>1830</v>
      </c>
      <c r="S35" s="2">
        <v>6</v>
      </c>
      <c r="T35" s="3">
        <v>56.852097</v>
      </c>
      <c r="U35" s="4">
        <v>22.348175</v>
      </c>
      <c r="V35" s="4" t="s">
        <v>1828</v>
      </c>
      <c r="W35" s="5">
        <v>0.81001437</v>
      </c>
      <c r="X35" s="6">
        <v>3.2585511</v>
      </c>
      <c r="Y35" s="7" t="s">
        <v>1828</v>
      </c>
      <c r="Z35" s="8">
        <v>8</v>
      </c>
      <c r="AA35" s="8" t="s">
        <v>1830</v>
      </c>
      <c r="AB35" s="8">
        <v>5</v>
      </c>
      <c r="AC35" s="9">
        <v>71.71078</v>
      </c>
      <c r="AD35" s="10">
        <v>34.44076</v>
      </c>
      <c r="AE35" s="8" t="s">
        <v>1830</v>
      </c>
      <c r="AF35" s="8">
        <v>5</v>
      </c>
      <c r="AG35" s="9">
        <v>140.74255</v>
      </c>
      <c r="AH35" s="10">
        <v>80.33538</v>
      </c>
      <c r="AI35" s="10" t="s">
        <v>1830</v>
      </c>
      <c r="AJ35" s="11">
        <v>0.97279674</v>
      </c>
      <c r="AK35" s="12">
        <v>2.517685</v>
      </c>
      <c r="AL35" s="12" t="s">
        <v>1831</v>
      </c>
      <c r="AM35" s="13">
        <v>24</v>
      </c>
      <c r="AN35" s="13" t="s">
        <v>1828</v>
      </c>
      <c r="AO35" s="13">
        <v>6</v>
      </c>
      <c r="AP35" s="14">
        <v>48.52956</v>
      </c>
      <c r="AQ35" s="15">
        <v>31.764801</v>
      </c>
      <c r="AR35" s="13" t="s">
        <v>1830</v>
      </c>
      <c r="AS35" s="13">
        <v>6</v>
      </c>
      <c r="AT35" s="14">
        <v>70.18348</v>
      </c>
      <c r="AU35" s="15">
        <v>41.60707</v>
      </c>
      <c r="AV35" s="15" t="s">
        <v>1828</v>
      </c>
      <c r="AW35" s="16">
        <v>0.5322677</v>
      </c>
      <c r="AX35" s="17">
        <v>4.370504</v>
      </c>
      <c r="AY35" s="17" t="s">
        <v>1828</v>
      </c>
      <c r="AZ35" s="18"/>
      <c r="BA35" s="19">
        <v>50.88914066666666</v>
      </c>
      <c r="BB35" s="19">
        <v>140.74255</v>
      </c>
      <c r="BC35" s="6">
        <v>1.24</v>
      </c>
      <c r="BD35" s="6">
        <v>0.95</v>
      </c>
      <c r="BE35" s="6">
        <v>0.28</v>
      </c>
      <c r="BF35" s="6">
        <v>0.76</v>
      </c>
      <c r="BG35" s="6">
        <v>0.0811</v>
      </c>
      <c r="BH35" s="6">
        <v>-0.96</v>
      </c>
      <c r="BI35" s="12">
        <v>1.12</v>
      </c>
      <c r="BJ35" s="12">
        <v>0.73</v>
      </c>
      <c r="BK35" s="12">
        <v>1.41</v>
      </c>
      <c r="BL35" s="12">
        <v>1</v>
      </c>
      <c r="BM35" s="12">
        <v>0.5785</v>
      </c>
      <c r="BN35" s="12">
        <v>0.29</v>
      </c>
      <c r="BO35" s="17">
        <v>0.71</v>
      </c>
      <c r="BP35" s="17">
        <v>0.3</v>
      </c>
      <c r="BQ35" s="17">
        <v>1.8</v>
      </c>
      <c r="BR35" s="17">
        <v>0.52</v>
      </c>
      <c r="BS35" s="17">
        <v>0.0058</v>
      </c>
      <c r="BT35" s="17">
        <v>1.09</v>
      </c>
    </row>
    <row r="36" spans="1:72" ht="13.5">
      <c r="A36" s="26" t="s">
        <v>2764</v>
      </c>
      <c r="B36" s="19" t="s">
        <v>2765</v>
      </c>
      <c r="C36" s="27" t="s">
        <v>1827</v>
      </c>
      <c r="D36" s="26" t="s">
        <v>2748</v>
      </c>
      <c r="E36" s="26" t="s">
        <v>2673</v>
      </c>
      <c r="F36" s="26" t="s">
        <v>2751</v>
      </c>
      <c r="G36" s="28" t="s">
        <v>1827</v>
      </c>
      <c r="H36" s="28" t="s">
        <v>1827</v>
      </c>
      <c r="I36" s="28" t="s">
        <v>1827</v>
      </c>
      <c r="J36" s="26" t="s">
        <v>1828</v>
      </c>
      <c r="K36" s="26" t="s">
        <v>2766</v>
      </c>
      <c r="L36" s="26">
        <v>724</v>
      </c>
      <c r="M36" s="2">
        <v>3</v>
      </c>
      <c r="N36" s="2" t="s">
        <v>1830</v>
      </c>
      <c r="O36" s="2">
        <v>6</v>
      </c>
      <c r="P36" s="3">
        <v>48.17691</v>
      </c>
      <c r="Q36" s="4">
        <v>19.273964</v>
      </c>
      <c r="R36" s="2" t="s">
        <v>1830</v>
      </c>
      <c r="S36" s="2">
        <v>6</v>
      </c>
      <c r="T36" s="3">
        <v>80.06703</v>
      </c>
      <c r="U36" s="4">
        <v>19.239798</v>
      </c>
      <c r="V36" s="4" t="s">
        <v>1830</v>
      </c>
      <c r="W36" s="5">
        <v>0.7328664</v>
      </c>
      <c r="X36" s="6">
        <v>2.7954247</v>
      </c>
      <c r="Y36" s="7" t="s">
        <v>1831</v>
      </c>
      <c r="Z36" s="8">
        <v>8</v>
      </c>
      <c r="AA36" s="8" t="s">
        <v>1830</v>
      </c>
      <c r="AB36" s="8">
        <v>5</v>
      </c>
      <c r="AC36" s="9">
        <v>36.168354</v>
      </c>
      <c r="AD36" s="10">
        <v>12.078612</v>
      </c>
      <c r="AE36" s="8" t="s">
        <v>1830</v>
      </c>
      <c r="AF36" s="8">
        <v>5</v>
      </c>
      <c r="AG36" s="9">
        <v>51.60597</v>
      </c>
      <c r="AH36" s="10">
        <v>16.854303</v>
      </c>
      <c r="AI36" s="10" t="s">
        <v>1830</v>
      </c>
      <c r="AJ36" s="11">
        <v>0.51281</v>
      </c>
      <c r="AK36" s="12">
        <v>3.7344236</v>
      </c>
      <c r="AL36" s="12" t="s">
        <v>1828</v>
      </c>
      <c r="AM36" s="13">
        <v>24</v>
      </c>
      <c r="AN36" s="13" t="s">
        <v>1830</v>
      </c>
      <c r="AO36" s="13">
        <v>6</v>
      </c>
      <c r="AP36" s="14">
        <v>39.951893</v>
      </c>
      <c r="AQ36" s="15">
        <v>21.435568</v>
      </c>
      <c r="AR36" s="13" t="s">
        <v>1830</v>
      </c>
      <c r="AS36" s="13">
        <v>6</v>
      </c>
      <c r="AT36" s="14">
        <v>47.521317</v>
      </c>
      <c r="AU36" s="15">
        <v>22.440674</v>
      </c>
      <c r="AV36" s="15" t="s">
        <v>1830</v>
      </c>
      <c r="AW36" s="16">
        <v>0.250311</v>
      </c>
      <c r="AX36" s="17">
        <v>0.49898005</v>
      </c>
      <c r="AY36" s="17" t="s">
        <v>1831</v>
      </c>
      <c r="AZ36" s="18"/>
      <c r="BA36" s="19">
        <v>41.43238566666667</v>
      </c>
      <c r="BB36" s="19">
        <v>80.06703</v>
      </c>
      <c r="BC36" s="6">
        <v>1.2</v>
      </c>
      <c r="BD36" s="6">
        <v>0.96</v>
      </c>
      <c r="BE36" s="6">
        <v>0.71</v>
      </c>
      <c r="BF36" s="6">
        <v>1.11</v>
      </c>
      <c r="BG36" s="6">
        <v>0.4298</v>
      </c>
      <c r="BH36" s="6">
        <v>-0.49</v>
      </c>
      <c r="BI36" s="12">
        <v>0.89</v>
      </c>
      <c r="BJ36" s="12">
        <v>0.27</v>
      </c>
      <c r="BK36" s="12">
        <v>1.13</v>
      </c>
      <c r="BL36" s="12">
        <v>0.99</v>
      </c>
      <c r="BM36" s="12">
        <v>0.5783</v>
      </c>
      <c r="BN36" s="12">
        <v>0.24</v>
      </c>
      <c r="BO36" s="17">
        <v>0.85</v>
      </c>
      <c r="BP36" s="17">
        <v>2.66</v>
      </c>
      <c r="BQ36" s="17">
        <v>1.35</v>
      </c>
      <c r="BR36" s="17">
        <v>0.72</v>
      </c>
      <c r="BS36" s="17">
        <v>0.6753</v>
      </c>
      <c r="BT36" s="17">
        <v>0.5</v>
      </c>
    </row>
    <row r="37" spans="1:72" ht="13.5">
      <c r="A37" s="26" t="s">
        <v>2716</v>
      </c>
      <c r="B37" s="19" t="s">
        <v>2717</v>
      </c>
      <c r="C37" s="27" t="s">
        <v>2671</v>
      </c>
      <c r="D37" s="26" t="s">
        <v>2672</v>
      </c>
      <c r="E37" s="26" t="s">
        <v>2673</v>
      </c>
      <c r="F37" s="26" t="s">
        <v>2674</v>
      </c>
      <c r="G37" s="28" t="s">
        <v>1827</v>
      </c>
      <c r="H37" s="28" t="s">
        <v>1827</v>
      </c>
      <c r="I37" s="28" t="s">
        <v>1827</v>
      </c>
      <c r="J37" s="26" t="s">
        <v>1828</v>
      </c>
      <c r="K37" s="26" t="s">
        <v>2718</v>
      </c>
      <c r="L37" s="26">
        <v>420</v>
      </c>
      <c r="M37" s="2">
        <v>3</v>
      </c>
      <c r="N37" s="2" t="s">
        <v>1830</v>
      </c>
      <c r="O37" s="2">
        <v>6</v>
      </c>
      <c r="P37" s="3">
        <v>84.2281</v>
      </c>
      <c r="Q37" s="4">
        <v>44.263252</v>
      </c>
      <c r="R37" s="2" t="s">
        <v>1830</v>
      </c>
      <c r="S37" s="2">
        <v>6</v>
      </c>
      <c r="T37" s="3">
        <v>231.69417</v>
      </c>
      <c r="U37" s="4">
        <v>66.54406</v>
      </c>
      <c r="V37" s="4" t="s">
        <v>1830</v>
      </c>
      <c r="W37" s="5">
        <v>1.4598482</v>
      </c>
      <c r="X37" s="6">
        <v>5.922571</v>
      </c>
      <c r="Y37" s="7" t="s">
        <v>1828</v>
      </c>
      <c r="Z37" s="8">
        <v>8</v>
      </c>
      <c r="AA37" s="8" t="s">
        <v>1830</v>
      </c>
      <c r="AB37" s="8">
        <v>5</v>
      </c>
      <c r="AC37" s="9">
        <v>73.81554</v>
      </c>
      <c r="AD37" s="10">
        <v>34.88208</v>
      </c>
      <c r="AE37" s="8" t="s">
        <v>1830</v>
      </c>
      <c r="AF37" s="8">
        <v>5</v>
      </c>
      <c r="AG37" s="9">
        <v>114.36804</v>
      </c>
      <c r="AH37" s="10">
        <v>46.75055</v>
      </c>
      <c r="AI37" s="10" t="s">
        <v>1830</v>
      </c>
      <c r="AJ37" s="11">
        <v>0.6316875</v>
      </c>
      <c r="AK37" s="12">
        <v>5.466216</v>
      </c>
      <c r="AL37" s="12" t="s">
        <v>1828</v>
      </c>
      <c r="AM37" s="13">
        <v>24</v>
      </c>
      <c r="AN37" s="13" t="s">
        <v>1830</v>
      </c>
      <c r="AO37" s="13">
        <v>6</v>
      </c>
      <c r="AP37" s="14">
        <v>76.929</v>
      </c>
      <c r="AQ37" s="15">
        <v>17.558918</v>
      </c>
      <c r="AR37" s="13" t="s">
        <v>1830</v>
      </c>
      <c r="AS37" s="13">
        <v>6</v>
      </c>
      <c r="AT37" s="14">
        <v>78.83701</v>
      </c>
      <c r="AU37" s="15">
        <v>17.795439</v>
      </c>
      <c r="AV37" s="15" t="s">
        <v>1830</v>
      </c>
      <c r="AW37" s="16">
        <v>0.035345487</v>
      </c>
      <c r="AX37" s="17">
        <v>0.2757032</v>
      </c>
      <c r="AY37" s="17" t="s">
        <v>1831</v>
      </c>
      <c r="AZ37" s="18"/>
      <c r="BA37" s="19">
        <v>78.32421333333333</v>
      </c>
      <c r="BB37" s="19">
        <v>231.69417</v>
      </c>
      <c r="BC37" s="6">
        <v>1.92</v>
      </c>
      <c r="BD37" s="6">
        <v>0.68</v>
      </c>
      <c r="BE37" s="6">
        <v>0.89</v>
      </c>
      <c r="BF37" s="6">
        <v>0.53</v>
      </c>
      <c r="BG37" s="6">
        <v>0.0196</v>
      </c>
      <c r="BH37" s="6">
        <v>-1.03</v>
      </c>
      <c r="BI37" s="12">
        <v>0.98</v>
      </c>
      <c r="BJ37" s="12">
        <v>0.31</v>
      </c>
      <c r="BK37" s="12">
        <v>0.24</v>
      </c>
      <c r="BL37" s="12">
        <v>0.4</v>
      </c>
      <c r="BM37" s="12">
        <v>0.0115</v>
      </c>
      <c r="BN37" s="12">
        <v>-0.74</v>
      </c>
      <c r="BO37" s="17">
        <v>0.12</v>
      </c>
      <c r="BP37" s="17">
        <v>0.29</v>
      </c>
      <c r="BQ37" s="17">
        <v>0.74</v>
      </c>
      <c r="BR37" s="17">
        <v>0.82</v>
      </c>
      <c r="BS37" s="17">
        <v>0.1686</v>
      </c>
      <c r="BT37" s="17">
        <v>0.62</v>
      </c>
    </row>
    <row r="38" spans="1:72" ht="13.5">
      <c r="A38" s="26" t="s">
        <v>2742</v>
      </c>
      <c r="B38" s="19" t="s">
        <v>2743</v>
      </c>
      <c r="C38" s="27" t="s">
        <v>2744</v>
      </c>
      <c r="D38" s="26" t="s">
        <v>2714</v>
      </c>
      <c r="E38" s="26" t="s">
        <v>2673</v>
      </c>
      <c r="F38" s="26" t="s">
        <v>2674</v>
      </c>
      <c r="G38" s="28" t="s">
        <v>1827</v>
      </c>
      <c r="H38" s="28" t="s">
        <v>1827</v>
      </c>
      <c r="I38" s="28" t="s">
        <v>1827</v>
      </c>
      <c r="J38" s="26" t="s">
        <v>1828</v>
      </c>
      <c r="K38" s="26" t="s">
        <v>2745</v>
      </c>
      <c r="L38" s="26">
        <v>91</v>
      </c>
      <c r="M38" s="2">
        <v>3</v>
      </c>
      <c r="N38" s="2" t="s">
        <v>1830</v>
      </c>
      <c r="O38" s="2">
        <v>6</v>
      </c>
      <c r="P38" s="3">
        <v>19.098457</v>
      </c>
      <c r="Q38" s="4">
        <v>14.081548</v>
      </c>
      <c r="R38" s="2" t="s">
        <v>1830</v>
      </c>
      <c r="S38" s="2">
        <v>6</v>
      </c>
      <c r="T38" s="3">
        <v>38.66119</v>
      </c>
      <c r="U38" s="4">
        <v>9.897075</v>
      </c>
      <c r="V38" s="4" t="s">
        <v>1830</v>
      </c>
      <c r="W38" s="5">
        <v>1.01743</v>
      </c>
      <c r="X38" s="6">
        <v>5.525512</v>
      </c>
      <c r="Y38" s="7" t="s">
        <v>1828</v>
      </c>
      <c r="Z38" s="8">
        <v>8</v>
      </c>
      <c r="AA38" s="8" t="s">
        <v>1830</v>
      </c>
      <c r="AB38" s="8">
        <v>5</v>
      </c>
      <c r="AC38" s="9">
        <v>17.424494</v>
      </c>
      <c r="AD38" s="10">
        <v>16.654394</v>
      </c>
      <c r="AE38" s="8" t="s">
        <v>1830</v>
      </c>
      <c r="AF38" s="8">
        <v>5</v>
      </c>
      <c r="AG38" s="9">
        <v>28.093159</v>
      </c>
      <c r="AH38" s="10">
        <v>27.794333</v>
      </c>
      <c r="AI38" s="10" t="s">
        <v>1830</v>
      </c>
      <c r="AJ38" s="11">
        <v>0.6891021</v>
      </c>
      <c r="AK38" s="12">
        <v>1.6147</v>
      </c>
      <c r="AL38" s="12" t="s">
        <v>1831</v>
      </c>
      <c r="AM38" s="13">
        <v>24</v>
      </c>
      <c r="AN38" s="13" t="s">
        <v>1830</v>
      </c>
      <c r="AO38" s="13">
        <v>6</v>
      </c>
      <c r="AP38" s="14">
        <v>17.232252</v>
      </c>
      <c r="AQ38" s="15">
        <v>11.945445</v>
      </c>
      <c r="AR38" s="13" t="s">
        <v>1828</v>
      </c>
      <c r="AS38" s="13">
        <v>6</v>
      </c>
      <c r="AT38" s="14">
        <v>16.059782</v>
      </c>
      <c r="AU38" s="15">
        <v>11.695184</v>
      </c>
      <c r="AV38" s="15" t="s">
        <v>1828</v>
      </c>
      <c r="AW38" s="16">
        <v>-0.10165897</v>
      </c>
      <c r="AX38" s="17">
        <v>-0.41480938</v>
      </c>
      <c r="AY38" s="17" t="s">
        <v>1831</v>
      </c>
      <c r="AZ38" s="18"/>
      <c r="BA38" s="19">
        <v>17.918401</v>
      </c>
      <c r="BB38" s="19">
        <v>38.66119</v>
      </c>
      <c r="BC38" s="6">
        <v>1.86</v>
      </c>
      <c r="BD38" s="6">
        <v>1.31</v>
      </c>
      <c r="BE38" s="6">
        <v>0.92</v>
      </c>
      <c r="BF38" s="6">
        <v>0.64</v>
      </c>
      <c r="BG38" s="6">
        <v>0.1603</v>
      </c>
      <c r="BH38" s="6">
        <v>-0.94</v>
      </c>
      <c r="BI38" s="12">
        <v>0.81</v>
      </c>
      <c r="BJ38" s="12">
        <v>1.28</v>
      </c>
      <c r="BK38" s="12">
        <v>0.9</v>
      </c>
      <c r="BL38" s="12">
        <v>0.86</v>
      </c>
      <c r="BM38" s="12">
        <v>0.891</v>
      </c>
      <c r="BN38" s="12">
        <v>0.09</v>
      </c>
      <c r="BO38" s="17">
        <v>-0.1</v>
      </c>
      <c r="BP38" s="17">
        <v>0.96</v>
      </c>
      <c r="BQ38" s="17">
        <v>0.41</v>
      </c>
      <c r="BR38" s="17">
        <v>0.86</v>
      </c>
      <c r="BS38" s="17">
        <v>0.3827</v>
      </c>
      <c r="BT38" s="17">
        <v>0.51</v>
      </c>
    </row>
    <row r="39" spans="1:72" ht="13.5">
      <c r="A39" s="26" t="s">
        <v>2681</v>
      </c>
      <c r="B39" s="19" t="s">
        <v>2682</v>
      </c>
      <c r="C39" s="27" t="s">
        <v>2683</v>
      </c>
      <c r="D39" s="26" t="s">
        <v>2684</v>
      </c>
      <c r="E39" s="26" t="s">
        <v>2673</v>
      </c>
      <c r="F39" s="26" t="s">
        <v>2674</v>
      </c>
      <c r="G39" s="28" t="s">
        <v>1827</v>
      </c>
      <c r="H39" s="28" t="s">
        <v>1827</v>
      </c>
      <c r="I39" s="28" t="s">
        <v>1827</v>
      </c>
      <c r="J39" s="26" t="s">
        <v>1828</v>
      </c>
      <c r="K39" s="26" t="s">
        <v>2685</v>
      </c>
      <c r="L39" s="26">
        <v>435</v>
      </c>
      <c r="M39" s="2">
        <v>3</v>
      </c>
      <c r="N39" s="2" t="s">
        <v>1830</v>
      </c>
      <c r="O39" s="2">
        <v>6</v>
      </c>
      <c r="P39" s="3">
        <v>231.73521</v>
      </c>
      <c r="Q39" s="4">
        <v>56.012424</v>
      </c>
      <c r="R39" s="2" t="s">
        <v>1830</v>
      </c>
      <c r="S39" s="2">
        <v>6</v>
      </c>
      <c r="T39" s="3">
        <v>235.9301</v>
      </c>
      <c r="U39" s="4">
        <v>46.890697</v>
      </c>
      <c r="V39" s="4" t="s">
        <v>1830</v>
      </c>
      <c r="W39" s="5">
        <v>0.025882177</v>
      </c>
      <c r="X39" s="6">
        <v>0.17793743</v>
      </c>
      <c r="Y39" s="7" t="s">
        <v>1831</v>
      </c>
      <c r="Z39" s="8">
        <v>8</v>
      </c>
      <c r="AA39" s="8" t="s">
        <v>1830</v>
      </c>
      <c r="AB39" s="8">
        <v>5</v>
      </c>
      <c r="AC39" s="9">
        <v>449.8549</v>
      </c>
      <c r="AD39" s="10">
        <v>326.7234</v>
      </c>
      <c r="AE39" s="8" t="s">
        <v>1830</v>
      </c>
      <c r="AF39" s="8">
        <v>5</v>
      </c>
      <c r="AG39" s="9">
        <v>379.5391</v>
      </c>
      <c r="AH39" s="10">
        <v>264.159</v>
      </c>
      <c r="AI39" s="10" t="s">
        <v>1830</v>
      </c>
      <c r="AJ39" s="11">
        <v>-0.24521126</v>
      </c>
      <c r="AK39" s="12">
        <v>-1.3467005</v>
      </c>
      <c r="AL39" s="12" t="s">
        <v>1831</v>
      </c>
      <c r="AM39" s="13">
        <v>24</v>
      </c>
      <c r="AN39" s="13" t="s">
        <v>1830</v>
      </c>
      <c r="AO39" s="13">
        <v>6</v>
      </c>
      <c r="AP39" s="14">
        <v>342.0393</v>
      </c>
      <c r="AQ39" s="15">
        <v>207.99307</v>
      </c>
      <c r="AR39" s="13" t="s">
        <v>1830</v>
      </c>
      <c r="AS39" s="13">
        <v>6</v>
      </c>
      <c r="AT39" s="14">
        <v>290.14508</v>
      </c>
      <c r="AU39" s="15">
        <v>134.43967</v>
      </c>
      <c r="AV39" s="15" t="s">
        <v>1830</v>
      </c>
      <c r="AW39" s="16">
        <v>-0.23738763</v>
      </c>
      <c r="AX39" s="17">
        <v>-1.4355328</v>
      </c>
      <c r="AY39" s="17" t="s">
        <v>1831</v>
      </c>
      <c r="AZ39" s="18"/>
      <c r="BA39" s="19">
        <v>341.20980333333335</v>
      </c>
      <c r="BB39" s="19">
        <v>379.5391</v>
      </c>
      <c r="BC39" s="6">
        <v>0.38</v>
      </c>
      <c r="BD39" s="6">
        <v>0.34</v>
      </c>
      <c r="BE39" s="6">
        <v>0.39</v>
      </c>
      <c r="BF39" s="6">
        <v>0.54</v>
      </c>
      <c r="BG39" s="6">
        <v>0.9851</v>
      </c>
      <c r="BH39" s="6">
        <v>0.01</v>
      </c>
      <c r="BI39" s="12">
        <v>0.06</v>
      </c>
      <c r="BJ39" s="12">
        <v>0.3</v>
      </c>
      <c r="BK39" s="12">
        <v>0.33</v>
      </c>
      <c r="BL39" s="12">
        <v>0.53</v>
      </c>
      <c r="BM39" s="12">
        <v>0.303</v>
      </c>
      <c r="BN39" s="12">
        <v>0.27</v>
      </c>
      <c r="BO39" s="17">
        <v>-0.06</v>
      </c>
      <c r="BP39" s="17">
        <v>0.27</v>
      </c>
      <c r="BQ39" s="17">
        <v>-0.18</v>
      </c>
      <c r="BR39" s="17">
        <v>0.66</v>
      </c>
      <c r="BS39" s="17">
        <v>0.684</v>
      </c>
      <c r="BT39" s="17">
        <v>-0.12</v>
      </c>
    </row>
    <row r="40" spans="1:72" ht="13.5">
      <c r="A40" s="26" t="s">
        <v>2731</v>
      </c>
      <c r="B40" s="19" t="s">
        <v>2732</v>
      </c>
      <c r="C40" s="27" t="s">
        <v>2721</v>
      </c>
      <c r="D40" s="26" t="s">
        <v>2714</v>
      </c>
      <c r="E40" s="26" t="s">
        <v>2673</v>
      </c>
      <c r="F40" s="26" t="s">
        <v>2674</v>
      </c>
      <c r="G40" s="28" t="s">
        <v>1827</v>
      </c>
      <c r="H40" s="28" t="s">
        <v>1827</v>
      </c>
      <c r="I40" s="28" t="s">
        <v>1827</v>
      </c>
      <c r="J40" s="26" t="s">
        <v>1828</v>
      </c>
      <c r="K40" s="26" t="s">
        <v>2733</v>
      </c>
      <c r="L40" s="26">
        <v>302</v>
      </c>
      <c r="M40" s="2">
        <v>3</v>
      </c>
      <c r="N40" s="2" t="s">
        <v>1830</v>
      </c>
      <c r="O40" s="2">
        <v>6</v>
      </c>
      <c r="P40" s="3">
        <v>33.474953</v>
      </c>
      <c r="Q40" s="4">
        <v>12.301984</v>
      </c>
      <c r="R40" s="2" t="s">
        <v>1830</v>
      </c>
      <c r="S40" s="2">
        <v>6</v>
      </c>
      <c r="T40" s="3">
        <v>44.39677</v>
      </c>
      <c r="U40" s="4">
        <v>12.495155</v>
      </c>
      <c r="V40" s="4" t="s">
        <v>1830</v>
      </c>
      <c r="W40" s="5">
        <v>0.40737268</v>
      </c>
      <c r="X40" s="6">
        <v>3.2092607</v>
      </c>
      <c r="Y40" s="7" t="s">
        <v>1828</v>
      </c>
      <c r="Z40" s="8">
        <v>8</v>
      </c>
      <c r="AA40" s="8" t="s">
        <v>1830</v>
      </c>
      <c r="AB40" s="8">
        <v>5</v>
      </c>
      <c r="AC40" s="9">
        <v>30.746872</v>
      </c>
      <c r="AD40" s="10">
        <v>18.373405</v>
      </c>
      <c r="AE40" s="8" t="s">
        <v>1830</v>
      </c>
      <c r="AF40" s="8">
        <v>5</v>
      </c>
      <c r="AG40" s="9">
        <v>32.333336</v>
      </c>
      <c r="AH40" s="10">
        <v>10.023999</v>
      </c>
      <c r="AI40" s="10" t="s">
        <v>1830</v>
      </c>
      <c r="AJ40" s="11">
        <v>0.07258275</v>
      </c>
      <c r="AK40" s="12">
        <v>0.19947626</v>
      </c>
      <c r="AL40" s="12" t="s">
        <v>1831</v>
      </c>
      <c r="AM40" s="13">
        <v>24</v>
      </c>
      <c r="AN40" s="13" t="s">
        <v>1828</v>
      </c>
      <c r="AO40" s="13">
        <v>5</v>
      </c>
      <c r="AP40" s="14">
        <v>38.488304</v>
      </c>
      <c r="AQ40" s="15">
        <v>6.135291</v>
      </c>
      <c r="AR40" s="13" t="s">
        <v>1830</v>
      </c>
      <c r="AS40" s="13">
        <v>5</v>
      </c>
      <c r="AT40" s="14">
        <v>44.807465</v>
      </c>
      <c r="AU40" s="15">
        <v>25.475712</v>
      </c>
      <c r="AV40" s="15" t="s">
        <v>1828</v>
      </c>
      <c r="AW40" s="16">
        <v>0.21931906</v>
      </c>
      <c r="AX40" s="17">
        <v>0.57705367</v>
      </c>
      <c r="AY40" s="17" t="s">
        <v>1831</v>
      </c>
      <c r="AZ40" s="18"/>
      <c r="BA40" s="19">
        <v>34.23670966666666</v>
      </c>
      <c r="BB40" s="19">
        <v>44.39677</v>
      </c>
      <c r="BC40" s="6">
        <v>0.78</v>
      </c>
      <c r="BD40" s="6">
        <v>0.29</v>
      </c>
      <c r="BE40" s="6">
        <v>0.68</v>
      </c>
      <c r="BF40" s="6">
        <v>0.47</v>
      </c>
      <c r="BG40" s="6">
        <v>0.6961</v>
      </c>
      <c r="BH40" s="6">
        <v>-0.1</v>
      </c>
      <c r="BI40" s="12">
        <v>0.69</v>
      </c>
      <c r="BJ40" s="12">
        <v>0.92</v>
      </c>
      <c r="BK40" s="12">
        <v>1.52</v>
      </c>
      <c r="BL40" s="12">
        <v>0.78</v>
      </c>
      <c r="BM40" s="12">
        <v>0.1719</v>
      </c>
      <c r="BN40" s="12">
        <v>0.83</v>
      </c>
      <c r="BO40" s="17">
        <v>0.52</v>
      </c>
      <c r="BP40" s="17">
        <v>1.21</v>
      </c>
      <c r="BQ40" s="17">
        <v>0.75</v>
      </c>
      <c r="BR40" s="17">
        <v>0.74</v>
      </c>
      <c r="BS40" s="17">
        <v>0.7163</v>
      </c>
      <c r="BT40" s="17">
        <v>0.23</v>
      </c>
    </row>
    <row r="41" spans="1:72" ht="13.5">
      <c r="A41" s="26" t="s">
        <v>2758</v>
      </c>
      <c r="B41" s="19" t="s">
        <v>2759</v>
      </c>
      <c r="C41" s="27" t="s">
        <v>1827</v>
      </c>
      <c r="D41" s="26" t="s">
        <v>2760</v>
      </c>
      <c r="E41" s="26" t="s">
        <v>2673</v>
      </c>
      <c r="F41" s="26" t="s">
        <v>2751</v>
      </c>
      <c r="G41" s="28" t="s">
        <v>1827</v>
      </c>
      <c r="H41" s="28" t="s">
        <v>1827</v>
      </c>
      <c r="I41" s="28" t="s">
        <v>1827</v>
      </c>
      <c r="J41" s="26" t="s">
        <v>1828</v>
      </c>
      <c r="K41" s="26" t="s">
        <v>2761</v>
      </c>
      <c r="L41" s="26">
        <v>430</v>
      </c>
      <c r="M41" s="2">
        <v>3</v>
      </c>
      <c r="N41" s="2" t="s">
        <v>1828</v>
      </c>
      <c r="O41" s="2">
        <v>6</v>
      </c>
      <c r="P41" s="3">
        <v>1.7753321</v>
      </c>
      <c r="Q41" s="4">
        <v>6.080573</v>
      </c>
      <c r="R41" s="2" t="s">
        <v>1828</v>
      </c>
      <c r="S41" s="2">
        <v>6</v>
      </c>
      <c r="T41" s="3">
        <v>8.548485</v>
      </c>
      <c r="U41" s="4">
        <v>12.983414</v>
      </c>
      <c r="V41" s="4" t="s">
        <v>1828</v>
      </c>
      <c r="W41" s="5">
        <v>2.2675798</v>
      </c>
      <c r="X41" s="6">
        <v>1.32239</v>
      </c>
      <c r="Y41" s="7" t="s">
        <v>1831</v>
      </c>
      <c r="Z41" s="8">
        <v>8</v>
      </c>
      <c r="AA41" s="8" t="s">
        <v>1828</v>
      </c>
      <c r="AB41" s="8">
        <v>5</v>
      </c>
      <c r="AC41" s="9">
        <v>5.6479464</v>
      </c>
      <c r="AD41" s="10">
        <v>8.784361</v>
      </c>
      <c r="AE41" s="8" t="s">
        <v>1828</v>
      </c>
      <c r="AF41" s="8">
        <v>5</v>
      </c>
      <c r="AG41" s="9">
        <v>6.0122175</v>
      </c>
      <c r="AH41" s="10">
        <v>5.1716466</v>
      </c>
      <c r="AI41" s="10" t="s">
        <v>1828</v>
      </c>
      <c r="AJ41" s="11">
        <v>0.09017075</v>
      </c>
      <c r="AK41" s="12">
        <v>0.20363405</v>
      </c>
      <c r="AL41" s="12" t="s">
        <v>1831</v>
      </c>
      <c r="AM41" s="13">
        <v>24</v>
      </c>
      <c r="AN41" s="13" t="s">
        <v>1828</v>
      </c>
      <c r="AO41" s="13">
        <v>5</v>
      </c>
      <c r="AP41" s="14">
        <v>2.2019768</v>
      </c>
      <c r="AQ41" s="15">
        <v>2.5419602</v>
      </c>
      <c r="AR41" s="13" t="s">
        <v>1828</v>
      </c>
      <c r="AS41" s="13">
        <v>5</v>
      </c>
      <c r="AT41" s="14">
        <v>4.6532197</v>
      </c>
      <c r="AU41" s="15">
        <v>7.281169</v>
      </c>
      <c r="AV41" s="15" t="s">
        <v>1828</v>
      </c>
      <c r="AW41" s="16">
        <v>1.0794301</v>
      </c>
      <c r="AX41" s="17">
        <v>1.0607433</v>
      </c>
      <c r="AY41" s="17" t="s">
        <v>1831</v>
      </c>
      <c r="AZ41" s="18"/>
      <c r="BA41" s="19">
        <v>3.2084184333333337</v>
      </c>
      <c r="BB41" s="19">
        <v>0</v>
      </c>
      <c r="BC41" s="6" t="s">
        <v>1827</v>
      </c>
      <c r="BD41" s="6" t="s">
        <v>1827</v>
      </c>
      <c r="BE41" s="6" t="s">
        <v>1827</v>
      </c>
      <c r="BF41" s="6" t="s">
        <v>1827</v>
      </c>
      <c r="BG41" s="6" t="s">
        <v>1827</v>
      </c>
      <c r="BH41" s="6">
        <v>0</v>
      </c>
      <c r="BI41" s="12" t="s">
        <v>1827</v>
      </c>
      <c r="BJ41" s="12" t="s">
        <v>1827</v>
      </c>
      <c r="BK41" s="12" t="s">
        <v>1827</v>
      </c>
      <c r="BL41" s="12" t="s">
        <v>1827</v>
      </c>
      <c r="BM41" s="12" t="s">
        <v>1827</v>
      </c>
      <c r="BN41" s="12" t="e">
        <v>#VALUE!</v>
      </c>
      <c r="BO41" s="17" t="s">
        <v>1827</v>
      </c>
      <c r="BP41" s="17" t="s">
        <v>1827</v>
      </c>
      <c r="BQ41" s="17" t="s">
        <v>1827</v>
      </c>
      <c r="BR41" s="17" t="s">
        <v>1827</v>
      </c>
      <c r="BS41" s="17" t="s">
        <v>1827</v>
      </c>
      <c r="BT41" s="17" t="e">
        <v>#VALUE!</v>
      </c>
    </row>
    <row r="42" spans="1:12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Elhai</dc:creator>
  <cp:keywords/>
  <dc:description/>
  <cp:lastModifiedBy>Jeff Elhai</cp:lastModifiedBy>
  <dcterms:created xsi:type="dcterms:W3CDTF">2006-09-21T18:35:56Z</dcterms:created>
  <dcterms:modified xsi:type="dcterms:W3CDTF">2006-12-05T13:47:40Z</dcterms:modified>
  <cp:category/>
  <cp:version/>
  <cp:contentType/>
  <cp:contentStatus/>
</cp:coreProperties>
</file>