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6224" windowHeight="104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'Sheet1'!$A$2:$E$49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<sst xmlns="http://schemas.openxmlformats.org/spreadsheetml/2006/main" count="937" uniqueCount="530">
  <si>
    <t>Den</t>
  </si>
  <si>
    <t>Patrol</t>
  </si>
  <si>
    <t>First Name</t>
  </si>
  <si>
    <t>Last Name</t>
  </si>
  <si>
    <t>Phone</t>
  </si>
  <si>
    <t>Address</t>
  </si>
  <si>
    <t>City</t>
  </si>
  <si>
    <t>State</t>
  </si>
  <si>
    <t>Zip</t>
  </si>
  <si>
    <t>PSN</t>
  </si>
  <si>
    <t>Type</t>
  </si>
  <si>
    <t>Unit</t>
  </si>
  <si>
    <t>District</t>
  </si>
  <si>
    <t>Council</t>
  </si>
  <si>
    <t>Scott</t>
  </si>
  <si>
    <t>Sims</t>
  </si>
  <si>
    <t>Email</t>
  </si>
  <si>
    <t>804.965-5448</t>
  </si>
  <si>
    <t>11500 Longview Landing Dr</t>
  </si>
  <si>
    <t>Richmond</t>
  </si>
  <si>
    <t>Va</t>
  </si>
  <si>
    <t>Bear DL</t>
  </si>
  <si>
    <t>Pack</t>
  </si>
  <si>
    <t>Cardinal</t>
  </si>
  <si>
    <t>HOV</t>
  </si>
  <si>
    <t>SimsRichmond@verizon.net</t>
  </si>
  <si>
    <t>DOB</t>
  </si>
  <si>
    <t>Gordon</t>
  </si>
  <si>
    <t>Mapes</t>
  </si>
  <si>
    <t>804.754-1477</t>
  </si>
  <si>
    <t>307 Smoketree Terr</t>
  </si>
  <si>
    <t>SM</t>
  </si>
  <si>
    <t>Troop</t>
  </si>
  <si>
    <t>Hugeunot Trail</t>
  </si>
  <si>
    <t>gordon@brandermillchurch.org</t>
  </si>
  <si>
    <t>Ernie</t>
  </si>
  <si>
    <t>Smith</t>
  </si>
  <si>
    <t>804.550-3525</t>
  </si>
  <si>
    <t>9184 Bracey Mill Place</t>
  </si>
  <si>
    <t>Mechanicsville</t>
  </si>
  <si>
    <t>ASM</t>
  </si>
  <si>
    <t>Battlefield</t>
  </si>
  <si>
    <t>emaasmith@access4less.net</t>
  </si>
  <si>
    <t xml:space="preserve">Ben </t>
  </si>
  <si>
    <t>Ward</t>
  </si>
  <si>
    <t>690-2058</t>
  </si>
  <si>
    <t>4380 Locust Green Ln</t>
  </si>
  <si>
    <t>Sabine</t>
  </si>
  <si>
    <t>Allen</t>
  </si>
  <si>
    <t>4101 Montreal Ave</t>
  </si>
  <si>
    <t>Prince George</t>
  </si>
  <si>
    <t>23875-1716</t>
  </si>
  <si>
    <t xml:space="preserve">ASM/ MC </t>
  </si>
  <si>
    <t>T / P</t>
  </si>
  <si>
    <t>Crater</t>
  </si>
  <si>
    <t>frieden4@verizon.net</t>
  </si>
  <si>
    <t>crallen3@verizon.net</t>
  </si>
  <si>
    <t>James</t>
  </si>
  <si>
    <t>White</t>
  </si>
  <si>
    <t>932-8997</t>
  </si>
  <si>
    <t>3411 Horseshoe Dr</t>
  </si>
  <si>
    <t>Quinton</t>
  </si>
  <si>
    <t>James.R.White@pmusa.com</t>
  </si>
  <si>
    <t>Brian</t>
  </si>
  <si>
    <t>Long</t>
  </si>
  <si>
    <t>598-6989</t>
  </si>
  <si>
    <t>3408 Sherwood Bluff Way</t>
  </si>
  <si>
    <t>Powhatan</t>
  </si>
  <si>
    <t>blongtrance@comcast.net</t>
  </si>
  <si>
    <t>CC</t>
  </si>
  <si>
    <t>Recruiter:</t>
  </si>
  <si>
    <t>C.Smith</t>
  </si>
  <si>
    <t>Cindy Morris</t>
  </si>
  <si>
    <t>David</t>
  </si>
  <si>
    <t>Wild</t>
  </si>
  <si>
    <t>804.382-2862</t>
  </si>
  <si>
    <t>13700 Castleway Rd</t>
  </si>
  <si>
    <t>Midlothian</t>
  </si>
  <si>
    <t>david.wild@dom.com</t>
  </si>
  <si>
    <t>Alice</t>
  </si>
  <si>
    <t>Nelson</t>
  </si>
  <si>
    <t>804-776-7445</t>
  </si>
  <si>
    <t>P.O. Box 307</t>
  </si>
  <si>
    <t>Hartfield</t>
  </si>
  <si>
    <t>Rappahannock</t>
  </si>
  <si>
    <t>alinels8@aol.com</t>
  </si>
  <si>
    <t>K.Streagle</t>
  </si>
  <si>
    <t>Chris</t>
  </si>
  <si>
    <t>Habenicht</t>
  </si>
  <si>
    <t>288-5634</t>
  </si>
  <si>
    <t>208 W. Hillcrst Ave</t>
  </si>
  <si>
    <t>ExBrd</t>
  </si>
  <si>
    <t>chablaw@aol.com</t>
  </si>
  <si>
    <t>Michael</t>
  </si>
  <si>
    <t>Collins</t>
  </si>
  <si>
    <t xml:space="preserve">804.561.5008 </t>
  </si>
  <si>
    <t>13363 Townes Lane</t>
  </si>
  <si>
    <t>Amelia</t>
  </si>
  <si>
    <t>CM / SM</t>
  </si>
  <si>
    <t>P/T</t>
  </si>
  <si>
    <t>6501/6504</t>
  </si>
  <si>
    <t>William</t>
  </si>
  <si>
    <t>Jefferson</t>
  </si>
  <si>
    <t>804.855.9877</t>
  </si>
  <si>
    <t>Chesterfield</t>
  </si>
  <si>
    <t>Steve</t>
  </si>
  <si>
    <t>Kraft</t>
  </si>
  <si>
    <t>364-4220</t>
  </si>
  <si>
    <t>12301 Lynwood Dr</t>
  </si>
  <si>
    <t>Glen Allen</t>
  </si>
  <si>
    <t>Self</t>
  </si>
  <si>
    <t>Julian</t>
  </si>
  <si>
    <t>Bailey</t>
  </si>
  <si>
    <t>804.541.4164</t>
  </si>
  <si>
    <t>6984 Hearthside Dr</t>
  </si>
  <si>
    <t>DL</t>
  </si>
  <si>
    <t>P902/T901</t>
  </si>
  <si>
    <t>jbyjeff@aol.com</t>
  </si>
  <si>
    <t>Mike Smith</t>
  </si>
  <si>
    <t>Marc</t>
  </si>
  <si>
    <t>Wilts</t>
  </si>
  <si>
    <t>804.586.7195</t>
  </si>
  <si>
    <t>14513 Sir Peyton Dr</t>
  </si>
  <si>
    <t>Chester</t>
  </si>
  <si>
    <t>COR</t>
  </si>
  <si>
    <t>marcwilts@comcast.net</t>
  </si>
  <si>
    <t>Carl</t>
  </si>
  <si>
    <t>Whitaker</t>
  </si>
  <si>
    <t>804.449.1762</t>
  </si>
  <si>
    <t>17127 Katy Ln</t>
  </si>
  <si>
    <t>Beaverdam</t>
  </si>
  <si>
    <t>MC</t>
  </si>
  <si>
    <t>carl.a.whitaker@dom.com</t>
  </si>
  <si>
    <t>Al Best</t>
  </si>
  <si>
    <t>$220 2/25/08</t>
  </si>
  <si>
    <t>PMT 1</t>
  </si>
  <si>
    <t xml:space="preserve"> PMT 3</t>
  </si>
  <si>
    <t>PMT 2</t>
  </si>
  <si>
    <t>Julie</t>
  </si>
  <si>
    <t>New</t>
  </si>
  <si>
    <t>804.730.4549</t>
  </si>
  <si>
    <t>7955 Baneberry Drive</t>
  </si>
  <si>
    <t>jnew@cscleasing.com</t>
  </si>
  <si>
    <t>mcollins@revcar.com</t>
  </si>
  <si>
    <t>Robert</t>
  </si>
  <si>
    <t>McLemore</t>
  </si>
  <si>
    <t>(804) 556-2757</t>
  </si>
  <si>
    <t>1881 Wicker Woods Drive</t>
  </si>
  <si>
    <t>Maidens</t>
  </si>
  <si>
    <t>grousek9@yahoo.com</t>
  </si>
  <si>
    <t>$220  3/8/2008</t>
  </si>
  <si>
    <t>Jeffrey</t>
  </si>
  <si>
    <t>Wrobel</t>
  </si>
  <si>
    <t>(804) 213-3669</t>
  </si>
  <si>
    <t>9603 January Court</t>
  </si>
  <si>
    <t>jwrobel@mutual-assurance.com</t>
  </si>
  <si>
    <t>Charles</t>
  </si>
  <si>
    <t>Hooe</t>
  </si>
  <si>
    <t>(804) 837-3425</t>
  </si>
  <si>
    <t>6350 Tammy Lane</t>
  </si>
  <si>
    <t>landhooe@msn.com</t>
  </si>
  <si>
    <t>Wray</t>
  </si>
  <si>
    <t>Palmore</t>
  </si>
  <si>
    <t>804.356.2647</t>
  </si>
  <si>
    <t>8180 Newman Dr.</t>
  </si>
  <si>
    <t>gwpalmore@hotmail.com</t>
  </si>
  <si>
    <t>Craig Britt</t>
  </si>
  <si>
    <t>Norman</t>
  </si>
  <si>
    <t>Leahy</t>
  </si>
  <si>
    <t>804.288.6676</t>
  </si>
  <si>
    <t>221 Ross Rd.</t>
  </si>
  <si>
    <t>CM</t>
  </si>
  <si>
    <t>normanomt@hotmail.com</t>
  </si>
  <si>
    <t>$220 3/13/08</t>
  </si>
  <si>
    <t>#</t>
  </si>
  <si>
    <t>(804) 541-7690</t>
  </si>
  <si>
    <t>6500 Sexton Dr</t>
  </si>
  <si>
    <t>$220 3/22/08</t>
  </si>
  <si>
    <t>Paul</t>
  </si>
  <si>
    <t>Gross</t>
  </si>
  <si>
    <t>pgross@medivisuals.com</t>
  </si>
  <si>
    <t>Myers</t>
  </si>
  <si>
    <t>Sonja</t>
  </si>
  <si>
    <t>Martin</t>
  </si>
  <si>
    <t>goldsonja1@aol.com</t>
  </si>
  <si>
    <t>Stallings</t>
  </si>
  <si>
    <t>Patrick</t>
  </si>
  <si>
    <t>Gould</t>
  </si>
  <si>
    <t>jdstallings@mcws.net</t>
  </si>
  <si>
    <t>pat.gould@dom.com</t>
  </si>
  <si>
    <t>16347 Goshen Rd</t>
  </si>
  <si>
    <t>Montpelier</t>
  </si>
  <si>
    <t>804.883.9410</t>
  </si>
  <si>
    <t xml:space="preserve">804-553-5876 </t>
  </si>
  <si>
    <t>PO 1769</t>
  </si>
  <si>
    <t>23113-1769</t>
  </si>
  <si>
    <t>4008 Beechmont Rd.</t>
  </si>
  <si>
    <t>804-272-0892</t>
  </si>
  <si>
    <t>CP</t>
  </si>
  <si>
    <t>804.276.1916</t>
  </si>
  <si>
    <t xml:space="preserve">1011 Robmont Dr. </t>
  </si>
  <si>
    <t>cpnva@yahoo.com</t>
  </si>
  <si>
    <t>self</t>
  </si>
  <si>
    <t>Matt</t>
  </si>
  <si>
    <t>Rigsby</t>
  </si>
  <si>
    <t>804.569.1377</t>
  </si>
  <si>
    <t>8266 Carneal Ln</t>
  </si>
  <si>
    <t>mrigsby@verizon.net</t>
  </si>
  <si>
    <t>$75.00 3/31/08</t>
  </si>
  <si>
    <t>Norris</t>
  </si>
  <si>
    <t>Donald</t>
  </si>
  <si>
    <t>Egan</t>
  </si>
  <si>
    <t>757-621-7723</t>
  </si>
  <si>
    <t>3804 Ronnie Ave.</t>
  </si>
  <si>
    <t>done082366@yahoo.com</t>
  </si>
  <si>
    <t>Tom Johnson</t>
  </si>
  <si>
    <t>$70.00 4/03/08</t>
  </si>
  <si>
    <t>Jonathan</t>
  </si>
  <si>
    <t>Rubin</t>
  </si>
  <si>
    <t>804-608-8709</t>
  </si>
  <si>
    <t>8207 Old Bond Ct</t>
  </si>
  <si>
    <t>Arrohattoc</t>
  </si>
  <si>
    <t>jsrubin@mindspring.com</t>
  </si>
  <si>
    <t>Website</t>
  </si>
  <si>
    <t>$220.00 4/04/08</t>
  </si>
  <si>
    <t>Frank</t>
  </si>
  <si>
    <t>McNeilly</t>
  </si>
  <si>
    <t>804-748-3902</t>
  </si>
  <si>
    <t>14105 Bridgetown Ct.</t>
  </si>
  <si>
    <t>WL/CC</t>
  </si>
  <si>
    <t>fmcneilly@comcast.net</t>
  </si>
  <si>
    <t>Louis Ruffin</t>
  </si>
  <si>
    <t>Robin</t>
  </si>
  <si>
    <t>Rush</t>
  </si>
  <si>
    <t>mjdawson@midatlanticentry.com</t>
  </si>
  <si>
    <t>804-277-8179</t>
  </si>
  <si>
    <t>TDL</t>
  </si>
  <si>
    <t>RoRush@bsamail.org</t>
  </si>
  <si>
    <t>Hinds / Richards</t>
  </si>
  <si>
    <t>7967 Baneberry Drive</t>
  </si>
  <si>
    <t>Mary June</t>
  </si>
  <si>
    <t>$220 on 4/4/08</t>
  </si>
  <si>
    <t>Dawson-Cameron</t>
  </si>
  <si>
    <t>Awaiting Confirmation of registration</t>
  </si>
  <si>
    <t>Precourse Packet sent</t>
  </si>
  <si>
    <t>No Email Access.</t>
  </si>
  <si>
    <t>Female Registrant</t>
  </si>
  <si>
    <t>$220 3/10/08</t>
  </si>
  <si>
    <t>$220 3/12/08</t>
  </si>
  <si>
    <t>$220 3/20/08</t>
  </si>
  <si>
    <t>$220 3/24/08</t>
  </si>
  <si>
    <t>$70.00 3/3/08</t>
  </si>
  <si>
    <t>$220 3/19/08</t>
  </si>
  <si>
    <t>Barry McDonald</t>
  </si>
  <si>
    <t>Number of Registrants</t>
  </si>
  <si>
    <t>Number Paid</t>
  </si>
  <si>
    <t>Denmark</t>
  </si>
  <si>
    <t>Dan</t>
  </si>
  <si>
    <t>devdogdan@aol.com</t>
  </si>
  <si>
    <t>Beuglass</t>
  </si>
  <si>
    <t>Dean</t>
  </si>
  <si>
    <t>dbeuglass@comcast.net</t>
  </si>
  <si>
    <t>804-539-3104</t>
  </si>
  <si>
    <t>4020 Oxbridge Rd</t>
  </si>
  <si>
    <t>$220  4/6/2008</t>
  </si>
  <si>
    <t>Kevin</t>
  </si>
  <si>
    <t>Vest</t>
  </si>
  <si>
    <t>804-730-0159</t>
  </si>
  <si>
    <t>6048 Havenview Dr.</t>
  </si>
  <si>
    <t>kevinvest@comcast.net</t>
  </si>
  <si>
    <t>$220.00 4/07/08</t>
  </si>
  <si>
    <t>Porter</t>
  </si>
  <si>
    <t>804-378-1953</t>
  </si>
  <si>
    <t xml:space="preserve">13731 Grove Pond Drive </t>
  </si>
  <si>
    <t xml:space="preserve">Midlothian </t>
  </si>
  <si>
    <t>steveporter@plasti-cart.com</t>
  </si>
  <si>
    <t>$220  4/8/2008</t>
  </si>
  <si>
    <t>804.746-7464</t>
  </si>
  <si>
    <t>9120 Agroe Dr</t>
  </si>
  <si>
    <t>$70 on 4/8/08</t>
  </si>
  <si>
    <t>Bill</t>
  </si>
  <si>
    <t>bcwjt@clearwire.net</t>
  </si>
  <si>
    <t>804-204-2623</t>
  </si>
  <si>
    <t>Kelly</t>
  </si>
  <si>
    <t>804-550-9222</t>
  </si>
  <si>
    <t>9195 harvey hollow drive</t>
  </si>
  <si>
    <t xml:space="preserve">mechanicsville </t>
  </si>
  <si>
    <t xml:space="preserve">bhundley@resourceintl.com </t>
  </si>
  <si>
    <t>$220     4/8/2008</t>
  </si>
  <si>
    <t>Shows</t>
  </si>
  <si>
    <t>434-983-3272</t>
  </si>
  <si>
    <t>1432 Rosney Rd</t>
  </si>
  <si>
    <t>Dillwyn</t>
  </si>
  <si>
    <t>cowboyjud@embarqmail.net</t>
  </si>
  <si>
    <t>Hundley</t>
  </si>
  <si>
    <t>(VFW Scholarship Pending)</t>
  </si>
  <si>
    <t>4016 Poplar Grove Road</t>
  </si>
  <si>
    <t xml:space="preserve">804-938-8948 </t>
  </si>
  <si>
    <t xml:space="preserve"> Midlothian</t>
  </si>
  <si>
    <t>Good</t>
  </si>
  <si>
    <t>Troop Pmnt Pending</t>
  </si>
  <si>
    <t xml:space="preserve">Cummings </t>
  </si>
  <si>
    <t>PO Box 1166</t>
  </si>
  <si>
    <t xml:space="preserve">434-983-7576 </t>
  </si>
  <si>
    <t xml:space="preserve">Dillwyn </t>
  </si>
  <si>
    <t xml:space="preserve">kcummings@bchs.k12.va.us </t>
  </si>
  <si>
    <t>$0     4/10/08</t>
  </si>
  <si>
    <t>gregbutz@larrysmotorcompany.com</t>
  </si>
  <si>
    <t>gdbutz@email.com</t>
  </si>
  <si>
    <t>434-392-5627</t>
  </si>
  <si>
    <t>351 RIVER RD</t>
  </si>
  <si>
    <t>FARMVILLE</t>
  </si>
  <si>
    <t>Elliott</t>
  </si>
  <si>
    <t>840-789-1964</t>
  </si>
  <si>
    <t>8397 Windsor Dr</t>
  </si>
  <si>
    <t>dbejr3@comcast.net</t>
  </si>
  <si>
    <t>Ben Ward</t>
  </si>
  <si>
    <t>Terry</t>
  </si>
  <si>
    <t>McCann</t>
  </si>
  <si>
    <t>804.730-3365</t>
  </si>
  <si>
    <t>7963 Baneberry Dr</t>
  </si>
  <si>
    <t>mfd119@aol.com</t>
  </si>
  <si>
    <t>$70   4/11/08</t>
  </si>
  <si>
    <t>$220   4/15/08</t>
  </si>
  <si>
    <t>$70    4/14/08</t>
  </si>
  <si>
    <t>$220   4/21/08</t>
  </si>
  <si>
    <t>$220  3/11/2008</t>
  </si>
  <si>
    <t>Ben</t>
  </si>
  <si>
    <t>Shaw</t>
  </si>
  <si>
    <t>swimming4fun7@yahoo.com</t>
  </si>
  <si>
    <t>3205 Evergreen Ave</t>
  </si>
  <si>
    <t>Hopewell</t>
  </si>
  <si>
    <t>Prof</t>
  </si>
  <si>
    <t>804-378-4001</t>
  </si>
  <si>
    <t>1736 bantry drive</t>
  </si>
  <si>
    <t>jerrycoiley@comcast.net</t>
  </si>
  <si>
    <t>$220     4/24/2008</t>
  </si>
  <si>
    <t>Troop 876</t>
  </si>
  <si>
    <t>Charley</t>
  </si>
  <si>
    <t>Tinsley</t>
  </si>
  <si>
    <t>804.204.2618</t>
  </si>
  <si>
    <t>4902 Snowshoe Crt</t>
  </si>
  <si>
    <t>ctinsley@bsamail.org</t>
  </si>
  <si>
    <t>(804) 314-7193</t>
  </si>
  <si>
    <t>Andrea</t>
  </si>
  <si>
    <t>Stewart</t>
  </si>
  <si>
    <t>804-672-2529</t>
  </si>
  <si>
    <t>ammstewart5@comcast.net</t>
  </si>
  <si>
    <t>9609 Hastings Mill Dr</t>
  </si>
  <si>
    <t>$220   5/5/08</t>
  </si>
  <si>
    <t>Jerry</t>
  </si>
  <si>
    <t>Daniels</t>
  </si>
  <si>
    <t>$220   5/6/08</t>
  </si>
  <si>
    <t>h2okies@vt.edu</t>
  </si>
  <si>
    <t>5209 Watercrest Rd</t>
  </si>
  <si>
    <t>Dywana</t>
  </si>
  <si>
    <t xml:space="preserve">Saunders-Confroy </t>
  </si>
  <si>
    <t xml:space="preserve">804-330-1346 </t>
  </si>
  <si>
    <t>10509 Saxony Rd</t>
  </si>
  <si>
    <t>ibtwins@yahoo.com</t>
  </si>
  <si>
    <t>$220    5/7/08</t>
  </si>
  <si>
    <t>Darrell</t>
  </si>
  <si>
    <t>Wells</t>
  </si>
  <si>
    <t xml:space="preserve">12103 King Cotton Ct </t>
  </si>
  <si>
    <t xml:space="preserve">804-744-7760 </t>
  </si>
  <si>
    <t>23112 8</t>
  </si>
  <si>
    <t>$145    5/7/08</t>
  </si>
  <si>
    <t>Withdrawls:</t>
  </si>
  <si>
    <t>Yet to Pay</t>
  </si>
  <si>
    <t>McCoig</t>
  </si>
  <si>
    <t>5625 Belstead Lane</t>
  </si>
  <si>
    <t xml:space="preserve">jlmccoig@comcast.net </t>
  </si>
  <si>
    <t>$220   5/19/2008</t>
  </si>
  <si>
    <t>Gina</t>
  </si>
  <si>
    <t>804-869-2636</t>
  </si>
  <si>
    <t>1128 Hermitage Rd. Apt. 406</t>
  </si>
  <si>
    <t>DE</t>
  </si>
  <si>
    <t>gihill@bsamail.org</t>
  </si>
  <si>
    <t>Rick</t>
  </si>
  <si>
    <t>Bragga</t>
  </si>
  <si>
    <t>1234 Lorraine Ave</t>
  </si>
  <si>
    <t>804-261-3903</t>
  </si>
  <si>
    <t>$75   5/22/08</t>
  </si>
  <si>
    <t>Iain</t>
  </si>
  <si>
    <t>Hall</t>
  </si>
  <si>
    <t>804 314 5603</t>
  </si>
  <si>
    <t>13205 Groveton Terrace</t>
  </si>
  <si>
    <t>iainhall@gmail.com</t>
  </si>
  <si>
    <t>$220    5/22/08</t>
  </si>
  <si>
    <t>$70.00 4/21/08</t>
  </si>
  <si>
    <t>$220    4/21/08</t>
  </si>
  <si>
    <t>$220    5/2/08</t>
  </si>
  <si>
    <t>Gerard</t>
  </si>
  <si>
    <t>3244 Center Ridge Dr</t>
  </si>
  <si>
    <t xml:space="preserve">804-320-4973 </t>
  </si>
  <si>
    <t xml:space="preserve"> $220 5/20/2008</t>
  </si>
  <si>
    <t xml:space="preserve">photoeagle@comcast.net </t>
  </si>
  <si>
    <t>$220   4/24/2008</t>
  </si>
  <si>
    <t>$220  5/30/08</t>
  </si>
  <si>
    <t>$50 dep 6/7/08 AB</t>
  </si>
  <si>
    <t>$50     6/7/08 AB</t>
  </si>
  <si>
    <t xml:space="preserve">rvaughan@ubsh.com </t>
  </si>
  <si>
    <t xml:space="preserve">Randall </t>
  </si>
  <si>
    <t>Vaughan</t>
  </si>
  <si>
    <t>804-270-7955</t>
  </si>
  <si>
    <t>11209 Eastborough Ct</t>
  </si>
  <si>
    <t xml:space="preserve">Richmond </t>
  </si>
  <si>
    <t>23233 8</t>
  </si>
  <si>
    <t>$145   6/9/08</t>
  </si>
  <si>
    <t>Leonard</t>
  </si>
  <si>
    <t>Holden</t>
  </si>
  <si>
    <t>804 520-7679</t>
  </si>
  <si>
    <t>5206 Thornwood Ct.</t>
  </si>
  <si>
    <t>Petersburg</t>
  </si>
  <si>
    <t>leholden@comcast.net</t>
  </si>
  <si>
    <t>220   6/24/2008</t>
  </si>
  <si>
    <t>Ed Hinds</t>
  </si>
  <si>
    <t>Gaylord</t>
  </si>
  <si>
    <t>804-785-2253</t>
  </si>
  <si>
    <t>347 Partridge Landing Rd</t>
  </si>
  <si>
    <t>Shacklefords</t>
  </si>
  <si>
    <t>Unit Commissioner</t>
  </si>
  <si>
    <t>frogprince@hughes.net</t>
  </si>
  <si>
    <t>Joseph</t>
  </si>
  <si>
    <t>Rauguth</t>
  </si>
  <si>
    <t xml:space="preserve">804 852 7807 </t>
  </si>
  <si>
    <t>6349 Little Sorrel Drive</t>
  </si>
  <si>
    <t>rauguthj@comcast.net</t>
  </si>
  <si>
    <t>$220  7/8/2008</t>
  </si>
  <si>
    <t>Eagle</t>
  </si>
  <si>
    <t>(804) 273-2536</t>
  </si>
  <si>
    <t>Tom</t>
  </si>
  <si>
    <t>O'Keefe</t>
  </si>
  <si>
    <t>Do Not Place in Same Patrol</t>
  </si>
  <si>
    <t>troop555eaglescout@yahoo.com</t>
  </si>
  <si>
    <t>Thomas.W.O'Keefe@dom.com</t>
  </si>
  <si>
    <t xml:space="preserve">11712 Shadow Run Lane </t>
  </si>
  <si>
    <t>23059-2528</t>
  </si>
  <si>
    <t>(804) 303-3938</t>
  </si>
  <si>
    <t xml:space="preserve">Pack 720 / Troop 763 </t>
  </si>
  <si>
    <t>DL, MC</t>
  </si>
  <si>
    <t xml:space="preserve">Pat Dillon </t>
  </si>
  <si>
    <t>2009 Registrations:</t>
  </si>
  <si>
    <t>KRAFT5@comcast.net</t>
  </si>
  <si>
    <t>mmyers@horatio.us</t>
  </si>
  <si>
    <t>Janis</t>
  </si>
  <si>
    <t xml:space="preserve">804-698-1156 </t>
  </si>
  <si>
    <t>5005 Amberwood Dr.</t>
  </si>
  <si>
    <t>billjanis@comcast.net</t>
  </si>
  <si>
    <t>John</t>
  </si>
  <si>
    <t>Blackmore</t>
  </si>
  <si>
    <t>jblackmore00@gmail.com</t>
  </si>
  <si>
    <t>$220  7/28/2008</t>
  </si>
  <si>
    <t xml:space="preserve">804-539-9323 </t>
  </si>
  <si>
    <t>710 Maybeury Dr.</t>
  </si>
  <si>
    <t>$70.00 4/25/08</t>
  </si>
  <si>
    <t>Reg Date</t>
  </si>
  <si>
    <t>Wait List:</t>
  </si>
  <si>
    <t>$220    7/30/08</t>
  </si>
  <si>
    <t>Hill-Scheer</t>
  </si>
  <si>
    <t>Hadley</t>
  </si>
  <si>
    <t>Mhadley@mediageneral.com</t>
  </si>
  <si>
    <t>(804) 649-6598</t>
  </si>
  <si>
    <t>333 E. Franklin St.</t>
  </si>
  <si>
    <t>MedForm</t>
  </si>
  <si>
    <t>PRQ</t>
  </si>
  <si>
    <t>Shirt</t>
  </si>
  <si>
    <t>x</t>
  </si>
  <si>
    <t>2XL</t>
  </si>
  <si>
    <t>X</t>
  </si>
  <si>
    <t>L</t>
  </si>
  <si>
    <t>XL</t>
  </si>
  <si>
    <t>CLASS2</t>
  </si>
  <si>
    <t>wells2835@comcast.net</t>
  </si>
  <si>
    <t>MISSING</t>
  </si>
  <si>
    <t>MID-AUG</t>
  </si>
  <si>
    <t>804-320-0949</t>
  </si>
  <si>
    <t>2801 Williamswood Rd.</t>
  </si>
  <si>
    <t>mhadley@mediageneral.com</t>
  </si>
  <si>
    <t>Hooper</t>
  </si>
  <si>
    <t>1104 River Oaks Ln</t>
  </si>
  <si>
    <t>434-975-1665</t>
  </si>
  <si>
    <t>Charlottesville</t>
  </si>
  <si>
    <t>s3m1h@aol.com</t>
  </si>
  <si>
    <t>Stonewall Jackson Area Council   </t>
  </si>
  <si>
    <t>Monticello</t>
  </si>
  <si>
    <t>$220 9/9/08</t>
  </si>
  <si>
    <t>Bring to course</t>
  </si>
  <si>
    <t>Council Executive Board, Area 7 Camping Inspector</t>
  </si>
  <si>
    <t>P280/T2560</t>
  </si>
  <si>
    <t>T</t>
  </si>
  <si>
    <t>Council Board</t>
  </si>
  <si>
    <t>t</t>
  </si>
  <si>
    <t>P</t>
  </si>
  <si>
    <t>523/505</t>
  </si>
  <si>
    <t>CM/ASM</t>
  </si>
  <si>
    <t>Com Mem</t>
  </si>
  <si>
    <t>asm</t>
  </si>
  <si>
    <t>CREW</t>
  </si>
  <si>
    <t>804-360-7282</t>
  </si>
  <si>
    <t>ADV</t>
  </si>
  <si>
    <t>C.Hendricks</t>
  </si>
  <si>
    <t>PACK</t>
  </si>
  <si>
    <t>WEB L</t>
  </si>
  <si>
    <t>Not registered</t>
  </si>
  <si>
    <t>AS,</t>
  </si>
  <si>
    <t>Left over above 6 person patrol:</t>
  </si>
  <si>
    <t>Gregory</t>
  </si>
  <si>
    <t>Butz</t>
  </si>
  <si>
    <t>Bob</t>
  </si>
  <si>
    <t>Beaver</t>
  </si>
  <si>
    <t>Bob White</t>
  </si>
  <si>
    <t>Fox</t>
  </si>
  <si>
    <t>Owl</t>
  </si>
  <si>
    <t>Buffalo</t>
  </si>
  <si>
    <t>Bear</t>
  </si>
  <si>
    <t>Antelope</t>
  </si>
  <si>
    <t>Jud</t>
  </si>
  <si>
    <t>Coiley, Jr</t>
  </si>
  <si>
    <t>Required</t>
  </si>
  <si>
    <t>Notes</t>
  </si>
  <si>
    <t>*</t>
  </si>
  <si>
    <t>PMT 3</t>
  </si>
  <si>
    <t>&lt;== yes, required; really</t>
  </si>
  <si>
    <t>Position</t>
  </si>
  <si>
    <t>Unit Type</t>
  </si>
  <si>
    <t>Unit number</t>
  </si>
  <si>
    <t>&lt;== or at least highly recommended</t>
  </si>
  <si>
    <t>&lt;== consider collecting all three possible phones</t>
  </si>
  <si>
    <t>Week zero withdrawals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</si>
</sst>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m/d;@"/>
  </numFmts>
  <fonts count="1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color indexed="10"/>
      <name val="Arial"/>
      <family val="0"/>
    </font>
    <font>
      <sz val="8"/>
      <name val="Arial"/>
      <family val="2"/>
    </font>
    <font>
      <strike/>
      <sz val="10"/>
      <name val="Arial"/>
      <family val="0"/>
    </font>
    <font>
      <strike/>
      <sz val="10"/>
      <color indexed="8"/>
      <name val="Arial"/>
      <family val="0"/>
    </font>
    <font>
      <u val="single"/>
      <strike/>
      <sz val="10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2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Alignment="1">
      <alignment/>
    </xf>
    <xf numFmtId="0" fontId="2" fillId="0" borderId="0" xfId="2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20" applyFill="1" applyAlignment="1">
      <alignment/>
    </xf>
    <xf numFmtId="0" fontId="0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0" applyFont="1" applyFill="1" applyAlignment="1">
      <alignment/>
    </xf>
    <xf numFmtId="6" fontId="0" fillId="0" borderId="0" xfId="0" applyNumberFormat="1" applyAlignment="1">
      <alignment/>
    </xf>
    <xf numFmtId="0" fontId="0" fillId="6" borderId="0" xfId="0" applyFill="1" applyAlignment="1">
      <alignment/>
    </xf>
    <xf numFmtId="14" fontId="0" fillId="6" borderId="0" xfId="0" applyNumberFormat="1" applyFont="1" applyFill="1" applyAlignment="1">
      <alignment/>
    </xf>
    <xf numFmtId="0" fontId="2" fillId="0" borderId="0" xfId="20" applyBorder="1" applyAlignment="1">
      <alignment/>
    </xf>
    <xf numFmtId="0" fontId="5" fillId="6" borderId="0" xfId="0" applyFont="1" applyFill="1" applyAlignment="1">
      <alignment/>
    </xf>
    <xf numFmtId="6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6" fontId="0" fillId="0" borderId="0" xfId="0" applyNumberFormat="1" applyAlignment="1">
      <alignment horizontal="left"/>
    </xf>
    <xf numFmtId="14" fontId="0" fillId="6" borderId="0" xfId="0" applyNumberFormat="1" applyFont="1" applyFill="1" applyAlignment="1">
      <alignment/>
    </xf>
    <xf numFmtId="6" fontId="0" fillId="6" borderId="0" xfId="0" applyNumberFormat="1" applyFill="1" applyAlignment="1">
      <alignment horizontal="left"/>
    </xf>
    <xf numFmtId="0" fontId="0" fillId="0" borderId="0" xfId="0" applyFont="1" applyAlignment="1">
      <alignment horizontal="left"/>
    </xf>
    <xf numFmtId="0" fontId="0" fillId="7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0" fillId="6" borderId="0" xfId="0" applyNumberFormat="1" applyFill="1" applyAlignment="1">
      <alignment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4" fontId="0" fillId="6" borderId="0" xfId="0" applyNumberFormat="1" applyFill="1" applyAlignment="1">
      <alignment horizontal="right"/>
    </xf>
    <xf numFmtId="14" fontId="0" fillId="0" borderId="0" xfId="0" applyNumberFormat="1" applyAlignment="1">
      <alignment horizontal="right"/>
    </xf>
    <xf numFmtId="14" fontId="5" fillId="6" borderId="0" xfId="0" applyNumberFormat="1" applyFont="1" applyFill="1" applyAlignment="1">
      <alignment/>
    </xf>
    <xf numFmtId="14" fontId="0" fillId="6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20" applyFill="1" applyBorder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20" applyFont="1" applyAlignment="1">
      <alignment/>
    </xf>
    <xf numFmtId="14" fontId="8" fillId="6" borderId="0" xfId="0" applyNumberFormat="1" applyFont="1" applyFill="1" applyAlignment="1">
      <alignment/>
    </xf>
    <xf numFmtId="0" fontId="0" fillId="0" borderId="0" xfId="0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0" fillId="4" borderId="0" xfId="0" applyFill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4" fontId="0" fillId="6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sRichmond@verizon.net" TargetMode="External" /><Relationship Id="rId2" Type="http://schemas.openxmlformats.org/officeDocument/2006/relationships/hyperlink" Target="mailto:gordon@brandermillchurch.org" TargetMode="External" /><Relationship Id="rId3" Type="http://schemas.openxmlformats.org/officeDocument/2006/relationships/hyperlink" Target="mailto:emaasmith@access4less.net" TargetMode="External" /><Relationship Id="rId4" Type="http://schemas.openxmlformats.org/officeDocument/2006/relationships/hyperlink" Target="javascript:WriteMailPopUp('frieden4@verizon.net');" TargetMode="External" /><Relationship Id="rId5" Type="http://schemas.openxmlformats.org/officeDocument/2006/relationships/hyperlink" Target="mailto:James.R.White@pmusa.com" TargetMode="External" /><Relationship Id="rId6" Type="http://schemas.openxmlformats.org/officeDocument/2006/relationships/hyperlink" Target="mailto:blongtrance@comcast.net" TargetMode="External" /><Relationship Id="rId7" Type="http://schemas.openxmlformats.org/officeDocument/2006/relationships/hyperlink" Target="mailto:david.wild@dom.com" TargetMode="External" /><Relationship Id="rId8" Type="http://schemas.openxmlformats.org/officeDocument/2006/relationships/hyperlink" Target="javascript:WriteMailPopUp('alinels8@aol.com');" TargetMode="External" /><Relationship Id="rId9" Type="http://schemas.openxmlformats.org/officeDocument/2006/relationships/hyperlink" Target="mailto:chablaw@aol.com" TargetMode="External" /><Relationship Id="rId10" Type="http://schemas.openxmlformats.org/officeDocument/2006/relationships/hyperlink" Target="mailto:jbyjeff@aol.com" TargetMode="External" /><Relationship Id="rId11" Type="http://schemas.openxmlformats.org/officeDocument/2006/relationships/hyperlink" Target="mailto:marcwilts@comcast.net" TargetMode="External" /><Relationship Id="rId12" Type="http://schemas.openxmlformats.org/officeDocument/2006/relationships/hyperlink" Target="mailto:carl.a.whitaker@dom.com" TargetMode="External" /><Relationship Id="rId13" Type="http://schemas.openxmlformats.org/officeDocument/2006/relationships/hyperlink" Target="mailto:jnew@cscleasing.com" TargetMode="External" /><Relationship Id="rId14" Type="http://schemas.openxmlformats.org/officeDocument/2006/relationships/hyperlink" Target="http://us.f455.mail.yahoo.com/ym/Compose?To=mcollins@revcar.com" TargetMode="External" /><Relationship Id="rId15" Type="http://schemas.openxmlformats.org/officeDocument/2006/relationships/hyperlink" Target="javascript:WriteMailPopUp('grousek9@yahoo.com');" TargetMode="External" /><Relationship Id="rId16" Type="http://schemas.openxmlformats.org/officeDocument/2006/relationships/hyperlink" Target="javascript:WriteMailPopUp('landhooe@msn.com');" TargetMode="External" /><Relationship Id="rId17" Type="http://schemas.openxmlformats.org/officeDocument/2006/relationships/hyperlink" Target="mailto:jwrobel@mutual-assurance.com" TargetMode="External" /><Relationship Id="rId18" Type="http://schemas.openxmlformats.org/officeDocument/2006/relationships/hyperlink" Target="mailto:gwpalmore@hotmail.com" TargetMode="External" /><Relationship Id="rId19" Type="http://schemas.openxmlformats.org/officeDocument/2006/relationships/hyperlink" Target="mailto:normanomt@hotmail.com" TargetMode="External" /><Relationship Id="rId20" Type="http://schemas.openxmlformats.org/officeDocument/2006/relationships/hyperlink" Target="mailto:pgross@medivisuals.com" TargetMode="External" /><Relationship Id="rId21" Type="http://schemas.openxmlformats.org/officeDocument/2006/relationships/hyperlink" Target="mailto:goldsonja1@aol.com" TargetMode="External" /><Relationship Id="rId22" Type="http://schemas.openxmlformats.org/officeDocument/2006/relationships/hyperlink" Target="mailto:jdstallings@mcws.net" TargetMode="External" /><Relationship Id="rId23" Type="http://schemas.openxmlformats.org/officeDocument/2006/relationships/hyperlink" Target="mailto:pat.gould@dom.com" TargetMode="External" /><Relationship Id="rId24" Type="http://schemas.openxmlformats.org/officeDocument/2006/relationships/hyperlink" Target="mailto:cpnva@yahoo.com" TargetMode="External" /><Relationship Id="rId25" Type="http://schemas.openxmlformats.org/officeDocument/2006/relationships/hyperlink" Target="mailto:mrigsby@verizon.net" TargetMode="External" /><Relationship Id="rId26" Type="http://schemas.openxmlformats.org/officeDocument/2006/relationships/hyperlink" Target="mailto:done082366@yahoo.com" TargetMode="External" /><Relationship Id="rId27" Type="http://schemas.openxmlformats.org/officeDocument/2006/relationships/hyperlink" Target="mailto:jsrubin@mindspring.com" TargetMode="External" /><Relationship Id="rId28" Type="http://schemas.openxmlformats.org/officeDocument/2006/relationships/hyperlink" Target="mailto:fmcneilly@comcast.net" TargetMode="External" /><Relationship Id="rId29" Type="http://schemas.openxmlformats.org/officeDocument/2006/relationships/hyperlink" Target="mailto:mjdawson@midatlanticentry.com" TargetMode="External" /><Relationship Id="rId30" Type="http://schemas.openxmlformats.org/officeDocument/2006/relationships/hyperlink" Target="mailto:RoRush@bsamail.org" TargetMode="External" /><Relationship Id="rId31" Type="http://schemas.openxmlformats.org/officeDocument/2006/relationships/hyperlink" Target="http://mrd.mail.yahoo.com/compose?To=devdogdan%40aol.com" TargetMode="External" /><Relationship Id="rId32" Type="http://schemas.openxmlformats.org/officeDocument/2006/relationships/hyperlink" Target="mailto:dbeuglass@comcast.net" TargetMode="External" /><Relationship Id="rId33" Type="http://schemas.openxmlformats.org/officeDocument/2006/relationships/hyperlink" Target="mailto:kevinvest@comcast.net" TargetMode="External" /><Relationship Id="rId34" Type="http://schemas.openxmlformats.org/officeDocument/2006/relationships/hyperlink" Target="mailto:steveporter@plasti-cart.com" TargetMode="External" /><Relationship Id="rId35" Type="http://schemas.openxmlformats.org/officeDocument/2006/relationships/hyperlink" Target="mailto:bcwjt@clearwire.net" TargetMode="External" /><Relationship Id="rId36" Type="http://schemas.openxmlformats.org/officeDocument/2006/relationships/hyperlink" Target="mailto:bhundley@resourceintl.com" TargetMode="External" /><Relationship Id="rId37" Type="http://schemas.openxmlformats.org/officeDocument/2006/relationships/hyperlink" Target="mailto:cowboyjud@embarqmail.net" TargetMode="External" /><Relationship Id="rId38" Type="http://schemas.openxmlformats.org/officeDocument/2006/relationships/hyperlink" Target="mailto:kcummings@bchs.k12.va.us" TargetMode="External" /><Relationship Id="rId39" Type="http://schemas.openxmlformats.org/officeDocument/2006/relationships/hyperlink" Target="http://us.f455.mail.yahoo.com/ym/Compose?To=gregbutz@larrysmotorcompany.com" TargetMode="External" /><Relationship Id="rId40" Type="http://schemas.openxmlformats.org/officeDocument/2006/relationships/hyperlink" Target="mailto:gdbutz@email.com" TargetMode="External" /><Relationship Id="rId41" Type="http://schemas.openxmlformats.org/officeDocument/2006/relationships/hyperlink" Target="mailto:dbejr3@comcast.net" TargetMode="External" /><Relationship Id="rId42" Type="http://schemas.openxmlformats.org/officeDocument/2006/relationships/hyperlink" Target="mailto:mfd119@aol.com" TargetMode="External" /><Relationship Id="rId43" Type="http://schemas.openxmlformats.org/officeDocument/2006/relationships/hyperlink" Target="mailto:swimming4fun7@yahoo.com" TargetMode="External" /><Relationship Id="rId44" Type="http://schemas.openxmlformats.org/officeDocument/2006/relationships/hyperlink" Target="mailto:jerrycoiley@comcast.net" TargetMode="External" /><Relationship Id="rId45" Type="http://schemas.openxmlformats.org/officeDocument/2006/relationships/hyperlink" Target="mailto:ctinsley@bsamail.org" TargetMode="External" /><Relationship Id="rId46" Type="http://schemas.openxmlformats.org/officeDocument/2006/relationships/hyperlink" Target="mailto:ammstewart5@comcast.net" TargetMode="External" /><Relationship Id="rId47" Type="http://schemas.openxmlformats.org/officeDocument/2006/relationships/hyperlink" Target="mailto:h2okies@vt.edu" TargetMode="External" /><Relationship Id="rId48" Type="http://schemas.openxmlformats.org/officeDocument/2006/relationships/hyperlink" Target="mailto:ibtwins@yahoo.com" TargetMode="External" /><Relationship Id="rId49" Type="http://schemas.openxmlformats.org/officeDocument/2006/relationships/hyperlink" Target="mailto:jlmccoig@comcast.net" TargetMode="External" /><Relationship Id="rId50" Type="http://schemas.openxmlformats.org/officeDocument/2006/relationships/hyperlink" Target="mailto:mmyers@horatio.us" TargetMode="External" /><Relationship Id="rId51" Type="http://schemas.openxmlformats.org/officeDocument/2006/relationships/hyperlink" Target="mailto:iainhall@gmail.com" TargetMode="External" /><Relationship Id="rId52" Type="http://schemas.openxmlformats.org/officeDocument/2006/relationships/hyperlink" Target="mailto:gihill@bsamail.org" TargetMode="External" /><Relationship Id="rId53" Type="http://schemas.openxmlformats.org/officeDocument/2006/relationships/hyperlink" Target="mailto:photoeagle@comcast.net" TargetMode="External" /><Relationship Id="rId54" Type="http://schemas.openxmlformats.org/officeDocument/2006/relationships/hyperlink" Target="mailto:rvaughan@ubsh.com" TargetMode="External" /><Relationship Id="rId55" Type="http://schemas.openxmlformats.org/officeDocument/2006/relationships/hyperlink" Target="mailto:leholden@comcast.net" TargetMode="External" /><Relationship Id="rId56" Type="http://schemas.openxmlformats.org/officeDocument/2006/relationships/hyperlink" Target="mailto:frogprince@hughes.net" TargetMode="External" /><Relationship Id="rId57" Type="http://schemas.openxmlformats.org/officeDocument/2006/relationships/hyperlink" Target="mailto:rauguthj@comcast.net" TargetMode="External" /><Relationship Id="rId58" Type="http://schemas.openxmlformats.org/officeDocument/2006/relationships/hyperlink" Target="http://us.mc455.mail.yahoo.com/mc/compose?to=troop555eaglescout@yahoo.com" TargetMode="External" /><Relationship Id="rId59" Type="http://schemas.openxmlformats.org/officeDocument/2006/relationships/hyperlink" Target="http://mrd.mail.yahoo.com/compose?To=Thomas.W.O%26%2339%3BKeefe%40dom.com" TargetMode="External" /><Relationship Id="rId60" Type="http://schemas.openxmlformats.org/officeDocument/2006/relationships/hyperlink" Target="mailto:KRAFT5@comcast.net" TargetMode="External" /><Relationship Id="rId61" Type="http://schemas.openxmlformats.org/officeDocument/2006/relationships/hyperlink" Target="mailto:billjanis@comcast.net" TargetMode="External" /><Relationship Id="rId62" Type="http://schemas.openxmlformats.org/officeDocument/2006/relationships/hyperlink" Target="mailto:jblackmore00@gmail.com" TargetMode="External" /><Relationship Id="rId63" Type="http://schemas.openxmlformats.org/officeDocument/2006/relationships/hyperlink" Target="mailto:Mhadley@mediageneral.com" TargetMode="External" /><Relationship Id="rId64" Type="http://schemas.openxmlformats.org/officeDocument/2006/relationships/hyperlink" Target="mailto:wells2835@comcast.net" TargetMode="External" /><Relationship Id="rId65" Type="http://schemas.openxmlformats.org/officeDocument/2006/relationships/hyperlink" Target="mailto:mhadley@mediageneral.com" TargetMode="External" /><Relationship Id="rId6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87" sqref="B87"/>
    </sheetView>
  </sheetViews>
  <sheetFormatPr defaultColWidth="9.140625" defaultRowHeight="12.75"/>
  <cols>
    <col min="1" max="1" width="2.8515625" style="0" customWidth="1"/>
    <col min="2" max="2" width="3.8515625" style="0" customWidth="1"/>
    <col min="3" max="3" width="9.28125" style="0" customWidth="1"/>
    <col min="4" max="4" width="13.00390625" style="0" bestFit="1" customWidth="1"/>
    <col min="5" max="5" width="16.28125" style="0" customWidth="1"/>
    <col min="6" max="6" width="13.7109375" style="0" customWidth="1"/>
    <col min="7" max="7" width="27.28125" style="0" customWidth="1"/>
    <col min="8" max="8" width="13.57421875" style="0" customWidth="1"/>
    <col min="9" max="9" width="6.8515625" style="0" bestFit="1" customWidth="1"/>
    <col min="10" max="10" width="6.421875" style="0" customWidth="1"/>
    <col min="11" max="11" width="9.7109375" style="0" customWidth="1"/>
    <col min="12" max="12" width="6.7109375" style="0" bestFit="1" customWidth="1"/>
    <col min="13" max="13" width="9.8515625" style="0" customWidth="1"/>
    <col min="16" max="16" width="36.7109375" style="0" customWidth="1"/>
    <col min="17" max="17" width="10.140625" style="0" bestFit="1" customWidth="1"/>
    <col min="18" max="18" width="31.140625" style="0" customWidth="1"/>
    <col min="19" max="20" width="18.28125" style="0" customWidth="1"/>
    <col min="21" max="21" width="16.8515625" style="0" customWidth="1"/>
    <col min="22" max="22" width="12.140625" style="0" customWidth="1"/>
    <col min="23" max="23" width="11.8515625" style="0" customWidth="1"/>
    <col min="24" max="24" width="10.8515625" style="49" customWidth="1"/>
    <col min="25" max="26" width="9.140625" style="49" customWidth="1"/>
  </cols>
  <sheetData>
    <row r="1" spans="1:26" ht="15">
      <c r="A1" t="s">
        <v>174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16</v>
      </c>
      <c r="Q1" s="1" t="s">
        <v>26</v>
      </c>
      <c r="S1" s="1" t="s">
        <v>70</v>
      </c>
      <c r="T1" s="1" t="s">
        <v>456</v>
      </c>
      <c r="U1" s="1" t="s">
        <v>135</v>
      </c>
      <c r="V1" s="1" t="s">
        <v>137</v>
      </c>
      <c r="W1" s="1" t="s">
        <v>136</v>
      </c>
      <c r="X1" s="1" t="s">
        <v>464</v>
      </c>
      <c r="Y1" s="1" t="s">
        <v>465</v>
      </c>
      <c r="Z1" s="1" t="s">
        <v>466</v>
      </c>
    </row>
    <row r="2" spans="1:21" ht="12.75">
      <c r="A2">
        <v>1</v>
      </c>
      <c r="B2">
        <v>1</v>
      </c>
      <c r="C2" s="20" t="s">
        <v>510</v>
      </c>
      <c r="D2" s="5" t="s">
        <v>47</v>
      </c>
      <c r="E2" s="5" t="s">
        <v>48</v>
      </c>
      <c r="F2" s="4" t="s">
        <v>175</v>
      </c>
      <c r="G2" t="s">
        <v>49</v>
      </c>
      <c r="H2" t="s">
        <v>50</v>
      </c>
      <c r="I2" t="s">
        <v>20</v>
      </c>
      <c r="J2" t="s">
        <v>51</v>
      </c>
      <c r="K2" t="s">
        <v>52</v>
      </c>
      <c r="L2" t="s">
        <v>53</v>
      </c>
      <c r="M2">
        <v>912</v>
      </c>
      <c r="N2" t="s">
        <v>54</v>
      </c>
      <c r="O2" t="s">
        <v>24</v>
      </c>
      <c r="P2" s="2" t="s">
        <v>55</v>
      </c>
      <c r="Q2" s="3">
        <v>20915</v>
      </c>
      <c r="R2" s="4" t="s">
        <v>56</v>
      </c>
      <c r="S2" t="s">
        <v>416</v>
      </c>
      <c r="T2" s="3">
        <v>39529</v>
      </c>
      <c r="U2" t="s">
        <v>177</v>
      </c>
    </row>
    <row r="3" spans="1:21" ht="12.75">
      <c r="A3">
        <f aca="true" t="shared" si="0" ref="A3:A18">A2+1</f>
        <v>2</v>
      </c>
      <c r="B3">
        <v>8</v>
      </c>
      <c r="C3" s="20" t="s">
        <v>516</v>
      </c>
      <c r="D3" t="s">
        <v>111</v>
      </c>
      <c r="E3" t="s">
        <v>112</v>
      </c>
      <c r="F3" t="s">
        <v>113</v>
      </c>
      <c r="G3" t="s">
        <v>114</v>
      </c>
      <c r="H3" t="s">
        <v>50</v>
      </c>
      <c r="I3" t="s">
        <v>20</v>
      </c>
      <c r="J3">
        <v>23875</v>
      </c>
      <c r="K3" t="s">
        <v>115</v>
      </c>
      <c r="L3" t="s">
        <v>99</v>
      </c>
      <c r="M3" t="s">
        <v>116</v>
      </c>
      <c r="N3" t="s">
        <v>54</v>
      </c>
      <c r="O3" t="s">
        <v>24</v>
      </c>
      <c r="P3" s="2" t="s">
        <v>117</v>
      </c>
      <c r="Q3" s="3">
        <v>23495</v>
      </c>
      <c r="S3" t="s">
        <v>118</v>
      </c>
      <c r="T3" s="3">
        <v>39526</v>
      </c>
      <c r="U3" t="s">
        <v>252</v>
      </c>
    </row>
    <row r="4" spans="1:23" ht="12.75">
      <c r="A4">
        <f t="shared" si="0"/>
        <v>3</v>
      </c>
      <c r="B4">
        <v>5</v>
      </c>
      <c r="C4" s="20" t="s">
        <v>513</v>
      </c>
      <c r="D4" s="10" t="s">
        <v>260</v>
      </c>
      <c r="E4" s="10" t="s">
        <v>259</v>
      </c>
      <c r="F4" s="10" t="s">
        <v>262</v>
      </c>
      <c r="G4" s="10" t="s">
        <v>263</v>
      </c>
      <c r="H4" s="10" t="s">
        <v>19</v>
      </c>
      <c r="I4" s="10" t="s">
        <v>20</v>
      </c>
      <c r="J4" s="10">
        <v>23236</v>
      </c>
      <c r="K4" s="10"/>
      <c r="L4" s="10" t="s">
        <v>99</v>
      </c>
      <c r="M4" s="10" t="s">
        <v>489</v>
      </c>
      <c r="N4" s="10"/>
      <c r="O4" s="10" t="s">
        <v>24</v>
      </c>
      <c r="P4" s="16" t="s">
        <v>261</v>
      </c>
      <c r="Q4" s="12"/>
      <c r="R4" s="12"/>
      <c r="S4" s="12"/>
      <c r="T4" s="17">
        <v>39544</v>
      </c>
      <c r="U4" s="12" t="s">
        <v>264</v>
      </c>
      <c r="V4" s="12"/>
      <c r="W4" s="12"/>
    </row>
    <row r="5" spans="1:23" ht="12.75">
      <c r="A5">
        <f t="shared" si="0"/>
        <v>4</v>
      </c>
      <c r="B5" s="10">
        <v>7</v>
      </c>
      <c r="C5" s="20" t="s">
        <v>514</v>
      </c>
      <c r="D5" s="10" t="s">
        <v>449</v>
      </c>
      <c r="E5" s="10" t="s">
        <v>450</v>
      </c>
      <c r="F5" s="10" t="s">
        <v>453</v>
      </c>
      <c r="G5" s="10" t="s">
        <v>454</v>
      </c>
      <c r="H5" s="10" t="s">
        <v>19</v>
      </c>
      <c r="I5" s="11" t="s">
        <v>20</v>
      </c>
      <c r="J5" s="12">
        <v>23229</v>
      </c>
      <c r="K5" s="12"/>
      <c r="L5" s="12" t="s">
        <v>490</v>
      </c>
      <c r="M5" s="12">
        <v>777</v>
      </c>
      <c r="N5" s="12"/>
      <c r="O5" s="11" t="s">
        <v>24</v>
      </c>
      <c r="P5" s="16" t="s">
        <v>451</v>
      </c>
      <c r="Q5" s="12"/>
      <c r="R5" s="12"/>
      <c r="S5" s="12"/>
      <c r="T5" s="43">
        <v>39657</v>
      </c>
      <c r="U5" s="37"/>
      <c r="V5" s="12"/>
      <c r="W5" s="12"/>
    </row>
    <row r="6" spans="1:23" ht="12.75">
      <c r="A6">
        <f t="shared" si="0"/>
        <v>5</v>
      </c>
      <c r="B6" s="39">
        <v>3</v>
      </c>
      <c r="C6" s="20" t="s">
        <v>429</v>
      </c>
      <c r="D6" s="10" t="s">
        <v>378</v>
      </c>
      <c r="E6" s="10" t="s">
        <v>379</v>
      </c>
      <c r="F6" s="10" t="s">
        <v>394</v>
      </c>
      <c r="G6" s="10" t="s">
        <v>393</v>
      </c>
      <c r="H6" s="10" t="s">
        <v>19</v>
      </c>
      <c r="I6" s="11" t="s">
        <v>20</v>
      </c>
      <c r="J6" s="12">
        <v>23233</v>
      </c>
      <c r="K6" s="12"/>
      <c r="L6" s="12" t="s">
        <v>491</v>
      </c>
      <c r="M6" s="12"/>
      <c r="N6" s="12"/>
      <c r="O6" s="11" t="s">
        <v>24</v>
      </c>
      <c r="P6" s="2" t="s">
        <v>396</v>
      </c>
      <c r="Q6" s="12"/>
      <c r="R6" s="12"/>
      <c r="S6" s="12"/>
      <c r="T6" s="17">
        <v>39588</v>
      </c>
      <c r="U6" s="17" t="s">
        <v>395</v>
      </c>
      <c r="V6" s="12"/>
      <c r="W6" s="12"/>
    </row>
    <row r="7" spans="1:26" ht="12.75">
      <c r="A7">
        <f t="shared" si="0"/>
        <v>6</v>
      </c>
      <c r="B7" s="20">
        <v>1</v>
      </c>
      <c r="C7" s="20" t="s">
        <v>510</v>
      </c>
      <c r="D7" s="4" t="s">
        <v>507</v>
      </c>
      <c r="E7" s="4" t="s">
        <v>508</v>
      </c>
      <c r="F7" s="4" t="s">
        <v>309</v>
      </c>
      <c r="G7" s="4" t="s">
        <v>310</v>
      </c>
      <c r="H7" s="4" t="s">
        <v>311</v>
      </c>
      <c r="I7" s="4" t="s">
        <v>20</v>
      </c>
      <c r="J7">
        <v>23901</v>
      </c>
      <c r="K7" s="10" t="s">
        <v>40</v>
      </c>
      <c r="L7" s="10" t="s">
        <v>32</v>
      </c>
      <c r="M7" s="4">
        <v>6357</v>
      </c>
      <c r="O7" s="6" t="s">
        <v>24</v>
      </c>
      <c r="P7" s="2" t="s">
        <v>308</v>
      </c>
      <c r="Q7" s="18">
        <v>24433</v>
      </c>
      <c r="R7" s="2" t="s">
        <v>307</v>
      </c>
      <c r="S7" s="12" t="s">
        <v>416</v>
      </c>
      <c r="T7" s="18">
        <v>39553</v>
      </c>
      <c r="U7" s="4" t="s">
        <v>323</v>
      </c>
      <c r="X7" s="50"/>
      <c r="Y7" s="50"/>
      <c r="Z7" s="50"/>
    </row>
    <row r="8" spans="1:23" ht="12.75">
      <c r="A8">
        <f t="shared" si="0"/>
        <v>7</v>
      </c>
      <c r="B8" s="20">
        <v>4</v>
      </c>
      <c r="C8" s="20" t="s">
        <v>512</v>
      </c>
      <c r="D8" s="10" t="s">
        <v>392</v>
      </c>
      <c r="E8" s="10" t="s">
        <v>518</v>
      </c>
      <c r="F8" s="10" t="s">
        <v>333</v>
      </c>
      <c r="G8" s="10" t="s">
        <v>334</v>
      </c>
      <c r="H8" s="10" t="s">
        <v>77</v>
      </c>
      <c r="I8" s="10" t="s">
        <v>20</v>
      </c>
      <c r="J8" s="10">
        <v>23114</v>
      </c>
      <c r="K8" s="10"/>
      <c r="L8" s="10" t="s">
        <v>490</v>
      </c>
      <c r="M8" s="10">
        <v>1897</v>
      </c>
      <c r="N8" s="10"/>
      <c r="O8" s="6" t="s">
        <v>24</v>
      </c>
      <c r="P8" s="16" t="s">
        <v>335</v>
      </c>
      <c r="Q8" s="12"/>
      <c r="R8" s="12"/>
      <c r="S8" s="12"/>
      <c r="T8" s="17">
        <v>39562</v>
      </c>
      <c r="U8" s="12" t="s">
        <v>397</v>
      </c>
      <c r="V8" s="12"/>
      <c r="W8" s="12"/>
    </row>
    <row r="9" spans="1:23" ht="12.75">
      <c r="A9">
        <f t="shared" si="0"/>
        <v>8</v>
      </c>
      <c r="B9" s="20">
        <v>8</v>
      </c>
      <c r="C9" s="20" t="s">
        <v>516</v>
      </c>
      <c r="D9" s="15" t="s">
        <v>283</v>
      </c>
      <c r="E9" s="15" t="s">
        <v>301</v>
      </c>
      <c r="F9" s="10" t="s">
        <v>303</v>
      </c>
      <c r="G9" s="10" t="s">
        <v>302</v>
      </c>
      <c r="H9" s="10" t="s">
        <v>304</v>
      </c>
      <c r="I9" s="10" t="s">
        <v>20</v>
      </c>
      <c r="J9" s="10">
        <v>23936</v>
      </c>
      <c r="K9" s="10"/>
      <c r="L9" s="10" t="s">
        <v>493</v>
      </c>
      <c r="M9" s="10">
        <v>6535</v>
      </c>
      <c r="N9" s="10"/>
      <c r="O9" s="6" t="s">
        <v>24</v>
      </c>
      <c r="P9" s="16" t="s">
        <v>305</v>
      </c>
      <c r="Q9" s="12"/>
      <c r="R9" s="12"/>
      <c r="S9" s="12" t="s">
        <v>416</v>
      </c>
      <c r="T9" s="29">
        <v>39606</v>
      </c>
      <c r="U9" s="29" t="s">
        <v>399</v>
      </c>
      <c r="V9" s="12"/>
      <c r="W9" s="12"/>
    </row>
    <row r="10" spans="1:26" ht="12.75">
      <c r="A10">
        <f>A91+1</f>
        <v>10</v>
      </c>
      <c r="B10" s="20">
        <v>6</v>
      </c>
      <c r="C10" s="20" t="s">
        <v>515</v>
      </c>
      <c r="D10" s="4" t="s">
        <v>257</v>
      </c>
      <c r="E10" s="6" t="s">
        <v>256</v>
      </c>
      <c r="F10" s="4" t="s">
        <v>277</v>
      </c>
      <c r="G10" s="4" t="s">
        <v>278</v>
      </c>
      <c r="H10" s="4" t="s">
        <v>39</v>
      </c>
      <c r="I10" s="4" t="s">
        <v>20</v>
      </c>
      <c r="J10" s="10">
        <v>23116</v>
      </c>
      <c r="K10" s="10" t="s">
        <v>40</v>
      </c>
      <c r="L10" s="10" t="s">
        <v>32</v>
      </c>
      <c r="M10">
        <v>523</v>
      </c>
      <c r="N10" t="s">
        <v>41</v>
      </c>
      <c r="O10" t="s">
        <v>24</v>
      </c>
      <c r="P10" s="2" t="s">
        <v>258</v>
      </c>
      <c r="Q10" s="3">
        <v>23569</v>
      </c>
      <c r="S10" t="s">
        <v>110</v>
      </c>
      <c r="T10" s="41">
        <v>39546</v>
      </c>
      <c r="U10" s="28" t="s">
        <v>279</v>
      </c>
      <c r="X10" s="52" t="s">
        <v>475</v>
      </c>
      <c r="Y10" s="49" t="s">
        <v>469</v>
      </c>
      <c r="Z10" s="49" t="s">
        <v>470</v>
      </c>
    </row>
    <row r="11" spans="1:26" s="12" customFormat="1" ht="12.75">
      <c r="A11">
        <f t="shared" si="0"/>
        <v>11</v>
      </c>
      <c r="B11" s="20">
        <v>8</v>
      </c>
      <c r="C11" s="20" t="s">
        <v>516</v>
      </c>
      <c r="D11" s="4" t="s">
        <v>73</v>
      </c>
      <c r="E11" s="4" t="s">
        <v>312</v>
      </c>
      <c r="F11" s="4" t="s">
        <v>313</v>
      </c>
      <c r="G11" s="4" t="s">
        <v>314</v>
      </c>
      <c r="H11" s="4" t="s">
        <v>39</v>
      </c>
      <c r="I11" s="4" t="s">
        <v>20</v>
      </c>
      <c r="J11">
        <v>23111</v>
      </c>
      <c r="K11" s="10" t="s">
        <v>40</v>
      </c>
      <c r="L11" s="10" t="s">
        <v>32</v>
      </c>
      <c r="M11" s="4">
        <v>555</v>
      </c>
      <c r="N11" s="4" t="s">
        <v>41</v>
      </c>
      <c r="O11" s="6" t="s">
        <v>24</v>
      </c>
      <c r="P11" s="2" t="s">
        <v>315</v>
      </c>
      <c r="Q11" s="3">
        <v>23067</v>
      </c>
      <c r="R11"/>
      <c r="S11" s="12" t="s">
        <v>316</v>
      </c>
      <c r="T11" s="41">
        <v>39563</v>
      </c>
      <c r="U11" s="28" t="s">
        <v>455</v>
      </c>
      <c r="V11"/>
      <c r="W11"/>
      <c r="X11" s="49"/>
      <c r="Y11" s="49"/>
      <c r="Z11" s="49"/>
    </row>
    <row r="12" spans="1:21" ht="12.75">
      <c r="A12">
        <f t="shared" si="0"/>
        <v>12</v>
      </c>
      <c r="B12" s="20">
        <v>2</v>
      </c>
      <c r="C12" s="20" t="s">
        <v>511</v>
      </c>
      <c r="D12" s="4" t="s">
        <v>186</v>
      </c>
      <c r="E12" s="4" t="s">
        <v>187</v>
      </c>
      <c r="F12" s="10" t="s">
        <v>192</v>
      </c>
      <c r="G12" s="10" t="s">
        <v>190</v>
      </c>
      <c r="H12" s="10" t="s">
        <v>191</v>
      </c>
      <c r="I12" s="11" t="s">
        <v>20</v>
      </c>
      <c r="J12" s="12">
        <v>23192</v>
      </c>
      <c r="K12" s="12" t="s">
        <v>40</v>
      </c>
      <c r="L12" s="12" t="s">
        <v>32</v>
      </c>
      <c r="M12" s="4">
        <v>700</v>
      </c>
      <c r="N12" s="4" t="s">
        <v>23</v>
      </c>
      <c r="O12" s="6" t="s">
        <v>24</v>
      </c>
      <c r="P12" s="2" t="s">
        <v>189</v>
      </c>
      <c r="S12" s="12" t="s">
        <v>133</v>
      </c>
      <c r="T12" s="3">
        <v>39527</v>
      </c>
      <c r="U12" t="s">
        <v>249</v>
      </c>
    </row>
    <row r="13" spans="1:21" ht="12.75">
      <c r="A13">
        <f t="shared" si="0"/>
        <v>13</v>
      </c>
      <c r="B13" s="20">
        <v>4</v>
      </c>
      <c r="C13" s="20" t="s">
        <v>512</v>
      </c>
      <c r="D13" s="4" t="s">
        <v>178</v>
      </c>
      <c r="E13" s="4" t="s">
        <v>179</v>
      </c>
      <c r="F13" s="10" t="s">
        <v>197</v>
      </c>
      <c r="G13" s="10" t="s">
        <v>196</v>
      </c>
      <c r="H13" s="10" t="s">
        <v>19</v>
      </c>
      <c r="I13" s="11" t="s">
        <v>20</v>
      </c>
      <c r="J13" s="12">
        <v>23235</v>
      </c>
      <c r="L13" s="12" t="s">
        <v>490</v>
      </c>
      <c r="M13" s="4">
        <v>1807</v>
      </c>
      <c r="O13" s="6" t="s">
        <v>24</v>
      </c>
      <c r="P13" s="2" t="s">
        <v>180</v>
      </c>
      <c r="T13" s="3">
        <v>39531</v>
      </c>
      <c r="U13" t="s">
        <v>250</v>
      </c>
    </row>
    <row r="14" spans="1:24" ht="12.75">
      <c r="A14">
        <f t="shared" si="0"/>
        <v>14</v>
      </c>
      <c r="B14" s="20">
        <v>3</v>
      </c>
      <c r="C14" s="20" t="s">
        <v>429</v>
      </c>
      <c r="D14" t="s">
        <v>87</v>
      </c>
      <c r="E14" t="s">
        <v>88</v>
      </c>
      <c r="F14" t="s">
        <v>89</v>
      </c>
      <c r="G14" t="s">
        <v>90</v>
      </c>
      <c r="H14" t="s">
        <v>19</v>
      </c>
      <c r="I14" t="s">
        <v>20</v>
      </c>
      <c r="J14">
        <v>23226</v>
      </c>
      <c r="K14" t="s">
        <v>91</v>
      </c>
      <c r="L14" t="s">
        <v>13</v>
      </c>
      <c r="O14" s="6" t="s">
        <v>24</v>
      </c>
      <c r="P14" s="2" t="s">
        <v>92</v>
      </c>
      <c r="S14" t="s">
        <v>71</v>
      </c>
      <c r="T14" s="41">
        <v>39575</v>
      </c>
      <c r="U14" s="28" t="s">
        <v>366</v>
      </c>
      <c r="X14" s="52" t="s">
        <v>469</v>
      </c>
    </row>
    <row r="15" spans="1:26" ht="12.75">
      <c r="A15">
        <f t="shared" si="0"/>
        <v>15</v>
      </c>
      <c r="B15" s="26">
        <v>4</v>
      </c>
      <c r="C15" s="20" t="s">
        <v>512</v>
      </c>
      <c r="D15" s="10" t="s">
        <v>203</v>
      </c>
      <c r="E15" s="10" t="s">
        <v>460</v>
      </c>
      <c r="F15" s="10" t="s">
        <v>476</v>
      </c>
      <c r="G15" s="10" t="s">
        <v>477</v>
      </c>
      <c r="H15" s="10" t="s">
        <v>19</v>
      </c>
      <c r="I15" s="11" t="s">
        <v>20</v>
      </c>
      <c r="J15" s="12">
        <v>23235</v>
      </c>
      <c r="K15" s="12"/>
      <c r="L15" s="12" t="s">
        <v>490</v>
      </c>
      <c r="M15" s="12">
        <v>1840</v>
      </c>
      <c r="N15" s="12"/>
      <c r="O15" s="11" t="s">
        <v>24</v>
      </c>
      <c r="P15" s="16" t="s">
        <v>478</v>
      </c>
      <c r="Q15" s="12"/>
      <c r="R15" s="12"/>
      <c r="S15" s="12"/>
      <c r="T15" s="12"/>
      <c r="U15" s="12"/>
      <c r="V15" s="12"/>
      <c r="W15" s="12"/>
      <c r="X15" s="51"/>
      <c r="Y15" s="51"/>
      <c r="Z15" s="51"/>
    </row>
    <row r="16" spans="1:26" s="12" customFormat="1" ht="12.75">
      <c r="A16">
        <f t="shared" si="0"/>
        <v>16</v>
      </c>
      <c r="B16" s="20">
        <v>8</v>
      </c>
      <c r="C16" s="20" t="s">
        <v>516</v>
      </c>
      <c r="D16" s="10" t="s">
        <v>409</v>
      </c>
      <c r="E16" s="10" t="s">
        <v>410</v>
      </c>
      <c r="F16" s="10" t="s">
        <v>411</v>
      </c>
      <c r="G16" s="10" t="s">
        <v>412</v>
      </c>
      <c r="H16" s="10" t="s">
        <v>413</v>
      </c>
      <c r="I16" s="11" t="s">
        <v>20</v>
      </c>
      <c r="J16" s="12">
        <v>23803</v>
      </c>
      <c r="K16" s="12" t="s">
        <v>31</v>
      </c>
      <c r="L16" s="12" t="s">
        <v>490</v>
      </c>
      <c r="M16" s="12">
        <v>100</v>
      </c>
      <c r="N16" s="12" t="s">
        <v>54</v>
      </c>
      <c r="P16" s="16" t="s">
        <v>414</v>
      </c>
      <c r="T16" s="17">
        <v>39623</v>
      </c>
      <c r="U16" s="12" t="s">
        <v>415</v>
      </c>
      <c r="X16" s="49"/>
      <c r="Y16" s="49"/>
      <c r="Z16" s="49"/>
    </row>
    <row r="17" spans="1:21" ht="12.75">
      <c r="A17">
        <f t="shared" si="0"/>
        <v>17</v>
      </c>
      <c r="B17" s="20">
        <v>2</v>
      </c>
      <c r="C17" s="20" t="s">
        <v>511</v>
      </c>
      <c r="D17" s="4" t="s">
        <v>156</v>
      </c>
      <c r="E17" s="4" t="s">
        <v>157</v>
      </c>
      <c r="F17" s="4" t="s">
        <v>158</v>
      </c>
      <c r="G17" s="4" t="s">
        <v>159</v>
      </c>
      <c r="H17" s="4" t="s">
        <v>39</v>
      </c>
      <c r="I17" s="6" t="s">
        <v>20</v>
      </c>
      <c r="J17" s="4">
        <v>23111</v>
      </c>
      <c r="K17" s="4" t="s">
        <v>31</v>
      </c>
      <c r="L17" s="12" t="s">
        <v>490</v>
      </c>
      <c r="M17" s="12">
        <v>535</v>
      </c>
      <c r="O17" s="6" t="s">
        <v>24</v>
      </c>
      <c r="P17" s="2" t="s">
        <v>160</v>
      </c>
      <c r="T17" s="3">
        <v>39519</v>
      </c>
      <c r="U17" t="s">
        <v>248</v>
      </c>
    </row>
    <row r="18" spans="1:26" ht="12.75">
      <c r="A18">
        <f t="shared" si="0"/>
        <v>18</v>
      </c>
      <c r="B18" s="12">
        <v>1</v>
      </c>
      <c r="C18" s="20" t="s">
        <v>510</v>
      </c>
      <c r="D18" s="4" t="s">
        <v>14</v>
      </c>
      <c r="E18" s="4" t="s">
        <v>479</v>
      </c>
      <c r="F18" t="s">
        <v>481</v>
      </c>
      <c r="G18" t="s">
        <v>480</v>
      </c>
      <c r="H18" t="s">
        <v>482</v>
      </c>
      <c r="I18" s="6" t="s">
        <v>20</v>
      </c>
      <c r="J18">
        <v>22901</v>
      </c>
      <c r="K18" t="s">
        <v>488</v>
      </c>
      <c r="L18" s="12"/>
      <c r="M18" s="12"/>
      <c r="N18" s="12" t="s">
        <v>485</v>
      </c>
      <c r="O18" t="s">
        <v>484</v>
      </c>
      <c r="P18" t="s">
        <v>483</v>
      </c>
      <c r="Q18" s="61">
        <v>1958</v>
      </c>
      <c r="R18" s="12"/>
      <c r="S18" s="12"/>
      <c r="T18" s="17">
        <v>39699</v>
      </c>
      <c r="U18" s="12" t="s">
        <v>486</v>
      </c>
      <c r="V18" s="12"/>
      <c r="W18" s="12"/>
      <c r="X18" s="12" t="s">
        <v>487</v>
      </c>
      <c r="Y18" s="12"/>
      <c r="Z18" t="s">
        <v>471</v>
      </c>
    </row>
    <row r="19" spans="1:26" s="12" customFormat="1" ht="12.75">
      <c r="A19">
        <f>A93+1</f>
        <v>1</v>
      </c>
      <c r="B19" s="12">
        <v>3</v>
      </c>
      <c r="C19" s="20" t="s">
        <v>429</v>
      </c>
      <c r="D19" s="10" t="s">
        <v>509</v>
      </c>
      <c r="E19" s="10" t="s">
        <v>294</v>
      </c>
      <c r="F19" s="10" t="s">
        <v>284</v>
      </c>
      <c r="G19" s="10" t="s">
        <v>285</v>
      </c>
      <c r="H19" s="10" t="s">
        <v>286</v>
      </c>
      <c r="I19" s="10" t="s">
        <v>20</v>
      </c>
      <c r="J19" s="10">
        <v>23116</v>
      </c>
      <c r="K19" s="10" t="s">
        <v>495</v>
      </c>
      <c r="L19" s="10" t="s">
        <v>99</v>
      </c>
      <c r="M19" s="10" t="s">
        <v>494</v>
      </c>
      <c r="N19" s="10"/>
      <c r="O19" s="6" t="s">
        <v>24</v>
      </c>
      <c r="P19" s="16" t="s">
        <v>287</v>
      </c>
      <c r="T19" s="17">
        <v>39546</v>
      </c>
      <c r="U19" s="17" t="s">
        <v>288</v>
      </c>
      <c r="X19" s="49"/>
      <c r="Y19" s="49"/>
      <c r="Z19" s="49"/>
    </row>
    <row r="20" spans="1:26" s="12" customFormat="1" ht="12.75">
      <c r="A20">
        <f>A19+1</f>
        <v>2</v>
      </c>
      <c r="B20" s="12">
        <v>5</v>
      </c>
      <c r="C20" s="20" t="s">
        <v>513</v>
      </c>
      <c r="D20" s="10" t="s">
        <v>101</v>
      </c>
      <c r="E20" s="10" t="s">
        <v>445</v>
      </c>
      <c r="F20" s="10" t="s">
        <v>446</v>
      </c>
      <c r="G20" s="10" t="s">
        <v>447</v>
      </c>
      <c r="H20" s="10" t="s">
        <v>109</v>
      </c>
      <c r="I20" s="6" t="s">
        <v>20</v>
      </c>
      <c r="J20" s="12">
        <v>23059</v>
      </c>
      <c r="K20" s="12" t="s">
        <v>496</v>
      </c>
      <c r="L20" s="12" t="s">
        <v>492</v>
      </c>
      <c r="M20" s="10">
        <v>720</v>
      </c>
      <c r="O20" s="11" t="s">
        <v>24</v>
      </c>
      <c r="P20" s="2" t="s">
        <v>448</v>
      </c>
      <c r="T20" s="42">
        <v>39657</v>
      </c>
      <c r="U20" s="19" t="s">
        <v>452</v>
      </c>
      <c r="X20" s="49"/>
      <c r="Y20" s="49"/>
      <c r="Z20" s="49"/>
    </row>
    <row r="21" spans="1:26" s="12" customFormat="1" ht="12.75">
      <c r="A21">
        <f>A20+1</f>
        <v>3</v>
      </c>
      <c r="B21" s="24">
        <v>8</v>
      </c>
      <c r="C21" s="20" t="s">
        <v>516</v>
      </c>
      <c r="D21" s="10" t="s">
        <v>280</v>
      </c>
      <c r="E21" s="10" t="s">
        <v>283</v>
      </c>
      <c r="F21" s="10" t="s">
        <v>297</v>
      </c>
      <c r="G21" s="10" t="s">
        <v>296</v>
      </c>
      <c r="H21" s="10" t="s">
        <v>298</v>
      </c>
      <c r="I21" s="10" t="s">
        <v>20</v>
      </c>
      <c r="J21" s="10">
        <v>23112</v>
      </c>
      <c r="K21" s="10" t="s">
        <v>497</v>
      </c>
      <c r="L21" s="10" t="s">
        <v>32</v>
      </c>
      <c r="M21" s="10">
        <v>876</v>
      </c>
      <c r="N21" s="10"/>
      <c r="O21" s="6" t="s">
        <v>24</v>
      </c>
      <c r="P21" s="16" t="s">
        <v>281</v>
      </c>
      <c r="S21" s="12" t="s">
        <v>299</v>
      </c>
      <c r="T21" s="35">
        <v>39548</v>
      </c>
      <c r="U21" s="32" t="s">
        <v>306</v>
      </c>
      <c r="V21" s="12" t="s">
        <v>300</v>
      </c>
      <c r="W21"/>
      <c r="X21" s="49"/>
      <c r="Y21" s="49"/>
      <c r="Z21" s="49"/>
    </row>
    <row r="22" spans="1:26" ht="12.75">
      <c r="A22">
        <f>A80+1</f>
        <v>47</v>
      </c>
      <c r="B22" s="20">
        <v>6</v>
      </c>
      <c r="C22" s="20" t="s">
        <v>515</v>
      </c>
      <c r="D22" s="20" t="s">
        <v>105</v>
      </c>
      <c r="E22" s="20" t="s">
        <v>106</v>
      </c>
      <c r="F22" s="6" t="s">
        <v>107</v>
      </c>
      <c r="G22" s="6" t="s">
        <v>108</v>
      </c>
      <c r="H22" s="6" t="s">
        <v>109</v>
      </c>
      <c r="I22" s="6" t="s">
        <v>20</v>
      </c>
      <c r="J22" s="6">
        <v>23059</v>
      </c>
      <c r="K22" s="6" t="s">
        <v>40</v>
      </c>
      <c r="L22" s="6" t="s">
        <v>32</v>
      </c>
      <c r="M22">
        <v>736</v>
      </c>
      <c r="N22" s="6" t="s">
        <v>23</v>
      </c>
      <c r="O22" s="6" t="s">
        <v>24</v>
      </c>
      <c r="P22" s="23" t="s">
        <v>443</v>
      </c>
      <c r="S22" t="s">
        <v>110</v>
      </c>
      <c r="T22" s="3">
        <v>39517</v>
      </c>
      <c r="U22" t="s">
        <v>247</v>
      </c>
      <c r="X22" s="49" t="s">
        <v>469</v>
      </c>
      <c r="Y22" s="49" t="s">
        <v>469</v>
      </c>
      <c r="Z22" s="49" t="s">
        <v>471</v>
      </c>
    </row>
    <row r="23" spans="1:26" s="12" customFormat="1" ht="12.75">
      <c r="A23">
        <f aca="true" t="shared" si="1" ref="A23:A52">A22+1</f>
        <v>48</v>
      </c>
      <c r="B23" s="20">
        <v>5</v>
      </c>
      <c r="C23" s="20" t="s">
        <v>513</v>
      </c>
      <c r="D23" t="s">
        <v>63</v>
      </c>
      <c r="E23" t="s">
        <v>64</v>
      </c>
      <c r="F23" t="s">
        <v>65</v>
      </c>
      <c r="G23" t="s">
        <v>66</v>
      </c>
      <c r="H23" t="s">
        <v>67</v>
      </c>
      <c r="I23" t="s">
        <v>20</v>
      </c>
      <c r="J23">
        <v>23139</v>
      </c>
      <c r="K23" t="s">
        <v>69</v>
      </c>
      <c r="L23" t="s">
        <v>22</v>
      </c>
      <c r="M23">
        <v>1837</v>
      </c>
      <c r="N23" t="s">
        <v>33</v>
      </c>
      <c r="O23" s="6" t="s">
        <v>24</v>
      </c>
      <c r="P23" s="2" t="s">
        <v>68</v>
      </c>
      <c r="Q23" s="3">
        <v>24609</v>
      </c>
      <c r="R23"/>
      <c r="S23" t="s">
        <v>72</v>
      </c>
      <c r="T23" s="3">
        <v>39517</v>
      </c>
      <c r="U23" t="s">
        <v>247</v>
      </c>
      <c r="V23"/>
      <c r="W23"/>
      <c r="X23" s="49"/>
      <c r="Y23" s="49"/>
      <c r="Z23" s="49"/>
    </row>
    <row r="24" spans="1:24" ht="12.75">
      <c r="A24">
        <f t="shared" si="1"/>
        <v>49</v>
      </c>
      <c r="B24" s="20">
        <v>4</v>
      </c>
      <c r="C24" s="20" t="s">
        <v>512</v>
      </c>
      <c r="D24" t="s">
        <v>27</v>
      </c>
      <c r="E24" t="s">
        <v>28</v>
      </c>
      <c r="F24" t="s">
        <v>29</v>
      </c>
      <c r="G24" t="s">
        <v>30</v>
      </c>
      <c r="H24" t="s">
        <v>19</v>
      </c>
      <c r="I24" t="s">
        <v>20</v>
      </c>
      <c r="J24">
        <v>23236</v>
      </c>
      <c r="K24" t="s">
        <v>31</v>
      </c>
      <c r="L24" t="s">
        <v>32</v>
      </c>
      <c r="M24">
        <v>810</v>
      </c>
      <c r="N24" t="s">
        <v>33</v>
      </c>
      <c r="O24" s="6" t="s">
        <v>24</v>
      </c>
      <c r="P24" s="2" t="s">
        <v>34</v>
      </c>
      <c r="Q24" s="3">
        <v>22299</v>
      </c>
      <c r="S24" t="s">
        <v>71</v>
      </c>
      <c r="T24" s="3">
        <v>39598</v>
      </c>
      <c r="U24" t="s">
        <v>398</v>
      </c>
      <c r="X24" s="49" t="s">
        <v>469</v>
      </c>
    </row>
    <row r="25" spans="1:26" ht="12.75">
      <c r="A25">
        <f t="shared" si="1"/>
        <v>50</v>
      </c>
      <c r="B25" s="20">
        <v>6</v>
      </c>
      <c r="C25" s="20" t="s">
        <v>515</v>
      </c>
      <c r="D25" s="62" t="s">
        <v>317</v>
      </c>
      <c r="E25" s="62" t="s">
        <v>318</v>
      </c>
      <c r="F25" s="4" t="s">
        <v>319</v>
      </c>
      <c r="G25" s="4" t="s">
        <v>320</v>
      </c>
      <c r="H25" s="4" t="s">
        <v>39</v>
      </c>
      <c r="I25" s="4" t="s">
        <v>20</v>
      </c>
      <c r="J25" s="4">
        <v>23111</v>
      </c>
      <c r="K25" s="4" t="s">
        <v>115</v>
      </c>
      <c r="L25" s="4" t="s">
        <v>22</v>
      </c>
      <c r="M25">
        <v>544</v>
      </c>
      <c r="N25" t="s">
        <v>41</v>
      </c>
      <c r="O25" s="6" t="s">
        <v>24</v>
      </c>
      <c r="P25" s="2" t="s">
        <v>321</v>
      </c>
      <c r="Q25" s="3">
        <v>24869</v>
      </c>
      <c r="S25" t="s">
        <v>202</v>
      </c>
      <c r="T25" s="41">
        <v>39549</v>
      </c>
      <c r="U25" s="28" t="s">
        <v>322</v>
      </c>
      <c r="X25" s="51"/>
      <c r="Y25" s="51"/>
      <c r="Z25" s="51"/>
    </row>
    <row r="26" spans="1:26" ht="12.75">
      <c r="A26">
        <f t="shared" si="1"/>
        <v>51</v>
      </c>
      <c r="B26" s="21">
        <v>2</v>
      </c>
      <c r="C26" s="20" t="s">
        <v>511</v>
      </c>
      <c r="D26" s="10" t="s">
        <v>57</v>
      </c>
      <c r="E26" s="10" t="s">
        <v>369</v>
      </c>
      <c r="F26" s="10" t="s">
        <v>499</v>
      </c>
      <c r="G26" s="10" t="s">
        <v>370</v>
      </c>
      <c r="H26" s="10" t="s">
        <v>109</v>
      </c>
      <c r="I26" s="11" t="s">
        <v>20</v>
      </c>
      <c r="J26" s="12">
        <v>23059</v>
      </c>
      <c r="K26" s="12" t="s">
        <v>500</v>
      </c>
      <c r="L26" s="12" t="s">
        <v>498</v>
      </c>
      <c r="M26" s="12">
        <v>736</v>
      </c>
      <c r="N26" s="12" t="s">
        <v>23</v>
      </c>
      <c r="O26" s="11" t="s">
        <v>24</v>
      </c>
      <c r="P26" s="16" t="s">
        <v>371</v>
      </c>
      <c r="Q26" s="66">
        <v>39712</v>
      </c>
      <c r="R26" s="12"/>
      <c r="S26" s="12" t="s">
        <v>501</v>
      </c>
      <c r="T26" s="17">
        <v>39587</v>
      </c>
      <c r="U26" s="12" t="s">
        <v>372</v>
      </c>
      <c r="V26" s="12"/>
      <c r="W26" s="12"/>
      <c r="X26" s="51"/>
      <c r="Y26" s="51"/>
      <c r="Z26" s="51"/>
    </row>
    <row r="27" spans="1:21" ht="12.75">
      <c r="A27">
        <f t="shared" si="1"/>
        <v>52</v>
      </c>
      <c r="B27" s="21">
        <v>5</v>
      </c>
      <c r="C27" s="20" t="s">
        <v>513</v>
      </c>
      <c r="D27" t="s">
        <v>144</v>
      </c>
      <c r="E27" t="s">
        <v>145</v>
      </c>
      <c r="F27" s="4" t="s">
        <v>146</v>
      </c>
      <c r="G27" s="4" t="s">
        <v>147</v>
      </c>
      <c r="H27" s="4" t="s">
        <v>148</v>
      </c>
      <c r="I27" s="6" t="s">
        <v>20</v>
      </c>
      <c r="J27" s="4">
        <v>23102</v>
      </c>
      <c r="K27" s="4" t="s">
        <v>115</v>
      </c>
      <c r="L27" s="4" t="s">
        <v>502</v>
      </c>
      <c r="M27" s="12">
        <v>710</v>
      </c>
      <c r="O27" s="6" t="s">
        <v>24</v>
      </c>
      <c r="P27" s="2" t="s">
        <v>149</v>
      </c>
      <c r="T27" s="18">
        <v>39515</v>
      </c>
      <c r="U27" s="8" t="s">
        <v>150</v>
      </c>
    </row>
    <row r="28" spans="1:21" ht="12.75">
      <c r="A28">
        <f t="shared" si="1"/>
        <v>53</v>
      </c>
      <c r="B28" s="20">
        <v>4</v>
      </c>
      <c r="C28" s="20" t="s">
        <v>512</v>
      </c>
      <c r="D28" t="s">
        <v>225</v>
      </c>
      <c r="E28" t="s">
        <v>226</v>
      </c>
      <c r="F28" t="s">
        <v>227</v>
      </c>
      <c r="G28" s="4" t="s">
        <v>228</v>
      </c>
      <c r="H28" s="4" t="s">
        <v>123</v>
      </c>
      <c r="I28" s="11" t="s">
        <v>20</v>
      </c>
      <c r="J28">
        <v>23831</v>
      </c>
      <c r="K28" t="s">
        <v>229</v>
      </c>
      <c r="L28" t="s">
        <v>22</v>
      </c>
      <c r="M28">
        <v>2815</v>
      </c>
      <c r="N28" t="s">
        <v>221</v>
      </c>
      <c r="O28" s="6" t="s">
        <v>24</v>
      </c>
      <c r="P28" s="2" t="s">
        <v>230</v>
      </c>
      <c r="Q28" s="3">
        <v>23649</v>
      </c>
      <c r="S28" t="s">
        <v>231</v>
      </c>
      <c r="T28" s="3">
        <v>39542</v>
      </c>
      <c r="U28" t="s">
        <v>224</v>
      </c>
    </row>
    <row r="29" spans="1:26" s="12" customFormat="1" ht="12.75">
      <c r="A29">
        <f t="shared" si="1"/>
        <v>54</v>
      </c>
      <c r="B29" s="20">
        <v>3</v>
      </c>
      <c r="C29" s="20" t="s">
        <v>429</v>
      </c>
      <c r="D29" s="25" t="s">
        <v>182</v>
      </c>
      <c r="E29" s="25" t="s">
        <v>181</v>
      </c>
      <c r="F29" s="12" t="s">
        <v>381</v>
      </c>
      <c r="G29" s="12" t="s">
        <v>380</v>
      </c>
      <c r="H29" s="12" t="s">
        <v>19</v>
      </c>
      <c r="I29" s="11" t="s">
        <v>20</v>
      </c>
      <c r="J29" s="12">
        <v>23227</v>
      </c>
      <c r="K29" s="12" t="s">
        <v>171</v>
      </c>
      <c r="L29" s="12" t="s">
        <v>493</v>
      </c>
      <c r="M29" s="12">
        <v>740</v>
      </c>
      <c r="O29" s="11" t="s">
        <v>24</v>
      </c>
      <c r="P29" s="16" t="s">
        <v>184</v>
      </c>
      <c r="S29" s="12" t="s">
        <v>71</v>
      </c>
      <c r="T29" s="35">
        <v>39590</v>
      </c>
      <c r="U29" s="33" t="s">
        <v>382</v>
      </c>
      <c r="X29" s="49"/>
      <c r="Y29" s="49"/>
      <c r="Z29" s="49"/>
    </row>
    <row r="30" spans="1:23" ht="12.75">
      <c r="A30">
        <f t="shared" si="1"/>
        <v>55</v>
      </c>
      <c r="B30" s="20">
        <v>5</v>
      </c>
      <c r="C30" s="20" t="s">
        <v>513</v>
      </c>
      <c r="D30" s="10" t="s">
        <v>183</v>
      </c>
      <c r="E30" s="11" t="s">
        <v>181</v>
      </c>
      <c r="F30" s="12" t="s">
        <v>381</v>
      </c>
      <c r="G30" s="12" t="s">
        <v>380</v>
      </c>
      <c r="H30" s="12" t="s">
        <v>19</v>
      </c>
      <c r="I30" s="11" t="s">
        <v>20</v>
      </c>
      <c r="J30" s="12">
        <v>23227</v>
      </c>
      <c r="K30" s="12" t="s">
        <v>69</v>
      </c>
      <c r="L30" s="12" t="s">
        <v>502</v>
      </c>
      <c r="M30" s="12">
        <v>740</v>
      </c>
      <c r="N30" s="12"/>
      <c r="O30" s="11" t="s">
        <v>24</v>
      </c>
      <c r="P30" s="2" t="s">
        <v>444</v>
      </c>
      <c r="Q30" s="12"/>
      <c r="R30" s="12"/>
      <c r="S30" s="12" t="s">
        <v>71</v>
      </c>
      <c r="T30" s="35">
        <v>39590</v>
      </c>
      <c r="U30" s="33" t="s">
        <v>382</v>
      </c>
      <c r="V30" s="12"/>
      <c r="W30" s="12"/>
    </row>
    <row r="31" spans="1:26" ht="12.75">
      <c r="A31">
        <f t="shared" si="1"/>
        <v>56</v>
      </c>
      <c r="B31" s="20">
        <v>6</v>
      </c>
      <c r="C31" s="20" t="s">
        <v>515</v>
      </c>
      <c r="D31" s="5" t="s">
        <v>79</v>
      </c>
      <c r="E31" s="5" t="s">
        <v>80</v>
      </c>
      <c r="F31" s="6" t="s">
        <v>81</v>
      </c>
      <c r="G31" s="6" t="s">
        <v>82</v>
      </c>
      <c r="H31" s="6" t="s">
        <v>83</v>
      </c>
      <c r="I31" s="6" t="s">
        <v>20</v>
      </c>
      <c r="J31" s="6">
        <v>23071</v>
      </c>
      <c r="K31" s="6" t="s">
        <v>31</v>
      </c>
      <c r="L31" s="6" t="s">
        <v>32</v>
      </c>
      <c r="M31">
        <v>341</v>
      </c>
      <c r="N31" s="6" t="s">
        <v>84</v>
      </c>
      <c r="O31" s="6" t="s">
        <v>24</v>
      </c>
      <c r="P31" s="2" t="s">
        <v>85</v>
      </c>
      <c r="Q31" s="7">
        <v>23810</v>
      </c>
      <c r="S31" t="s">
        <v>86</v>
      </c>
      <c r="T31" s="41">
        <v>39510</v>
      </c>
      <c r="U31" s="28" t="s">
        <v>251</v>
      </c>
      <c r="X31" s="49" t="s">
        <v>469</v>
      </c>
      <c r="Y31" s="49" t="s">
        <v>469</v>
      </c>
      <c r="Z31" s="49" t="s">
        <v>470</v>
      </c>
    </row>
    <row r="32" spans="1:26" s="12" customFormat="1" ht="12.75">
      <c r="A32">
        <f t="shared" si="1"/>
        <v>57</v>
      </c>
      <c r="B32" s="20">
        <v>7</v>
      </c>
      <c r="C32" s="20" t="s">
        <v>514</v>
      </c>
      <c r="D32" s="4" t="s">
        <v>198</v>
      </c>
      <c r="E32" s="4" t="s">
        <v>209</v>
      </c>
      <c r="F32" s="10" t="s">
        <v>199</v>
      </c>
      <c r="G32" s="10" t="s">
        <v>200</v>
      </c>
      <c r="H32" s="10" t="s">
        <v>19</v>
      </c>
      <c r="I32" s="11" t="s">
        <v>20</v>
      </c>
      <c r="J32">
        <v>23236</v>
      </c>
      <c r="K32" t="s">
        <v>40</v>
      </c>
      <c r="L32" t="s">
        <v>32</v>
      </c>
      <c r="M32">
        <v>1845</v>
      </c>
      <c r="N32" t="s">
        <v>33</v>
      </c>
      <c r="O32" s="6" t="s">
        <v>24</v>
      </c>
      <c r="P32" s="2" t="s">
        <v>201</v>
      </c>
      <c r="Q32" s="65">
        <v>21449</v>
      </c>
      <c r="R32"/>
      <c r="S32" t="s">
        <v>202</v>
      </c>
      <c r="T32" s="3">
        <v>39559</v>
      </c>
      <c r="U32" t="s">
        <v>325</v>
      </c>
      <c r="V32"/>
      <c r="W32"/>
      <c r="X32" s="49"/>
      <c r="Y32" s="49"/>
      <c r="Z32" s="49"/>
    </row>
    <row r="33" spans="1:21" ht="12.75">
      <c r="A33">
        <f t="shared" si="1"/>
        <v>58</v>
      </c>
      <c r="B33">
        <v>2</v>
      </c>
      <c r="C33" s="20" t="s">
        <v>511</v>
      </c>
      <c r="D33" s="10" t="s">
        <v>431</v>
      </c>
      <c r="E33" s="10" t="s">
        <v>432</v>
      </c>
      <c r="F33" s="4" t="s">
        <v>438</v>
      </c>
      <c r="G33" s="4" t="s">
        <v>436</v>
      </c>
      <c r="H33" s="4" t="s">
        <v>109</v>
      </c>
      <c r="I33" s="10" t="s">
        <v>20</v>
      </c>
      <c r="J33" s="4" t="s">
        <v>437</v>
      </c>
      <c r="K33" s="4" t="s">
        <v>440</v>
      </c>
      <c r="L33" s="40" t="s">
        <v>439</v>
      </c>
      <c r="N33" s="4" t="s">
        <v>23</v>
      </c>
      <c r="O33" s="6" t="s">
        <v>24</v>
      </c>
      <c r="P33" s="2" t="s">
        <v>435</v>
      </c>
      <c r="Q33" s="18">
        <v>22383</v>
      </c>
      <c r="R33" s="4" t="s">
        <v>430</v>
      </c>
      <c r="S33" s="4" t="s">
        <v>441</v>
      </c>
      <c r="T33" s="3">
        <v>39653</v>
      </c>
      <c r="U33" s="20" t="s">
        <v>458</v>
      </c>
    </row>
    <row r="34" spans="1:24" ht="12.75">
      <c r="A34">
        <f t="shared" si="1"/>
        <v>59</v>
      </c>
      <c r="B34" s="20">
        <v>3</v>
      </c>
      <c r="C34" s="20" t="s">
        <v>429</v>
      </c>
      <c r="D34" t="s">
        <v>161</v>
      </c>
      <c r="E34" t="s">
        <v>162</v>
      </c>
      <c r="F34" t="s">
        <v>163</v>
      </c>
      <c r="G34" s="4" t="s">
        <v>164</v>
      </c>
      <c r="H34" s="4" t="s">
        <v>39</v>
      </c>
      <c r="I34" s="4" t="s">
        <v>20</v>
      </c>
      <c r="J34">
        <v>23116</v>
      </c>
      <c r="K34" t="s">
        <v>115</v>
      </c>
      <c r="L34" t="s">
        <v>22</v>
      </c>
      <c r="M34">
        <v>544</v>
      </c>
      <c r="N34" t="s">
        <v>41</v>
      </c>
      <c r="O34" s="6" t="s">
        <v>24</v>
      </c>
      <c r="P34" s="2" t="s">
        <v>165</v>
      </c>
      <c r="Q34" s="3">
        <v>23474</v>
      </c>
      <c r="S34" t="s">
        <v>166</v>
      </c>
      <c r="T34" s="45">
        <v>39575</v>
      </c>
      <c r="U34" s="36">
        <v>100</v>
      </c>
      <c r="X34" s="49" t="s">
        <v>469</v>
      </c>
    </row>
    <row r="35" spans="1:26" ht="12.75">
      <c r="A35">
        <f t="shared" si="1"/>
        <v>60</v>
      </c>
      <c r="B35" s="20">
        <v>5</v>
      </c>
      <c r="C35" s="20" t="s">
        <v>513</v>
      </c>
      <c r="D35" s="10" t="s">
        <v>105</v>
      </c>
      <c r="E35" s="10" t="s">
        <v>271</v>
      </c>
      <c r="F35" s="10" t="s">
        <v>272</v>
      </c>
      <c r="G35" s="10" t="s">
        <v>273</v>
      </c>
      <c r="H35" s="10" t="s">
        <v>274</v>
      </c>
      <c r="I35" s="11" t="s">
        <v>20</v>
      </c>
      <c r="J35" s="12">
        <v>23114</v>
      </c>
      <c r="K35" s="12" t="s">
        <v>40</v>
      </c>
      <c r="L35" s="12" t="s">
        <v>490</v>
      </c>
      <c r="M35" s="12">
        <v>1876</v>
      </c>
      <c r="N35" s="12"/>
      <c r="O35" s="6" t="s">
        <v>24</v>
      </c>
      <c r="P35" s="16" t="s">
        <v>275</v>
      </c>
      <c r="Q35" s="12"/>
      <c r="R35" s="12"/>
      <c r="S35" s="12"/>
      <c r="T35" s="17">
        <v>39546</v>
      </c>
      <c r="U35" s="12" t="s">
        <v>276</v>
      </c>
      <c r="V35" s="12"/>
      <c r="W35" s="44"/>
      <c r="X35" s="51" t="s">
        <v>467</v>
      </c>
      <c r="Y35" s="51" t="s">
        <v>467</v>
      </c>
      <c r="Z35" s="51" t="s">
        <v>468</v>
      </c>
    </row>
    <row r="36" spans="1:23" ht="12.75">
      <c r="A36">
        <f t="shared" si="1"/>
        <v>61</v>
      </c>
      <c r="B36" s="26">
        <v>7</v>
      </c>
      <c r="C36" s="20" t="s">
        <v>514</v>
      </c>
      <c r="D36" s="10" t="s">
        <v>423</v>
      </c>
      <c r="E36" s="10" t="s">
        <v>424</v>
      </c>
      <c r="F36" s="10" t="s">
        <v>425</v>
      </c>
      <c r="G36" s="10" t="s">
        <v>426</v>
      </c>
      <c r="H36" s="10" t="s">
        <v>39</v>
      </c>
      <c r="I36" s="12"/>
      <c r="J36" s="10">
        <v>23111</v>
      </c>
      <c r="K36" s="10" t="s">
        <v>40</v>
      </c>
      <c r="L36" s="10" t="s">
        <v>490</v>
      </c>
      <c r="M36" s="12">
        <v>533</v>
      </c>
      <c r="N36" s="10"/>
      <c r="O36" s="6" t="s">
        <v>24</v>
      </c>
      <c r="P36" s="16" t="s">
        <v>427</v>
      </c>
      <c r="Q36" s="12"/>
      <c r="R36" s="12"/>
      <c r="S36" s="12"/>
      <c r="T36" s="43">
        <v>39637</v>
      </c>
      <c r="U36" s="37" t="s">
        <v>428</v>
      </c>
      <c r="V36" s="12"/>
      <c r="W36" s="12"/>
    </row>
    <row r="37" spans="1:26" ht="12.75">
      <c r="A37">
        <f t="shared" si="1"/>
        <v>62</v>
      </c>
      <c r="B37" s="20">
        <v>2</v>
      </c>
      <c r="C37" s="20" t="s">
        <v>511</v>
      </c>
      <c r="D37" t="s">
        <v>203</v>
      </c>
      <c r="E37" t="s">
        <v>204</v>
      </c>
      <c r="F37" t="s">
        <v>205</v>
      </c>
      <c r="G37" s="4" t="s">
        <v>206</v>
      </c>
      <c r="H37" s="4" t="s">
        <v>39</v>
      </c>
      <c r="I37" s="4" t="s">
        <v>20</v>
      </c>
      <c r="J37">
        <v>23111</v>
      </c>
      <c r="K37" t="s">
        <v>171</v>
      </c>
      <c r="L37" t="s">
        <v>22</v>
      </c>
      <c r="M37">
        <v>544</v>
      </c>
      <c r="N37" t="s">
        <v>41</v>
      </c>
      <c r="O37" s="6" t="s">
        <v>24</v>
      </c>
      <c r="P37" s="2" t="s">
        <v>207</v>
      </c>
      <c r="Q37" s="3">
        <v>25017</v>
      </c>
      <c r="S37" t="s">
        <v>86</v>
      </c>
      <c r="T37" s="41">
        <v>39538</v>
      </c>
      <c r="U37" s="28" t="s">
        <v>208</v>
      </c>
      <c r="X37" s="52" t="s">
        <v>472</v>
      </c>
      <c r="Y37" s="51"/>
      <c r="Z37" s="51"/>
    </row>
    <row r="38" spans="1:26" s="12" customFormat="1" ht="12.75">
      <c r="A38">
        <f t="shared" si="1"/>
        <v>63</v>
      </c>
      <c r="B38" s="20">
        <v>7</v>
      </c>
      <c r="C38" s="20" t="s">
        <v>514</v>
      </c>
      <c r="D38" s="5" t="s">
        <v>232</v>
      </c>
      <c r="E38" s="5" t="s">
        <v>233</v>
      </c>
      <c r="F38" t="s">
        <v>282</v>
      </c>
      <c r="G38" t="s">
        <v>330</v>
      </c>
      <c r="H38" t="s">
        <v>331</v>
      </c>
      <c r="I38" t="s">
        <v>20</v>
      </c>
      <c r="J38">
        <v>23860</v>
      </c>
      <c r="K38" t="s">
        <v>332</v>
      </c>
      <c r="L38"/>
      <c r="M38"/>
      <c r="N38"/>
      <c r="O38" s="6" t="s">
        <v>24</v>
      </c>
      <c r="P38" s="2" t="s">
        <v>237</v>
      </c>
      <c r="Q38"/>
      <c r="R38"/>
      <c r="S38" t="s">
        <v>253</v>
      </c>
      <c r="T38" s="17">
        <v>39562</v>
      </c>
      <c r="U38" s="12" t="s">
        <v>336</v>
      </c>
      <c r="V38"/>
      <c r="W38"/>
      <c r="X38" s="51"/>
      <c r="Y38" s="51"/>
      <c r="Z38" s="51"/>
    </row>
    <row r="39" spans="1:26" ht="12.75">
      <c r="A39">
        <f t="shared" si="1"/>
        <v>64</v>
      </c>
      <c r="B39" s="20">
        <v>2</v>
      </c>
      <c r="C39" s="20" t="s">
        <v>511</v>
      </c>
      <c r="D39" s="15" t="s">
        <v>355</v>
      </c>
      <c r="E39" s="15" t="s">
        <v>356</v>
      </c>
      <c r="F39" s="10" t="s">
        <v>357</v>
      </c>
      <c r="G39" s="10" t="s">
        <v>358</v>
      </c>
      <c r="H39" s="10" t="s">
        <v>19</v>
      </c>
      <c r="I39" s="10" t="s">
        <v>20</v>
      </c>
      <c r="J39" s="10">
        <v>23235</v>
      </c>
      <c r="K39" s="10" t="s">
        <v>503</v>
      </c>
      <c r="L39" s="10" t="s">
        <v>493</v>
      </c>
      <c r="M39" s="10">
        <v>1861</v>
      </c>
      <c r="N39" s="10"/>
      <c r="O39" s="11" t="s">
        <v>24</v>
      </c>
      <c r="P39" s="16" t="s">
        <v>359</v>
      </c>
      <c r="Q39" s="12"/>
      <c r="R39" s="12"/>
      <c r="S39" s="12"/>
      <c r="T39" s="17">
        <v>39575</v>
      </c>
      <c r="U39" s="12" t="s">
        <v>360</v>
      </c>
      <c r="V39" s="12"/>
      <c r="W39" s="12"/>
      <c r="X39" s="51"/>
      <c r="Y39" s="51"/>
      <c r="Z39" s="51"/>
    </row>
    <row r="40" spans="1:26" ht="15">
      <c r="A40">
        <f t="shared" si="1"/>
        <v>65</v>
      </c>
      <c r="B40" s="20">
        <v>3</v>
      </c>
      <c r="C40" s="20" t="s">
        <v>429</v>
      </c>
      <c r="D40" t="s">
        <v>327</v>
      </c>
      <c r="E40" t="s">
        <v>328</v>
      </c>
      <c r="F40" t="s">
        <v>343</v>
      </c>
      <c r="K40" s="10" t="s">
        <v>40</v>
      </c>
      <c r="L40" s="10" t="s">
        <v>490</v>
      </c>
      <c r="M40" s="10">
        <v>1876</v>
      </c>
      <c r="O40" s="6" t="s">
        <v>24</v>
      </c>
      <c r="P40" s="2" t="s">
        <v>329</v>
      </c>
      <c r="S40" t="s">
        <v>71</v>
      </c>
      <c r="T40" s="47">
        <v>39572</v>
      </c>
      <c r="U40" s="31" t="s">
        <v>337</v>
      </c>
      <c r="W40" s="12"/>
      <c r="X40" s="51"/>
      <c r="Y40" s="51"/>
      <c r="Z40" s="51"/>
    </row>
    <row r="41" spans="1:26" s="12" customFormat="1" ht="12.75">
      <c r="A41">
        <f t="shared" si="1"/>
        <v>66</v>
      </c>
      <c r="B41" s="20">
        <v>8</v>
      </c>
      <c r="C41" s="20" t="s">
        <v>516</v>
      </c>
      <c r="D41" s="12" t="s">
        <v>517</v>
      </c>
      <c r="E41" s="12" t="s">
        <v>289</v>
      </c>
      <c r="F41" s="12" t="s">
        <v>290</v>
      </c>
      <c r="G41" s="12" t="s">
        <v>291</v>
      </c>
      <c r="H41" s="12" t="s">
        <v>292</v>
      </c>
      <c r="I41" s="12" t="s">
        <v>20</v>
      </c>
      <c r="J41" s="12">
        <v>23936</v>
      </c>
      <c r="K41" s="12" t="s">
        <v>504</v>
      </c>
      <c r="O41" s="6" t="s">
        <v>24</v>
      </c>
      <c r="P41" s="16" t="s">
        <v>293</v>
      </c>
      <c r="S41" s="12" t="s">
        <v>416</v>
      </c>
      <c r="T41" s="29">
        <v>39606</v>
      </c>
      <c r="U41" s="29" t="s">
        <v>400</v>
      </c>
      <c r="V41" s="12" t="s">
        <v>295</v>
      </c>
      <c r="W41"/>
      <c r="X41" s="49"/>
      <c r="Y41" s="49"/>
      <c r="Z41" s="49"/>
    </row>
    <row r="42" spans="1:26" s="12" customFormat="1" ht="12.75">
      <c r="A42">
        <f t="shared" si="1"/>
        <v>67</v>
      </c>
      <c r="B42" s="20">
        <v>6</v>
      </c>
      <c r="C42" s="20" t="s">
        <v>515</v>
      </c>
      <c r="D42" t="s">
        <v>35</v>
      </c>
      <c r="E42" t="s">
        <v>36</v>
      </c>
      <c r="F42" t="s">
        <v>37</v>
      </c>
      <c r="G42" t="s">
        <v>38</v>
      </c>
      <c r="H42" t="s">
        <v>39</v>
      </c>
      <c r="I42" t="s">
        <v>20</v>
      </c>
      <c r="J42">
        <v>23116</v>
      </c>
      <c r="K42" t="s">
        <v>40</v>
      </c>
      <c r="L42" t="s">
        <v>32</v>
      </c>
      <c r="M42">
        <v>505</v>
      </c>
      <c r="N42" t="s">
        <v>41</v>
      </c>
      <c r="O42" s="6" t="s">
        <v>24</v>
      </c>
      <c r="P42" s="2" t="s">
        <v>42</v>
      </c>
      <c r="Q42" s="3">
        <v>20960</v>
      </c>
      <c r="R42"/>
      <c r="S42" t="s">
        <v>71</v>
      </c>
      <c r="T42" s="3">
        <v>39570</v>
      </c>
      <c r="U42" s="27" t="s">
        <v>391</v>
      </c>
      <c r="V42"/>
      <c r="W42"/>
      <c r="X42" s="49"/>
      <c r="Y42" s="49"/>
      <c r="Z42" s="49"/>
    </row>
    <row r="43" spans="1:26" ht="12.75">
      <c r="A43">
        <f t="shared" si="1"/>
        <v>68</v>
      </c>
      <c r="B43" s="20">
        <v>4</v>
      </c>
      <c r="C43" s="20" t="s">
        <v>512</v>
      </c>
      <c r="D43" s="4" t="s">
        <v>57</v>
      </c>
      <c r="E43" s="4" t="s">
        <v>185</v>
      </c>
      <c r="F43" s="10" t="s">
        <v>193</v>
      </c>
      <c r="G43" s="10" t="s">
        <v>194</v>
      </c>
      <c r="H43" s="10" t="s">
        <v>77</v>
      </c>
      <c r="I43" s="11" t="s">
        <v>20</v>
      </c>
      <c r="J43" s="12" t="s">
        <v>195</v>
      </c>
      <c r="K43" s="12" t="s">
        <v>171</v>
      </c>
      <c r="L43" t="s">
        <v>32</v>
      </c>
      <c r="M43">
        <v>2806</v>
      </c>
      <c r="N43" t="s">
        <v>221</v>
      </c>
      <c r="O43" s="6" t="s">
        <v>24</v>
      </c>
      <c r="P43" s="2" t="s">
        <v>188</v>
      </c>
      <c r="S43" t="s">
        <v>238</v>
      </c>
      <c r="T43" s="3">
        <v>39527</v>
      </c>
      <c r="U43" t="s">
        <v>249</v>
      </c>
      <c r="X43" s="51"/>
      <c r="Y43" s="51"/>
      <c r="Z43" s="51"/>
    </row>
    <row r="44" spans="1:26" s="12" customFormat="1" ht="12.75">
      <c r="A44">
        <f t="shared" si="1"/>
        <v>69</v>
      </c>
      <c r="B44" s="20">
        <v>7</v>
      </c>
      <c r="C44" s="20" t="s">
        <v>514</v>
      </c>
      <c r="D44" s="10" t="s">
        <v>402</v>
      </c>
      <c r="E44" s="10" t="s">
        <v>403</v>
      </c>
      <c r="F44" s="10" t="s">
        <v>404</v>
      </c>
      <c r="G44" s="10" t="s">
        <v>405</v>
      </c>
      <c r="H44" s="10" t="s">
        <v>406</v>
      </c>
      <c r="I44" s="6" t="s">
        <v>20</v>
      </c>
      <c r="J44" s="12" t="s">
        <v>407</v>
      </c>
      <c r="K44" s="12" t="s">
        <v>69</v>
      </c>
      <c r="L44" s="12" t="s">
        <v>493</v>
      </c>
      <c r="M44" s="12">
        <v>736</v>
      </c>
      <c r="N44" s="12" t="s">
        <v>23</v>
      </c>
      <c r="O44" s="6" t="s">
        <v>24</v>
      </c>
      <c r="P44" s="2" t="s">
        <v>401</v>
      </c>
      <c r="T44" s="35">
        <v>39608</v>
      </c>
      <c r="U44" s="33" t="s">
        <v>408</v>
      </c>
      <c r="X44" s="49" t="s">
        <v>469</v>
      </c>
      <c r="Y44" s="52" t="s">
        <v>469</v>
      </c>
      <c r="Z44" s="52" t="s">
        <v>468</v>
      </c>
    </row>
    <row r="45" spans="1:26" ht="12.75">
      <c r="A45">
        <f t="shared" si="1"/>
        <v>70</v>
      </c>
      <c r="B45" s="20">
        <v>1</v>
      </c>
      <c r="C45" s="20" t="s">
        <v>510</v>
      </c>
      <c r="D45" s="21" t="s">
        <v>361</v>
      </c>
      <c r="E45" s="21" t="s">
        <v>362</v>
      </c>
      <c r="F45" s="21" t="s">
        <v>364</v>
      </c>
      <c r="G45" s="21" t="s">
        <v>363</v>
      </c>
      <c r="H45" s="21" t="s">
        <v>77</v>
      </c>
      <c r="I45" s="21" t="s">
        <v>20</v>
      </c>
      <c r="J45" s="21" t="s">
        <v>365</v>
      </c>
      <c r="K45" s="64" t="s">
        <v>115</v>
      </c>
      <c r="L45" s="64" t="s">
        <v>493</v>
      </c>
      <c r="M45" s="63">
        <v>2835</v>
      </c>
      <c r="N45" s="21"/>
      <c r="O45" s="53" t="s">
        <v>24</v>
      </c>
      <c r="P45" s="54" t="s">
        <v>473</v>
      </c>
      <c r="Q45" s="12"/>
      <c r="R45" s="12"/>
      <c r="S45" s="12"/>
      <c r="T45" s="17">
        <v>39575</v>
      </c>
      <c r="U45" s="12" t="s">
        <v>360</v>
      </c>
      <c r="V45" s="12"/>
      <c r="W45" s="12"/>
      <c r="X45" s="51" t="s">
        <v>469</v>
      </c>
      <c r="Y45" s="51" t="s">
        <v>469</v>
      </c>
      <c r="Z45" s="52" t="s">
        <v>474</v>
      </c>
    </row>
    <row r="46" spans="1:26" s="12" customFormat="1" ht="12.75">
      <c r="A46">
        <f t="shared" si="1"/>
        <v>71</v>
      </c>
      <c r="B46" s="20">
        <v>6</v>
      </c>
      <c r="C46" s="20" t="s">
        <v>515</v>
      </c>
      <c r="D46" t="s">
        <v>126</v>
      </c>
      <c r="E46" t="s">
        <v>127</v>
      </c>
      <c r="F46" t="s">
        <v>128</v>
      </c>
      <c r="G46" t="s">
        <v>129</v>
      </c>
      <c r="H46" t="s">
        <v>130</v>
      </c>
      <c r="I46" t="s">
        <v>20</v>
      </c>
      <c r="J46">
        <v>23015</v>
      </c>
      <c r="K46" t="s">
        <v>131</v>
      </c>
      <c r="L46" t="s">
        <v>32</v>
      </c>
      <c r="M46">
        <v>700</v>
      </c>
      <c r="N46" t="s">
        <v>23</v>
      </c>
      <c r="O46" s="6" t="s">
        <v>24</v>
      </c>
      <c r="P46" s="30" t="s">
        <v>132</v>
      </c>
      <c r="Q46" s="3">
        <v>19920</v>
      </c>
      <c r="R46"/>
      <c r="S46" t="s">
        <v>133</v>
      </c>
      <c r="T46" s="3">
        <v>39503</v>
      </c>
      <c r="U46" t="s">
        <v>134</v>
      </c>
      <c r="V46"/>
      <c r="W46"/>
      <c r="X46" s="51"/>
      <c r="Y46" s="51"/>
      <c r="Z46" s="51"/>
    </row>
    <row r="47" spans="1:21" ht="12.75">
      <c r="A47">
        <f t="shared" si="1"/>
        <v>72</v>
      </c>
      <c r="B47" s="26">
        <v>7</v>
      </c>
      <c r="C47" s="20" t="s">
        <v>514</v>
      </c>
      <c r="D47" t="s">
        <v>57</v>
      </c>
      <c r="E47" t="s">
        <v>58</v>
      </c>
      <c r="F47" t="s">
        <v>59</v>
      </c>
      <c r="G47" t="s">
        <v>60</v>
      </c>
      <c r="H47" t="s">
        <v>61</v>
      </c>
      <c r="I47" t="s">
        <v>20</v>
      </c>
      <c r="J47">
        <v>23141</v>
      </c>
      <c r="K47" t="s">
        <v>40</v>
      </c>
      <c r="L47" t="s">
        <v>32</v>
      </c>
      <c r="M47">
        <v>502</v>
      </c>
      <c r="N47" t="s">
        <v>41</v>
      </c>
      <c r="O47" s="6" t="s">
        <v>24</v>
      </c>
      <c r="P47" s="2" t="s">
        <v>62</v>
      </c>
      <c r="Q47" s="3">
        <v>17507</v>
      </c>
      <c r="S47" t="s">
        <v>72</v>
      </c>
      <c r="T47" s="46">
        <v>39575</v>
      </c>
      <c r="U47" s="34">
        <v>220</v>
      </c>
    </row>
    <row r="48" spans="1:26" ht="15">
      <c r="A48">
        <f t="shared" si="1"/>
        <v>73</v>
      </c>
      <c r="B48" s="20">
        <v>1</v>
      </c>
      <c r="C48" s="20" t="s">
        <v>510</v>
      </c>
      <c r="D48" t="s">
        <v>73</v>
      </c>
      <c r="E48" t="s">
        <v>74</v>
      </c>
      <c r="F48" t="s">
        <v>75</v>
      </c>
      <c r="G48" t="s">
        <v>76</v>
      </c>
      <c r="H48" t="s">
        <v>77</v>
      </c>
      <c r="I48" t="s">
        <v>20</v>
      </c>
      <c r="J48">
        <v>23114</v>
      </c>
      <c r="K48" t="s">
        <v>40</v>
      </c>
      <c r="L48" t="s">
        <v>32</v>
      </c>
      <c r="M48">
        <v>1876</v>
      </c>
      <c r="N48" t="s">
        <v>33</v>
      </c>
      <c r="O48" s="6" t="s">
        <v>24</v>
      </c>
      <c r="P48" s="2" t="s">
        <v>78</v>
      </c>
      <c r="Q48" s="3">
        <v>23123</v>
      </c>
      <c r="S48" t="s">
        <v>72</v>
      </c>
      <c r="T48" s="48">
        <v>39575</v>
      </c>
      <c r="U48" s="31" t="s">
        <v>337</v>
      </c>
      <c r="X48" s="51"/>
      <c r="Y48" s="51"/>
      <c r="Z48" s="51"/>
    </row>
    <row r="49" spans="1:26" s="20" customFormat="1" ht="12.75">
      <c r="A49">
        <f t="shared" si="1"/>
        <v>74</v>
      </c>
      <c r="B49" s="21">
        <v>1</v>
      </c>
      <c r="C49" s="20" t="s">
        <v>510</v>
      </c>
      <c r="D49" s="4" t="s">
        <v>151</v>
      </c>
      <c r="E49" s="4" t="s">
        <v>152</v>
      </c>
      <c r="F49" s="4" t="s">
        <v>153</v>
      </c>
      <c r="G49" s="4" t="s">
        <v>154</v>
      </c>
      <c r="H49" s="4" t="s">
        <v>19</v>
      </c>
      <c r="I49" s="6" t="s">
        <v>20</v>
      </c>
      <c r="J49" s="4">
        <v>23238</v>
      </c>
      <c r="K49" s="4" t="s">
        <v>505</v>
      </c>
      <c r="L49" s="4" t="s">
        <v>490</v>
      </c>
      <c r="M49">
        <v>1807</v>
      </c>
      <c r="N49"/>
      <c r="O49" s="6" t="s">
        <v>24</v>
      </c>
      <c r="P49" s="2" t="s">
        <v>155</v>
      </c>
      <c r="Q49"/>
      <c r="R49"/>
      <c r="S49"/>
      <c r="T49" s="42">
        <v>39518</v>
      </c>
      <c r="U49" s="19" t="s">
        <v>326</v>
      </c>
      <c r="V49"/>
      <c r="W49"/>
      <c r="X49" s="51"/>
      <c r="Y49" s="51"/>
      <c r="Z49" s="51"/>
    </row>
    <row r="50" spans="1:2" ht="12.75">
      <c r="A50">
        <f t="shared" si="1"/>
        <v>75</v>
      </c>
      <c r="B50" s="20"/>
    </row>
    <row r="51" spans="1:2" s="12" customFormat="1" ht="12.75">
      <c r="A51">
        <f t="shared" si="1"/>
        <v>76</v>
      </c>
      <c r="B51" s="10"/>
    </row>
    <row r="52" spans="1:26" s="12" customFormat="1" ht="12.75">
      <c r="A52">
        <f t="shared" si="1"/>
        <v>77</v>
      </c>
      <c r="B52" s="20"/>
      <c r="C52" s="2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49"/>
      <c r="Y52" s="49"/>
      <c r="Z52" s="49"/>
    </row>
    <row r="53" spans="1:26" s="12" customFormat="1" ht="12.75">
      <c r="A53" s="10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51"/>
      <c r="Y53" s="51"/>
      <c r="Z53" s="51"/>
    </row>
    <row r="55" spans="2:3" ht="12.75">
      <c r="B55" s="14"/>
      <c r="C55" t="s">
        <v>243</v>
      </c>
    </row>
    <row r="56" spans="2:3" ht="12.75">
      <c r="B56" s="13"/>
      <c r="C56" t="s">
        <v>244</v>
      </c>
    </row>
    <row r="57" spans="2:3" ht="12.75">
      <c r="B57" s="9"/>
      <c r="C57" t="s">
        <v>245</v>
      </c>
    </row>
    <row r="58" spans="2:3" ht="12.75">
      <c r="B58" s="5"/>
      <c r="C58" t="s">
        <v>246</v>
      </c>
    </row>
    <row r="59" spans="2:3" ht="12.75">
      <c r="B59" s="38"/>
      <c r="C59" t="s">
        <v>433</v>
      </c>
    </row>
    <row r="60" spans="2:8" ht="12.75">
      <c r="B60">
        <f>57-COUNTBLANK(E2:E53)</f>
        <v>53</v>
      </c>
      <c r="C60" t="s">
        <v>254</v>
      </c>
      <c r="F60" t="s">
        <v>506</v>
      </c>
      <c r="H60">
        <f>B60-(6*8)</f>
        <v>5</v>
      </c>
    </row>
    <row r="61" spans="2:3" ht="12.75">
      <c r="B61">
        <f>57-COUNTBLANK(U2:U53)</f>
        <v>51</v>
      </c>
      <c r="C61" t="s">
        <v>255</v>
      </c>
    </row>
    <row r="62" spans="2:3" ht="12.75">
      <c r="B62">
        <f>B60-B61</f>
        <v>2</v>
      </c>
      <c r="C62" t="s">
        <v>368</v>
      </c>
    </row>
    <row r="64" ht="12.75">
      <c r="B64" t="s">
        <v>457</v>
      </c>
    </row>
    <row r="65" spans="6:16" ht="12.75">
      <c r="F65" t="s">
        <v>462</v>
      </c>
      <c r="G65" t="s">
        <v>463</v>
      </c>
      <c r="H65" t="s">
        <v>19</v>
      </c>
      <c r="I65" t="s">
        <v>20</v>
      </c>
      <c r="J65">
        <v>23219</v>
      </c>
      <c r="P65" s="2" t="s">
        <v>461</v>
      </c>
    </row>
    <row r="66" ht="12.75">
      <c r="X66" s="51"/>
    </row>
    <row r="68" ht="12.75">
      <c r="B68" t="s">
        <v>367</v>
      </c>
    </row>
    <row r="69" spans="3:21" ht="12.75">
      <c r="C69" s="13"/>
      <c r="D69" s="5" t="s">
        <v>138</v>
      </c>
      <c r="E69" s="5" t="s">
        <v>139</v>
      </c>
      <c r="F69" s="6" t="s">
        <v>140</v>
      </c>
      <c r="G69" s="4" t="s">
        <v>141</v>
      </c>
      <c r="H69" s="6" t="s">
        <v>39</v>
      </c>
      <c r="I69" s="6" t="s">
        <v>20</v>
      </c>
      <c r="J69" s="6">
        <v>23111</v>
      </c>
      <c r="L69" s="6" t="s">
        <v>22</v>
      </c>
      <c r="M69">
        <v>544</v>
      </c>
      <c r="N69" s="6" t="s">
        <v>41</v>
      </c>
      <c r="O69" s="6" t="s">
        <v>24</v>
      </c>
      <c r="P69" s="2" t="s">
        <v>142</v>
      </c>
      <c r="Q69" s="3">
        <v>23748</v>
      </c>
      <c r="S69" t="s">
        <v>71</v>
      </c>
      <c r="U69" t="s">
        <v>324</v>
      </c>
    </row>
    <row r="70" spans="2:21" ht="12.75">
      <c r="B70" s="20"/>
      <c r="C70" s="13"/>
      <c r="D70" t="s">
        <v>119</v>
      </c>
      <c r="E70" t="s">
        <v>120</v>
      </c>
      <c r="F70" s="6" t="s">
        <v>121</v>
      </c>
      <c r="G70" s="6" t="s">
        <v>122</v>
      </c>
      <c r="H70" s="6" t="s">
        <v>123</v>
      </c>
      <c r="I70" s="6" t="s">
        <v>20</v>
      </c>
      <c r="J70" s="6">
        <v>23836</v>
      </c>
      <c r="K70" s="6" t="s">
        <v>124</v>
      </c>
      <c r="L70" s="6" t="s">
        <v>99</v>
      </c>
      <c r="M70">
        <v>922</v>
      </c>
      <c r="N70" s="6" t="s">
        <v>54</v>
      </c>
      <c r="O70" s="6" t="s">
        <v>24</v>
      </c>
      <c r="P70" s="2" t="s">
        <v>125</v>
      </c>
      <c r="Q70" s="3">
        <v>26644</v>
      </c>
      <c r="S70" t="s">
        <v>118</v>
      </c>
      <c r="U70" s="28"/>
    </row>
    <row r="71" spans="2:26" s="12" customFormat="1" ht="12.75">
      <c r="B71"/>
      <c r="C71" s="13"/>
      <c r="D71" t="s">
        <v>14</v>
      </c>
      <c r="E71" t="s">
        <v>15</v>
      </c>
      <c r="F71" t="s">
        <v>17</v>
      </c>
      <c r="G71" t="s">
        <v>18</v>
      </c>
      <c r="H71" t="s">
        <v>19</v>
      </c>
      <c r="I71" t="s">
        <v>20</v>
      </c>
      <c r="J71">
        <v>23233</v>
      </c>
      <c r="K71" t="s">
        <v>21</v>
      </c>
      <c r="L71" t="s">
        <v>22</v>
      </c>
      <c r="M71">
        <v>735</v>
      </c>
      <c r="N71" t="s">
        <v>23</v>
      </c>
      <c r="O71" s="6" t="s">
        <v>24</v>
      </c>
      <c r="P71" s="2" t="s">
        <v>25</v>
      </c>
      <c r="Q71" s="3">
        <v>23455</v>
      </c>
      <c r="R71"/>
      <c r="S71" t="s">
        <v>71</v>
      </c>
      <c r="T71"/>
      <c r="U71" s="28"/>
      <c r="V71"/>
      <c r="W71"/>
      <c r="X71" s="51"/>
      <c r="Y71" s="51"/>
      <c r="Z71" s="51"/>
    </row>
    <row r="72" spans="3:23" ht="12.75">
      <c r="C72" s="13"/>
      <c r="D72" s="20" t="s">
        <v>93</v>
      </c>
      <c r="E72" s="20" t="s">
        <v>94</v>
      </c>
      <c r="F72" s="22" t="s">
        <v>95</v>
      </c>
      <c r="G72" s="22" t="s">
        <v>96</v>
      </c>
      <c r="H72" s="22" t="s">
        <v>97</v>
      </c>
      <c r="I72" s="22" t="s">
        <v>20</v>
      </c>
      <c r="J72" s="22">
        <v>23002</v>
      </c>
      <c r="K72" s="22" t="s">
        <v>98</v>
      </c>
      <c r="L72" s="22" t="s">
        <v>99</v>
      </c>
      <c r="M72" s="22" t="s">
        <v>100</v>
      </c>
      <c r="N72" s="20"/>
      <c r="O72" s="20" t="s">
        <v>24</v>
      </c>
      <c r="P72" s="23" t="s">
        <v>143</v>
      </c>
      <c r="Q72" s="20"/>
      <c r="R72" s="20"/>
      <c r="S72" s="20" t="s">
        <v>110</v>
      </c>
      <c r="T72" s="20"/>
      <c r="U72" s="26" t="s">
        <v>390</v>
      </c>
      <c r="V72" s="20"/>
      <c r="W72" s="20"/>
    </row>
    <row r="73" spans="2:21" ht="12.75">
      <c r="B73" s="20"/>
      <c r="C73" s="13"/>
      <c r="D73" s="9" t="s">
        <v>101</v>
      </c>
      <c r="E73" s="9" t="s">
        <v>102</v>
      </c>
      <c r="F73" t="s">
        <v>103</v>
      </c>
      <c r="G73" t="s">
        <v>176</v>
      </c>
      <c r="H73" t="s">
        <v>104</v>
      </c>
      <c r="I73" t="s">
        <v>20</v>
      </c>
      <c r="J73">
        <v>23832</v>
      </c>
      <c r="K73" t="s">
        <v>40</v>
      </c>
      <c r="L73" t="s">
        <v>32</v>
      </c>
      <c r="M73">
        <v>424</v>
      </c>
      <c r="O73" s="6" t="s">
        <v>24</v>
      </c>
      <c r="P73" s="9" t="s">
        <v>103</v>
      </c>
      <c r="S73" t="s">
        <v>110</v>
      </c>
      <c r="U73" s="28"/>
    </row>
    <row r="74" spans="2:21" ht="12.75">
      <c r="B74" s="20"/>
      <c r="C74" s="13"/>
      <c r="D74" t="s">
        <v>167</v>
      </c>
      <c r="E74" t="s">
        <v>168</v>
      </c>
      <c r="F74" s="6" t="s">
        <v>169</v>
      </c>
      <c r="G74" s="4" t="s">
        <v>170</v>
      </c>
      <c r="H74" s="6" t="s">
        <v>19</v>
      </c>
      <c r="I74" s="6" t="s">
        <v>20</v>
      </c>
      <c r="J74" s="6">
        <v>23229</v>
      </c>
      <c r="K74" s="6" t="s">
        <v>171</v>
      </c>
      <c r="L74" s="6" t="s">
        <v>22</v>
      </c>
      <c r="M74">
        <v>799</v>
      </c>
      <c r="N74" s="6" t="s">
        <v>23</v>
      </c>
      <c r="O74" s="6" t="s">
        <v>24</v>
      </c>
      <c r="P74" s="2" t="s">
        <v>172</v>
      </c>
      <c r="Q74" s="3">
        <v>24005</v>
      </c>
      <c r="S74" t="s">
        <v>110</v>
      </c>
      <c r="T74" s="3">
        <v>39520</v>
      </c>
      <c r="U74" t="s">
        <v>173</v>
      </c>
    </row>
    <row r="75" spans="2:23" ht="12.75">
      <c r="B75" s="20"/>
      <c r="C75" s="13"/>
      <c r="D75" s="55" t="s">
        <v>373</v>
      </c>
      <c r="E75" s="55" t="s">
        <v>459</v>
      </c>
      <c r="F75" s="56" t="s">
        <v>374</v>
      </c>
      <c r="G75" s="56" t="s">
        <v>375</v>
      </c>
      <c r="H75" s="56" t="s">
        <v>19</v>
      </c>
      <c r="I75" s="57" t="s">
        <v>20</v>
      </c>
      <c r="J75" s="56">
        <v>23220</v>
      </c>
      <c r="K75" s="56" t="s">
        <v>376</v>
      </c>
      <c r="L75" s="56"/>
      <c r="M75" s="56"/>
      <c r="N75" s="56" t="s">
        <v>54</v>
      </c>
      <c r="O75" s="57" t="s">
        <v>24</v>
      </c>
      <c r="P75" s="58" t="s">
        <v>377</v>
      </c>
      <c r="Q75" s="56"/>
      <c r="R75" s="56"/>
      <c r="S75" s="56"/>
      <c r="T75" s="59">
        <v>39588</v>
      </c>
      <c r="U75" s="59">
        <v>39588</v>
      </c>
      <c r="V75" s="12"/>
      <c r="W75" s="12"/>
    </row>
    <row r="76" spans="2:21" ht="12.75">
      <c r="B76" s="20"/>
      <c r="C76" s="13"/>
      <c r="D76" s="15" t="s">
        <v>240</v>
      </c>
      <c r="E76" s="15" t="s">
        <v>242</v>
      </c>
      <c r="F76" s="4" t="s">
        <v>235</v>
      </c>
      <c r="G76" s="10" t="s">
        <v>239</v>
      </c>
      <c r="H76" s="10" t="s">
        <v>39</v>
      </c>
      <c r="I76" s="11" t="s">
        <v>20</v>
      </c>
      <c r="J76" s="10">
        <v>23111</v>
      </c>
      <c r="K76" t="s">
        <v>236</v>
      </c>
      <c r="L76" t="s">
        <v>22</v>
      </c>
      <c r="M76">
        <v>544</v>
      </c>
      <c r="N76" s="6" t="s">
        <v>41</v>
      </c>
      <c r="O76" t="s">
        <v>24</v>
      </c>
      <c r="P76" s="2" t="s">
        <v>234</v>
      </c>
      <c r="T76" s="3">
        <v>39542</v>
      </c>
      <c r="U76" t="s">
        <v>241</v>
      </c>
    </row>
    <row r="77" spans="2:26" ht="12.75">
      <c r="B77" s="20"/>
      <c r="C77" s="13"/>
      <c r="D77" s="60" t="s">
        <v>265</v>
      </c>
      <c r="E77" s="60" t="s">
        <v>266</v>
      </c>
      <c r="F77" t="s">
        <v>267</v>
      </c>
      <c r="G77" s="4" t="s">
        <v>268</v>
      </c>
      <c r="H77" s="4" t="s">
        <v>39</v>
      </c>
      <c r="I77" s="11" t="s">
        <v>20</v>
      </c>
      <c r="J77">
        <v>23111</v>
      </c>
      <c r="K77" t="s">
        <v>31</v>
      </c>
      <c r="L77" t="s">
        <v>32</v>
      </c>
      <c r="M77">
        <v>502</v>
      </c>
      <c r="N77" t="s">
        <v>41</v>
      </c>
      <c r="O77" s="6" t="s">
        <v>24</v>
      </c>
      <c r="P77" s="2" t="s">
        <v>269</v>
      </c>
      <c r="Q77" s="3">
        <v>21435</v>
      </c>
      <c r="T77" s="3">
        <v>39545</v>
      </c>
      <c r="U77" t="s">
        <v>270</v>
      </c>
      <c r="X77" s="51" t="s">
        <v>469</v>
      </c>
      <c r="Y77" s="51" t="s">
        <v>469</v>
      </c>
      <c r="Z77" s="51" t="s">
        <v>471</v>
      </c>
    </row>
    <row r="78" spans="2:26" ht="12.75">
      <c r="B78" s="20"/>
      <c r="C78" s="13"/>
      <c r="D78" t="s">
        <v>217</v>
      </c>
      <c r="E78" t="s">
        <v>218</v>
      </c>
      <c r="F78" t="s">
        <v>219</v>
      </c>
      <c r="G78" s="4" t="s">
        <v>220</v>
      </c>
      <c r="H78" s="4" t="s">
        <v>104</v>
      </c>
      <c r="I78" s="11" t="s">
        <v>20</v>
      </c>
      <c r="J78">
        <v>23832</v>
      </c>
      <c r="K78" t="s">
        <v>40</v>
      </c>
      <c r="L78" t="s">
        <v>32</v>
      </c>
      <c r="M78">
        <v>2806</v>
      </c>
      <c r="N78" t="s">
        <v>221</v>
      </c>
      <c r="O78" s="6" t="s">
        <v>24</v>
      </c>
      <c r="P78" s="2" t="s">
        <v>222</v>
      </c>
      <c r="Q78" s="3">
        <v>23025</v>
      </c>
      <c r="S78" t="s">
        <v>223</v>
      </c>
      <c r="T78" s="3">
        <v>39542</v>
      </c>
      <c r="U78" t="s">
        <v>224</v>
      </c>
      <c r="X78" s="49" t="s">
        <v>469</v>
      </c>
      <c r="Y78" s="49" t="s">
        <v>469</v>
      </c>
      <c r="Z78" s="49" t="s">
        <v>470</v>
      </c>
    </row>
    <row r="79" spans="2:23" ht="12.75">
      <c r="B79" s="20"/>
      <c r="C79" s="13"/>
      <c r="D79" s="15" t="s">
        <v>344</v>
      </c>
      <c r="E79" s="15" t="s">
        <v>345</v>
      </c>
      <c r="F79" s="10" t="s">
        <v>346</v>
      </c>
      <c r="G79" s="10" t="s">
        <v>348</v>
      </c>
      <c r="H79" s="10" t="s">
        <v>109</v>
      </c>
      <c r="I79" s="10" t="s">
        <v>20</v>
      </c>
      <c r="J79" s="10">
        <v>23060</v>
      </c>
      <c r="K79" s="10"/>
      <c r="L79" s="10"/>
      <c r="M79" s="10"/>
      <c r="N79" s="10"/>
      <c r="O79" s="6" t="s">
        <v>24</v>
      </c>
      <c r="P79" s="16" t="s">
        <v>347</v>
      </c>
      <c r="Q79" s="12"/>
      <c r="R79" s="12"/>
      <c r="S79" s="12"/>
      <c r="T79" s="17">
        <v>39573</v>
      </c>
      <c r="U79" s="12" t="s">
        <v>349</v>
      </c>
      <c r="V79" s="12"/>
      <c r="W79" s="12"/>
    </row>
    <row r="80" spans="1:26" s="12" customFormat="1" ht="12.75">
      <c r="A80" s="10">
        <v>46</v>
      </c>
      <c r="B80" s="20"/>
      <c r="C80" s="13"/>
      <c r="D80" t="s">
        <v>338</v>
      </c>
      <c r="E80" t="s">
        <v>339</v>
      </c>
      <c r="F80" t="s">
        <v>340</v>
      </c>
      <c r="G80" t="s">
        <v>341</v>
      </c>
      <c r="H80" t="s">
        <v>109</v>
      </c>
      <c r="I80" t="s">
        <v>20</v>
      </c>
      <c r="J80">
        <v>23060</v>
      </c>
      <c r="K80" t="s">
        <v>332</v>
      </c>
      <c r="L80"/>
      <c r="M80"/>
      <c r="N80"/>
      <c r="O80" s="6" t="s">
        <v>24</v>
      </c>
      <c r="P80" s="2" t="s">
        <v>342</v>
      </c>
      <c r="Q80"/>
      <c r="R80"/>
      <c r="S80" t="s">
        <v>253</v>
      </c>
      <c r="T80" s="17">
        <v>39562</v>
      </c>
      <c r="U80" s="12" t="s">
        <v>336</v>
      </c>
      <c r="V80"/>
      <c r="W80"/>
      <c r="X80" s="49"/>
      <c r="Y80" s="49"/>
      <c r="Z80" s="49"/>
    </row>
    <row r="81" spans="1:26" s="60" customFormat="1" ht="12.75">
      <c r="A81" s="60">
        <v>48</v>
      </c>
      <c r="C81" s="67"/>
      <c r="D81" s="60" t="s">
        <v>43</v>
      </c>
      <c r="E81" s="60" t="s">
        <v>44</v>
      </c>
      <c r="F81" s="60" t="s">
        <v>45</v>
      </c>
      <c r="G81" s="60" t="s">
        <v>46</v>
      </c>
      <c r="H81" s="60" t="s">
        <v>39</v>
      </c>
      <c r="I81" s="60" t="s">
        <v>20</v>
      </c>
      <c r="J81" s="60">
        <v>23116</v>
      </c>
      <c r="K81" s="60" t="s">
        <v>40</v>
      </c>
      <c r="L81" s="60" t="s">
        <v>32</v>
      </c>
      <c r="M81" s="60">
        <v>555</v>
      </c>
      <c r="N81" s="60" t="s">
        <v>41</v>
      </c>
      <c r="O81" s="68" t="s">
        <v>24</v>
      </c>
      <c r="P81" s="30" t="s">
        <v>434</v>
      </c>
      <c r="Q81" s="69">
        <v>29736</v>
      </c>
      <c r="S81" s="60" t="s">
        <v>71</v>
      </c>
      <c r="T81" s="70">
        <v>39559</v>
      </c>
      <c r="U81" s="71" t="s">
        <v>389</v>
      </c>
      <c r="X81" s="72"/>
      <c r="Y81" s="72"/>
      <c r="Z81" s="72"/>
    </row>
    <row r="82" spans="2:20" ht="12.75">
      <c r="B82" s="20"/>
      <c r="C82" s="20"/>
      <c r="F82" s="6"/>
      <c r="G82" s="4"/>
      <c r="H82" s="6"/>
      <c r="I82" s="6"/>
      <c r="J82" s="6"/>
      <c r="K82" s="6"/>
      <c r="L82" s="6"/>
      <c r="N82" s="6"/>
      <c r="O82" s="6"/>
      <c r="P82" s="2"/>
      <c r="Q82" s="3"/>
      <c r="T82" s="3"/>
    </row>
    <row r="83" ht="12.75">
      <c r="B83" t="s">
        <v>442</v>
      </c>
    </row>
    <row r="84" spans="2:23" ht="12.75">
      <c r="B84" s="10"/>
      <c r="C84" s="13"/>
      <c r="D84" s="4" t="s">
        <v>101</v>
      </c>
      <c r="E84" s="4" t="s">
        <v>417</v>
      </c>
      <c r="F84" s="4" t="s">
        <v>418</v>
      </c>
      <c r="G84" s="4" t="s">
        <v>419</v>
      </c>
      <c r="H84" s="4" t="s">
        <v>420</v>
      </c>
      <c r="I84" s="4" t="s">
        <v>20</v>
      </c>
      <c r="J84" s="4">
        <v>23156</v>
      </c>
      <c r="K84" s="4" t="s">
        <v>421</v>
      </c>
      <c r="L84" s="12"/>
      <c r="M84" s="12"/>
      <c r="N84" s="12"/>
      <c r="O84" s="6" t="s">
        <v>24</v>
      </c>
      <c r="P84" s="2" t="s">
        <v>422</v>
      </c>
      <c r="Q84" s="17">
        <v>16992</v>
      </c>
      <c r="R84" s="12"/>
      <c r="S84" s="12"/>
      <c r="T84" s="12"/>
      <c r="U84" s="12"/>
      <c r="V84" s="12"/>
      <c r="W84" s="12"/>
    </row>
    <row r="87" ht="12.75">
      <c r="B87" s="77" t="s">
        <v>529</v>
      </c>
    </row>
    <row r="89" spans="1:26" ht="12.75">
      <c r="A89">
        <f>A14+1</f>
        <v>15</v>
      </c>
      <c r="B89" s="20">
        <v>3</v>
      </c>
      <c r="C89" s="20" t="s">
        <v>429</v>
      </c>
      <c r="D89" s="10" t="s">
        <v>383</v>
      </c>
      <c r="E89" s="10" t="s">
        <v>384</v>
      </c>
      <c r="F89" s="10" t="s">
        <v>385</v>
      </c>
      <c r="G89" s="10" t="s">
        <v>386</v>
      </c>
      <c r="H89" s="10" t="s">
        <v>77</v>
      </c>
      <c r="I89" s="11" t="s">
        <v>20</v>
      </c>
      <c r="J89" s="12">
        <v>23114</v>
      </c>
      <c r="K89" s="12"/>
      <c r="L89" s="12" t="s">
        <v>99</v>
      </c>
      <c r="M89" s="12">
        <v>1807</v>
      </c>
      <c r="N89" s="12"/>
      <c r="O89" s="11" t="s">
        <v>24</v>
      </c>
      <c r="P89" s="2" t="s">
        <v>387</v>
      </c>
      <c r="Q89" s="12"/>
      <c r="R89" s="12"/>
      <c r="S89" s="12"/>
      <c r="T89" s="17">
        <v>39590</v>
      </c>
      <c r="U89" s="12" t="s">
        <v>388</v>
      </c>
      <c r="V89" s="12"/>
      <c r="W89" s="12"/>
      <c r="X89" s="51"/>
      <c r="Y89" s="51"/>
      <c r="Z89" s="51"/>
    </row>
    <row r="90" spans="1:21" ht="12.75">
      <c r="A90">
        <f>A31+1</f>
        <v>57</v>
      </c>
      <c r="B90" s="20">
        <v>6</v>
      </c>
      <c r="C90" s="20" t="s">
        <v>515</v>
      </c>
      <c r="D90" t="s">
        <v>210</v>
      </c>
      <c r="E90" t="s">
        <v>211</v>
      </c>
      <c r="F90" t="s">
        <v>212</v>
      </c>
      <c r="G90" s="4" t="s">
        <v>213</v>
      </c>
      <c r="H90" s="4" t="s">
        <v>19</v>
      </c>
      <c r="I90" s="11" t="s">
        <v>20</v>
      </c>
      <c r="J90">
        <v>23222</v>
      </c>
      <c r="K90" t="s">
        <v>171</v>
      </c>
      <c r="L90" t="s">
        <v>22</v>
      </c>
      <c r="M90">
        <v>599</v>
      </c>
      <c r="N90" t="s">
        <v>41</v>
      </c>
      <c r="O90" t="s">
        <v>24</v>
      </c>
      <c r="P90" s="2" t="s">
        <v>214</v>
      </c>
      <c r="Q90" s="3">
        <v>24342</v>
      </c>
      <c r="S90" t="s">
        <v>215</v>
      </c>
      <c r="T90" s="41">
        <v>39541</v>
      </c>
      <c r="U90" s="28" t="s">
        <v>216</v>
      </c>
    </row>
    <row r="91" spans="1:23" ht="12.75">
      <c r="A91">
        <f>A9+1</f>
        <v>9</v>
      </c>
      <c r="B91" s="20">
        <v>8</v>
      </c>
      <c r="C91" s="20" t="s">
        <v>516</v>
      </c>
      <c r="D91" s="10" t="s">
        <v>350</v>
      </c>
      <c r="E91" s="10" t="s">
        <v>351</v>
      </c>
      <c r="F91" s="10">
        <v>8047397332</v>
      </c>
      <c r="G91" s="10" t="s">
        <v>354</v>
      </c>
      <c r="H91" s="10" t="s">
        <v>77</v>
      </c>
      <c r="I91" s="10" t="s">
        <v>20</v>
      </c>
      <c r="J91" s="10">
        <v>23112</v>
      </c>
      <c r="K91" s="10"/>
      <c r="L91" s="10" t="s">
        <v>490</v>
      </c>
      <c r="M91" s="10">
        <v>2806</v>
      </c>
      <c r="N91" s="10"/>
      <c r="O91" s="6" t="s">
        <v>24</v>
      </c>
      <c r="P91" s="16" t="s">
        <v>353</v>
      </c>
      <c r="Q91" s="12"/>
      <c r="R91" s="12"/>
      <c r="S91" s="12"/>
      <c r="T91" s="17">
        <v>39574</v>
      </c>
      <c r="U91" s="12" t="s">
        <v>352</v>
      </c>
      <c r="V91" s="12"/>
      <c r="W91" s="12"/>
    </row>
  </sheetData>
  <hyperlinks>
    <hyperlink ref="P71" r:id="rId1" display="SimsRichmond@verizon.net"/>
    <hyperlink ref="P24" r:id="rId2" display="gordon@brandermillchurch.org"/>
    <hyperlink ref="P42" r:id="rId3" display="emaasmith@access4less.net"/>
    <hyperlink ref="P2" r:id="rId4" display="javascript:WriteMailPopUp('frieden4@verizon.net');"/>
    <hyperlink ref="P47" r:id="rId5" display="James.R.White@pmusa.com"/>
    <hyperlink ref="P23" r:id="rId6" display="blongtrance@comcast.net"/>
    <hyperlink ref="P48" r:id="rId7" display="david.wild@dom.com"/>
    <hyperlink ref="P31" r:id="rId8" display="javascript:WriteMailPopUp('alinels8@aol.com');"/>
    <hyperlink ref="P14" r:id="rId9" display="chablaw@aol.com"/>
    <hyperlink ref="P3" r:id="rId10" display="jbyjeff@aol.com"/>
    <hyperlink ref="P70" r:id="rId11" display="marcwilts@comcast.net"/>
    <hyperlink ref="P46" r:id="rId12" display="carl.a.whitaker@dom.com"/>
    <hyperlink ref="P69" r:id="rId13" display="jnew@cscleasing.com"/>
    <hyperlink ref="P72" r:id="rId14" display="http://us.f455.mail.yahoo.com/ym/Compose?To=mcollins@revcar.com"/>
    <hyperlink ref="P27" r:id="rId15" display="javascript:WriteMailPopUp('grousek9@yahoo.com');"/>
    <hyperlink ref="P17" r:id="rId16" display="javascript:WriteMailPopUp('landhooe@msn.com');"/>
    <hyperlink ref="P49" r:id="rId17" display="jwrobel@mutual-assurance.com"/>
    <hyperlink ref="P34" r:id="rId18" display="gwpalmore@hotmail.com"/>
    <hyperlink ref="P74" r:id="rId19" display="normanomt@hotmail.com"/>
    <hyperlink ref="P13" r:id="rId20" display="pgross@medivisuals.com"/>
    <hyperlink ref="P29" r:id="rId21" display="goldsonja1@aol.com"/>
    <hyperlink ref="P43" r:id="rId22" display="jdstallings@mcws.net"/>
    <hyperlink ref="P12" r:id="rId23" display="pat.gould@dom.com"/>
    <hyperlink ref="P32" r:id="rId24" display="cpnva@yahoo.com"/>
    <hyperlink ref="P37" r:id="rId25" display="mrigsby@verizon.net"/>
    <hyperlink ref="P90" r:id="rId26" display="done082366@yahoo.com"/>
    <hyperlink ref="P78" r:id="rId27" display="jsrubin@mindspring.com"/>
    <hyperlink ref="P28" r:id="rId28" display="fmcneilly@comcast.net"/>
    <hyperlink ref="P76" r:id="rId29" display="mjdawson@midatlanticentry.com"/>
    <hyperlink ref="P38" r:id="rId30" display="RoRush@bsamail.org"/>
    <hyperlink ref="P10" r:id="rId31" display="http://mrd.mail.yahoo.com/compose?To=devdogdan%40aol.com"/>
    <hyperlink ref="P4" r:id="rId32" display="dbeuglass@comcast.net"/>
    <hyperlink ref="P77" r:id="rId33" display="kevinvest@comcast.net"/>
    <hyperlink ref="P35" r:id="rId34" display="steveporter@plasti-cart.com"/>
    <hyperlink ref="P21" r:id="rId35" display="bcwjt@clearwire.net"/>
    <hyperlink ref="P19" r:id="rId36" display="bhundley@resourceintl.com "/>
    <hyperlink ref="P41" r:id="rId37" display="cowboyjud@embarqmail.net"/>
    <hyperlink ref="P9" r:id="rId38" display="kcummings@bchs.k12.va.us "/>
    <hyperlink ref="R7" r:id="rId39" display="http://us.f455.mail.yahoo.com/ym/Compose?To=gregbutz@larrysmotorcompany.com"/>
    <hyperlink ref="P7" r:id="rId40" display="gdbutz@email.com"/>
    <hyperlink ref="P11" r:id="rId41" display="dbejr3@comcast.net"/>
    <hyperlink ref="P25" r:id="rId42" display="mfd119@aol.com"/>
    <hyperlink ref="P40" r:id="rId43" display="swimming4fun7@yahoo.com"/>
    <hyperlink ref="P8" r:id="rId44" display="jerrycoiley@comcast.net"/>
    <hyperlink ref="P80" r:id="rId45" display="mailto:ctinsley@bsamail.org"/>
    <hyperlink ref="P79" r:id="rId46" display="ammstewart5@comcast.net"/>
    <hyperlink ref="P91" r:id="rId47" display="h2okies@vt.edu"/>
    <hyperlink ref="P39" r:id="rId48" display="ibtwins@yahoo.com"/>
    <hyperlink ref="P26" r:id="rId49" display="jlmccoig@comcast.net "/>
    <hyperlink ref="P30" r:id="rId50" display="mmyers@horatio.us"/>
    <hyperlink ref="P89" r:id="rId51" display="iainhall@gmail.com"/>
    <hyperlink ref="P75" r:id="rId52" display="gihill@bsamail.org"/>
    <hyperlink ref="P6" r:id="rId53" display="photoeagle@comcast.net "/>
    <hyperlink ref="P44" r:id="rId54" display="rvaughan@ubsh.com "/>
    <hyperlink ref="P16" r:id="rId55" display="leholden@comcast.net"/>
    <hyperlink ref="P84" r:id="rId56" display="frogprince@hughes.net"/>
    <hyperlink ref="P36" r:id="rId57" display="rauguthj@comcast.net"/>
    <hyperlink ref="P81" r:id="rId58" display="http://us.mc455.mail.yahoo.com/mc/compose?to=troop555eaglescout@yahoo.com"/>
    <hyperlink ref="P33" r:id="rId59" display="http://mrd.mail.yahoo.com/compose?To=Thomas.W.O%26%2339%3BKeefe%40dom.com"/>
    <hyperlink ref="P22" r:id="rId60" display="KRAFT5@comcast.net"/>
    <hyperlink ref="P20" r:id="rId61" display="billjanis@comcast.net"/>
    <hyperlink ref="P5" r:id="rId62" display="jblackmore00@gmail.com"/>
    <hyperlink ref="P65" r:id="rId63" display="Mhadley@mediageneral.com"/>
    <hyperlink ref="P45" r:id="rId64" display="wells2835@comcast.net"/>
    <hyperlink ref="P15" r:id="rId65" display="mhadley@mediageneral.com"/>
  </hyperlinks>
  <printOptions/>
  <pageMargins left="0.75" right="0.75" top="1" bottom="1" header="0.5" footer="0.5"/>
  <pageSetup fitToHeight="2" fitToWidth="2" horizontalDpi="300" verticalDpi="300" orientation="landscape" r:id="rId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5" sqref="C5"/>
    </sheetView>
  </sheetViews>
  <sheetFormatPr defaultColWidth="9.140625" defaultRowHeight="12.75"/>
  <cols>
    <col min="1" max="1" width="14.00390625" style="73" bestFit="1" customWidth="1"/>
    <col min="2" max="2" width="9.7109375" style="74" bestFit="1" customWidth="1"/>
    <col min="3" max="3" width="37.57421875" style="73" bestFit="1" customWidth="1"/>
    <col min="4" max="16384" width="8.8515625" style="73" customWidth="1"/>
  </cols>
  <sheetData>
    <row r="1" spans="2:3" ht="15">
      <c r="B1" s="74" t="s">
        <v>519</v>
      </c>
      <c r="C1" s="73" t="s">
        <v>520</v>
      </c>
    </row>
    <row r="2" spans="1:2" ht="15">
      <c r="A2" s="75" t="s">
        <v>2</v>
      </c>
      <c r="B2" s="74" t="s">
        <v>521</v>
      </c>
    </row>
    <row r="3" spans="1:2" ht="15">
      <c r="A3" s="75" t="s">
        <v>3</v>
      </c>
      <c r="B3" s="74" t="s">
        <v>521</v>
      </c>
    </row>
    <row r="4" spans="1:3" ht="15">
      <c r="A4" s="75" t="s">
        <v>4</v>
      </c>
      <c r="B4" s="74" t="s">
        <v>521</v>
      </c>
      <c r="C4" s="73" t="s">
        <v>528</v>
      </c>
    </row>
    <row r="5" spans="1:2" ht="15">
      <c r="A5" s="75" t="s">
        <v>5</v>
      </c>
      <c r="B5" s="74" t="s">
        <v>521</v>
      </c>
    </row>
    <row r="6" spans="1:2" ht="15">
      <c r="A6" s="75" t="s">
        <v>6</v>
      </c>
      <c r="B6" s="74" t="s">
        <v>521</v>
      </c>
    </row>
    <row r="7" spans="1:2" ht="15">
      <c r="A7" s="75" t="s">
        <v>7</v>
      </c>
      <c r="B7" s="74" t="s">
        <v>521</v>
      </c>
    </row>
    <row r="8" spans="1:2" ht="15">
      <c r="A8" s="75" t="s">
        <v>8</v>
      </c>
      <c r="B8" s="74" t="s">
        <v>521</v>
      </c>
    </row>
    <row r="9" spans="1:2" ht="15">
      <c r="A9" s="75" t="s">
        <v>524</v>
      </c>
      <c r="B9" s="74" t="s">
        <v>521</v>
      </c>
    </row>
    <row r="10" spans="1:3" ht="15">
      <c r="A10" s="75" t="s">
        <v>525</v>
      </c>
      <c r="B10" s="74" t="s">
        <v>521</v>
      </c>
      <c r="C10" s="73" t="s">
        <v>527</v>
      </c>
    </row>
    <row r="11" spans="1:3" ht="15">
      <c r="A11" s="75" t="s">
        <v>526</v>
      </c>
      <c r="B11" s="74" t="s">
        <v>521</v>
      </c>
      <c r="C11" s="73" t="s">
        <v>527</v>
      </c>
    </row>
    <row r="12" ht="15">
      <c r="A12" s="75" t="s">
        <v>12</v>
      </c>
    </row>
    <row r="13" spans="1:2" ht="15">
      <c r="A13" s="75" t="s">
        <v>13</v>
      </c>
      <c r="B13" s="74" t="s">
        <v>521</v>
      </c>
    </row>
    <row r="14" spans="1:3" ht="15">
      <c r="A14" s="75" t="s">
        <v>16</v>
      </c>
      <c r="B14" s="74" t="s">
        <v>521</v>
      </c>
      <c r="C14" s="73" t="s">
        <v>527</v>
      </c>
    </row>
    <row r="15" ht="15">
      <c r="A15" s="75" t="s">
        <v>26</v>
      </c>
    </row>
    <row r="16" ht="15">
      <c r="A16" s="76"/>
    </row>
    <row r="17" ht="15">
      <c r="A17" s="75" t="s">
        <v>70</v>
      </c>
    </row>
    <row r="18" spans="1:2" ht="15">
      <c r="A18" s="75" t="s">
        <v>456</v>
      </c>
      <c r="B18" s="74" t="s">
        <v>521</v>
      </c>
    </row>
    <row r="19" ht="15">
      <c r="A19" s="75" t="s">
        <v>135</v>
      </c>
    </row>
    <row r="20" ht="15">
      <c r="A20" s="75" t="s">
        <v>137</v>
      </c>
    </row>
    <row r="21" ht="15">
      <c r="A21" s="75" t="s">
        <v>522</v>
      </c>
    </row>
    <row r="22" ht="15">
      <c r="A22" s="75" t="s">
        <v>464</v>
      </c>
    </row>
    <row r="23" ht="15">
      <c r="A23" s="75" t="s">
        <v>465</v>
      </c>
    </row>
    <row r="24" spans="1:3" ht="15">
      <c r="A24" s="75" t="s">
        <v>466</v>
      </c>
      <c r="B24" s="74" t="s">
        <v>521</v>
      </c>
      <c r="C24" s="73" t="s">
        <v>523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Smith</dc:creator>
  <cp:keywords/>
  <dc:description/>
  <cp:lastModifiedBy>Al Best</cp:lastModifiedBy>
  <cp:lastPrinted>2008-07-26T01:46:45Z</cp:lastPrinted>
  <dcterms:created xsi:type="dcterms:W3CDTF">2007-10-18T01:57:24Z</dcterms:created>
  <dcterms:modified xsi:type="dcterms:W3CDTF">2008-09-22T17:04:07Z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