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460" windowHeight="6660" activeTab="2"/>
  </bookViews>
  <sheets>
    <sheet name="Sheet1" sheetId="1" r:id="rId1"/>
    <sheet name="Sheet2" sheetId="2" r:id="rId2"/>
    <sheet name="Sheet4" sheetId="3" r:id="rId3"/>
    <sheet name="Sheet3" sheetId="4" r:id="rId4"/>
  </sheets>
  <definedNames>
    <definedName name="_xlnm.Print_Area" localSheetId="0">'Sheet1'!$B$1:$Y$73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<sst xmlns="http://schemas.openxmlformats.org/spreadsheetml/2006/main" count="1258" uniqueCount="390">
  <si>
    <t>Last Name</t>
  </si>
  <si>
    <t>Address</t>
  </si>
  <si>
    <t>City</t>
  </si>
  <si>
    <t>State</t>
  </si>
  <si>
    <t>Zip</t>
  </si>
  <si>
    <t>PSN</t>
  </si>
  <si>
    <t>Unit</t>
  </si>
  <si>
    <t>First Name</t>
  </si>
  <si>
    <t>Saunders</t>
  </si>
  <si>
    <t>Wayne</t>
  </si>
  <si>
    <t>746-4369</t>
  </si>
  <si>
    <t>6282 Tammy Lane</t>
  </si>
  <si>
    <t>Mechanicsville</t>
  </si>
  <si>
    <t>VA</t>
  </si>
  <si>
    <t>ASM</t>
  </si>
  <si>
    <t>Chuck</t>
  </si>
  <si>
    <t>Oliver</t>
  </si>
  <si>
    <t>4601 Grinding Stone Circle</t>
  </si>
  <si>
    <t>Glen Allen</t>
  </si>
  <si>
    <t>Patricia</t>
  </si>
  <si>
    <t>McAdoo</t>
  </si>
  <si>
    <t>355 Logan Lodge Raod</t>
  </si>
  <si>
    <t>Kilmarnock</t>
  </si>
  <si>
    <t>Kenneth</t>
  </si>
  <si>
    <t>Hammell</t>
  </si>
  <si>
    <t>P.O. Box 334</t>
  </si>
  <si>
    <t>Lively</t>
  </si>
  <si>
    <t>Sheila</t>
  </si>
  <si>
    <t>Newsome</t>
  </si>
  <si>
    <t>529-6759</t>
  </si>
  <si>
    <t>4646 Canal Road</t>
  </si>
  <si>
    <t>Farnham</t>
  </si>
  <si>
    <t>CC</t>
  </si>
  <si>
    <t>Tom</t>
  </si>
  <si>
    <t>Slamkowski</t>
  </si>
  <si>
    <t>1701 Black Heath Road</t>
  </si>
  <si>
    <t>Midlothian</t>
  </si>
  <si>
    <t>Daniel</t>
  </si>
  <si>
    <t>Marcinkevicius</t>
  </si>
  <si>
    <t>107 Jankin Lane</t>
  </si>
  <si>
    <t>Sandston</t>
  </si>
  <si>
    <t>Richard</t>
  </si>
  <si>
    <t>Zalesak</t>
  </si>
  <si>
    <t>3114 Rock Cress Lane</t>
  </si>
  <si>
    <t>Sandy Hook</t>
  </si>
  <si>
    <t>Eddy</t>
  </si>
  <si>
    <t>Parham</t>
  </si>
  <si>
    <t>768-0193</t>
  </si>
  <si>
    <t>PO Box4135</t>
  </si>
  <si>
    <t>Chester</t>
  </si>
  <si>
    <t>David</t>
  </si>
  <si>
    <t>Anderson</t>
  </si>
  <si>
    <t>360-4066</t>
  </si>
  <si>
    <t>3309 Aprilbud Place</t>
  </si>
  <si>
    <t>Richmond</t>
  </si>
  <si>
    <t>Hendricks</t>
  </si>
  <si>
    <t>Chip</t>
  </si>
  <si>
    <t>360-4219</t>
  </si>
  <si>
    <t>2803 Aspenwald Drive</t>
  </si>
  <si>
    <t>Charles</t>
  </si>
  <si>
    <t>Ledford</t>
  </si>
  <si>
    <t>701 N. 27th St.</t>
  </si>
  <si>
    <t>SM</t>
  </si>
  <si>
    <t>PO Box 4135</t>
  </si>
  <si>
    <t>Andy</t>
  </si>
  <si>
    <t>Curley</t>
  </si>
  <si>
    <t>364-3875</t>
  </si>
  <si>
    <t>2528 Drammen Place</t>
  </si>
  <si>
    <t>John</t>
  </si>
  <si>
    <t>Prince George</t>
  </si>
  <si>
    <t>Edward</t>
  </si>
  <si>
    <t>Hinds</t>
  </si>
  <si>
    <t>983-8830</t>
  </si>
  <si>
    <t>Route 3 Box 1800</t>
  </si>
  <si>
    <t>Cumberland</t>
  </si>
  <si>
    <t>Mike</t>
  </si>
  <si>
    <t>Shelton</t>
  </si>
  <si>
    <t>379-5588</t>
  </si>
  <si>
    <t>14424 Aldengate Road</t>
  </si>
  <si>
    <t>Heathsville</t>
  </si>
  <si>
    <t>Joseph</t>
  </si>
  <si>
    <t>741-9689</t>
  </si>
  <si>
    <t>12305 Ridgefield Parkway</t>
  </si>
  <si>
    <t>Felicia</t>
  </si>
  <si>
    <t>Ferrigno</t>
  </si>
  <si>
    <t>360-3266</t>
  </si>
  <si>
    <t>12101 Sable Court</t>
  </si>
  <si>
    <t>Byron</t>
  </si>
  <si>
    <t>Waters</t>
  </si>
  <si>
    <t>323-4034</t>
  </si>
  <si>
    <t>2300 Brookwood Road</t>
  </si>
  <si>
    <t>Chris</t>
  </si>
  <si>
    <t>Dickens</t>
  </si>
  <si>
    <t>744-8242</t>
  </si>
  <si>
    <t>4410 Old Fox Trail</t>
  </si>
  <si>
    <t>Scott</t>
  </si>
  <si>
    <t>Davis</t>
  </si>
  <si>
    <t>932-4181</t>
  </si>
  <si>
    <t>9500 Crumps Mill Road</t>
  </si>
  <si>
    <t>Quinton</t>
  </si>
  <si>
    <t>Jones</t>
  </si>
  <si>
    <t>741-0364</t>
  </si>
  <si>
    <t>204 Gunby Dr</t>
  </si>
  <si>
    <t>Gene</t>
  </si>
  <si>
    <t>550-5423</t>
  </si>
  <si>
    <t>9042 Marl Branch Ct</t>
  </si>
  <si>
    <t>racurley@gmail.com</t>
  </si>
  <si>
    <t>djm256@cs.com</t>
  </si>
  <si>
    <t>eddy.parham@verizon.net</t>
  </si>
  <si>
    <t>phanderson@comcast.net</t>
  </si>
  <si>
    <t>chris.dickens@genworth.com</t>
  </si>
  <si>
    <t>byron.waters@verizon.net</t>
  </si>
  <si>
    <t>sdbusic@comcast.net</t>
  </si>
  <si>
    <t>tsaunders@hcps.us</t>
  </si>
  <si>
    <t>dehinds38@aol.com</t>
  </si>
  <si>
    <t>rliss@timesdispatch.com</t>
  </si>
  <si>
    <t>mymailthing@gmail.com</t>
  </si>
  <si>
    <t>cruffin@verizon.net</t>
  </si>
  <si>
    <t>dav26@co.henrico.va.us</t>
  </si>
  <si>
    <t>keepsakev@msn.com</t>
  </si>
  <si>
    <t>Email Address</t>
  </si>
  <si>
    <t>wesley_Gormus@dom.com</t>
  </si>
  <si>
    <t>pcbblovell@earthlink.net</t>
  </si>
  <si>
    <t>turf0213@aol.com</t>
  </si>
  <si>
    <t>jdehoff@baskervill.com</t>
  </si>
  <si>
    <t>twocatz@att.net</t>
  </si>
  <si>
    <t>3happycampers@verizon.net</t>
  </si>
  <si>
    <t>bob_dickerson@dom.com</t>
  </si>
  <si>
    <t xml:space="preserve">; </t>
  </si>
  <si>
    <t>Kent</t>
  </si>
  <si>
    <t>Callahan</t>
  </si>
  <si>
    <t>796-2188</t>
  </si>
  <si>
    <t>8518 Covina Court</t>
  </si>
  <si>
    <t>Chesterfield</t>
  </si>
  <si>
    <t>kentc56@yahoo.com</t>
  </si>
  <si>
    <t>Colonial Heights</t>
  </si>
  <si>
    <t>srbowles@comcast.net</t>
  </si>
  <si>
    <t>goofscout@yahoo.com</t>
  </si>
  <si>
    <t>pejjfj@msn.com</t>
  </si>
  <si>
    <t>thestaggs88@hotmail.com</t>
  </si>
  <si>
    <t>Oleksa</t>
  </si>
  <si>
    <t>Floyd</t>
  </si>
  <si>
    <t>Hopewell</t>
  </si>
  <si>
    <t>mwmac@keyisp.net</t>
  </si>
  <si>
    <t>gfloyd1@comcast.net</t>
  </si>
  <si>
    <t>davida@professional-delivery.com</t>
  </si>
  <si>
    <t>jrservices@cwtg.com</t>
  </si>
  <si>
    <t>allsupjf@marines.usmc.mil</t>
  </si>
  <si>
    <t>jcoleksa@yahoo.com</t>
  </si>
  <si>
    <t>felicia@af-mail.net</t>
  </si>
  <si>
    <t>jbillups@sycontech.com</t>
  </si>
  <si>
    <t>Derek@DerekSupranowicz.com</t>
  </si>
  <si>
    <t>hpywarrior@aol.com</t>
  </si>
  <si>
    <t>Pack</t>
  </si>
  <si>
    <t>Troop</t>
  </si>
  <si>
    <t>Type</t>
  </si>
  <si>
    <t>Patrol</t>
  </si>
  <si>
    <t>Phone</t>
  </si>
  <si>
    <t>Beaver</t>
  </si>
  <si>
    <t>Bobwhite</t>
  </si>
  <si>
    <t>Eagle</t>
  </si>
  <si>
    <t>Fox</t>
  </si>
  <si>
    <t>Owl</t>
  </si>
  <si>
    <t>Bear</t>
  </si>
  <si>
    <t>Buffalo</t>
  </si>
  <si>
    <t>Antelope</t>
  </si>
  <si>
    <t>Proposed Staff Members SR917</t>
  </si>
  <si>
    <t>Heart of Virginia Council</t>
  </si>
  <si>
    <t>Chuck Smith, Course Director</t>
  </si>
  <si>
    <t>Sept / Oct 2008</t>
  </si>
  <si>
    <t>All members of Staff will be current with TDC Training</t>
  </si>
  <si>
    <t>Graduates SR769</t>
  </si>
  <si>
    <t>Home</t>
  </si>
  <si>
    <t>District</t>
  </si>
  <si>
    <t>1 beaver</t>
  </si>
  <si>
    <t>Luck</t>
  </si>
  <si>
    <t>8954 Kings Charter Drive</t>
  </si>
  <si>
    <t>804 314 2823</t>
  </si>
  <si>
    <t>Battlefield</t>
  </si>
  <si>
    <t>Boulanger</t>
  </si>
  <si>
    <t>Kathryn</t>
  </si>
  <si>
    <t>4800 Newby's Bridge Rd</t>
  </si>
  <si>
    <t>804 745 7557</t>
  </si>
  <si>
    <t>Webb</t>
  </si>
  <si>
    <t>7201 Autumn Ridge Lane</t>
  </si>
  <si>
    <t>Flecther</t>
  </si>
  <si>
    <t>Tony</t>
  </si>
  <si>
    <t>1707 Providence Creek Cr</t>
  </si>
  <si>
    <t>804 745 7690</t>
  </si>
  <si>
    <t>Capitol</t>
  </si>
  <si>
    <t>Phillips</t>
  </si>
  <si>
    <t>15085 Melody Hills Dr</t>
  </si>
  <si>
    <t>Doswell</t>
  </si>
  <si>
    <t>804 883 5094</t>
  </si>
  <si>
    <t>Cardinal</t>
  </si>
  <si>
    <t>2 bobwhite</t>
  </si>
  <si>
    <t>Wright</t>
  </si>
  <si>
    <t>Lisa</t>
  </si>
  <si>
    <t>12707 Colby Cove Ct</t>
  </si>
  <si>
    <t>804 334 1726</t>
  </si>
  <si>
    <t>Payne</t>
  </si>
  <si>
    <t>Matt</t>
  </si>
  <si>
    <t>1531 Creek Knoll Court</t>
  </si>
  <si>
    <t>804 530 4697</t>
  </si>
  <si>
    <t>Crater</t>
  </si>
  <si>
    <t>Lynch</t>
  </si>
  <si>
    <t>Michael</t>
  </si>
  <si>
    <t>10919 Richey Court</t>
  </si>
  <si>
    <t>804 217 9841</t>
  </si>
  <si>
    <t>3 eagle</t>
  </si>
  <si>
    <t>Bratcher</t>
  </si>
  <si>
    <t>10262 Startford Hall Court</t>
  </si>
  <si>
    <t>804 550 9731</t>
  </si>
  <si>
    <t>4 fox</t>
  </si>
  <si>
    <t>Parker</t>
  </si>
  <si>
    <t>Garfield</t>
  </si>
  <si>
    <t>P.O. Box 261</t>
  </si>
  <si>
    <t>804 580 8032</t>
  </si>
  <si>
    <t>Northern Neck</t>
  </si>
  <si>
    <t>5 owl</t>
  </si>
  <si>
    <t>Ficor</t>
  </si>
  <si>
    <t>Shawn</t>
  </si>
  <si>
    <t>9246 Rural Point Drive</t>
  </si>
  <si>
    <t>804 730 7571</t>
  </si>
  <si>
    <t>7 Buffalo</t>
  </si>
  <si>
    <t>Smith</t>
  </si>
  <si>
    <t>2809 Executive Dr</t>
  </si>
  <si>
    <t>804 400 2681</t>
  </si>
  <si>
    <t>Mark</t>
  </si>
  <si>
    <t>505 Rippas St</t>
  </si>
  <si>
    <t>804 458 1825</t>
  </si>
  <si>
    <t>8 Antelope</t>
  </si>
  <si>
    <t>Leedy</t>
  </si>
  <si>
    <t>10461 Chesdin Ridge Dr</t>
  </si>
  <si>
    <t>Matoaca</t>
  </si>
  <si>
    <t>804 768 7932</t>
  </si>
  <si>
    <t>Current</t>
  </si>
  <si>
    <t>Program</t>
  </si>
  <si>
    <t>Graduates SR677</t>
  </si>
  <si>
    <t>Graduates SR604</t>
  </si>
  <si>
    <t>Beaudet</t>
  </si>
  <si>
    <t>Debra</t>
  </si>
  <si>
    <t>Last</t>
  </si>
  <si>
    <t>First</t>
  </si>
  <si>
    <t>Spurlock</t>
  </si>
  <si>
    <t>Dan</t>
  </si>
  <si>
    <t>14330 Woodland Hill Dr.</t>
  </si>
  <si>
    <t>530-3448</t>
  </si>
  <si>
    <t>T184</t>
  </si>
  <si>
    <t>Graham</t>
  </si>
  <si>
    <t>2719 Fruehaut Ln.</t>
  </si>
  <si>
    <t>261-2011</t>
  </si>
  <si>
    <t>P760</t>
  </si>
  <si>
    <t>5509 Willow Oak Dr.</t>
  </si>
  <si>
    <t>541-8501</t>
  </si>
  <si>
    <t>P910</t>
  </si>
  <si>
    <t>2501 Whitecastle Dr</t>
  </si>
  <si>
    <t>Graduates SR501</t>
  </si>
  <si>
    <t xml:space="preserve">Bennie </t>
  </si>
  <si>
    <t>Good</t>
  </si>
  <si>
    <t>Prior Staff Experience</t>
  </si>
  <si>
    <t>VA </t>
  </si>
  <si>
    <t>Mechanicsville,</t>
  </si>
  <si>
    <t>Randy Harris   </t>
  </si>
  <si>
    <t>15306 Houndmaster Circle     </t>
  </si>
  <si>
    <t>Midlothian,</t>
  </si>
  <si>
    <t>23112-6519       </t>
  </si>
  <si>
    <t>739-7582       </t>
  </si>
  <si>
    <t>10116 Ashley Manor Lane</t>
  </si>
  <si>
    <t>23116-5181 </t>
  </si>
  <si>
    <t>100 A. P. Hill Avenue               </t>
  </si>
  <si>
    <t>Highland Springs</t>
  </si>
  <si>
    <t>23075-1104  </t>
  </si>
  <si>
    <t>737-2426       </t>
  </si>
  <si>
    <t>14210 Fiddlers Ridge Road         </t>
  </si>
  <si>
    <t>23112-2520  </t>
  </si>
  <si>
    <t>739-4281       </t>
  </si>
  <si>
    <t>901 Conjurers Drive                      </t>
  </si>
  <si>
    <t>23834-2171     </t>
  </si>
  <si>
    <t>526-6093       </t>
  </si>
  <si>
    <t>Best</t>
  </si>
  <si>
    <t>12467 Ashland Vineyard Lane</t>
  </si>
  <si>
    <t>Ashland</t>
  </si>
  <si>
    <t>804.752.7588</t>
  </si>
  <si>
    <t>SR267</t>
  </si>
  <si>
    <t>SR604</t>
  </si>
  <si>
    <t>T700</t>
  </si>
  <si>
    <t>Bill</t>
  </si>
  <si>
    <t>Eggleston</t>
  </si>
  <si>
    <t>1507 Turnmill Drive</t>
  </si>
  <si>
    <t>804.745.5816</t>
  </si>
  <si>
    <t>SR501</t>
  </si>
  <si>
    <t>Troop Guide</t>
  </si>
  <si>
    <t>SR677</t>
  </si>
  <si>
    <t>Aux Staff</t>
  </si>
  <si>
    <t>T894</t>
  </si>
  <si>
    <t>Norm</t>
  </si>
  <si>
    <t>Hipskind</t>
  </si>
  <si>
    <t>12609 Nightingale Drive</t>
  </si>
  <si>
    <t xml:space="preserve">Chester </t>
  </si>
  <si>
    <t>804.530.9995</t>
  </si>
  <si>
    <t>SR607</t>
  </si>
  <si>
    <t>SPL</t>
  </si>
  <si>
    <t>6 Clarke Road</t>
  </si>
  <si>
    <t>804.342.1112</t>
  </si>
  <si>
    <t>T715</t>
  </si>
  <si>
    <t>Vernon</t>
  </si>
  <si>
    <t xml:space="preserve">4701 River Road </t>
  </si>
  <si>
    <t>804.526.0014</t>
  </si>
  <si>
    <t>T175</t>
  </si>
  <si>
    <t>CD/SM</t>
  </si>
  <si>
    <t>BUCD/ASM-P</t>
  </si>
  <si>
    <t>ASM-Fac</t>
  </si>
  <si>
    <t>ASM-TG</t>
  </si>
  <si>
    <t>Scribe</t>
  </si>
  <si>
    <t>Jim</t>
  </si>
  <si>
    <t>804.559.7901</t>
  </si>
  <si>
    <t>T500</t>
  </si>
  <si>
    <t>ASPL</t>
  </si>
  <si>
    <t>Mentor</t>
  </si>
  <si>
    <t>Geoff Angle</t>
  </si>
  <si>
    <t>Prof Advisor</t>
  </si>
  <si>
    <t>Weyanoke</t>
  </si>
  <si>
    <t>Huguenot Trail</t>
  </si>
  <si>
    <t>Thomas</t>
  </si>
  <si>
    <t>Johnson</t>
  </si>
  <si>
    <t>McCula</t>
  </si>
  <si>
    <t>Christine</t>
  </si>
  <si>
    <t>Nancy</t>
  </si>
  <si>
    <t>Fonseca</t>
  </si>
  <si>
    <t>James</t>
  </si>
  <si>
    <t>Richardson</t>
  </si>
  <si>
    <t>SR373</t>
  </si>
  <si>
    <t>Va</t>
  </si>
  <si>
    <t>Position</t>
  </si>
  <si>
    <t xml:space="preserve">Patrol </t>
  </si>
  <si>
    <t>First Staff Experience</t>
  </si>
  <si>
    <t>SR917</t>
  </si>
  <si>
    <t>SR769</t>
  </si>
  <si>
    <t>ASM-P</t>
  </si>
  <si>
    <t>QM</t>
  </si>
  <si>
    <t>Prior Staff Positions</t>
  </si>
  <si>
    <t>Orig.Course</t>
  </si>
  <si>
    <t>Arrohattoc</t>
  </si>
  <si>
    <t>SE-CS-20</t>
  </si>
  <si>
    <t>365-4095</t>
  </si>
  <si>
    <t>Districts</t>
  </si>
  <si>
    <t>Cubs</t>
  </si>
  <si>
    <t>Scouts</t>
  </si>
  <si>
    <t>Venture</t>
  </si>
  <si>
    <t>Capital</t>
  </si>
  <si>
    <t>Meherrin</t>
  </si>
  <si>
    <t>Subtotal</t>
  </si>
  <si>
    <t>Rappahanock</t>
  </si>
  <si>
    <t>Female</t>
  </si>
  <si>
    <t>Male</t>
  </si>
  <si>
    <t>African Am</t>
  </si>
  <si>
    <t>Puerto Rican</t>
  </si>
  <si>
    <t>Returning Staff</t>
  </si>
  <si>
    <t>New Staff</t>
  </si>
  <si>
    <t>Ron</t>
  </si>
  <si>
    <t>Alexander</t>
  </si>
  <si>
    <t>13414 Ashland Road</t>
  </si>
  <si>
    <t>T793</t>
  </si>
  <si>
    <t>AQM</t>
  </si>
  <si>
    <t>SR809</t>
  </si>
  <si>
    <t>AScribe</t>
  </si>
  <si>
    <t>Andrews</t>
  </si>
  <si>
    <t>804.550-1398</t>
  </si>
  <si>
    <t>T1876</t>
  </si>
  <si>
    <t>Breakdown Proposed Staff SR917</t>
  </si>
  <si>
    <t xml:space="preserve">Steve </t>
  </si>
  <si>
    <t>Hutchinson</t>
  </si>
  <si>
    <t>7623 Sweetbriar Road</t>
  </si>
  <si>
    <t>288-0828</t>
  </si>
  <si>
    <t>CM</t>
  </si>
  <si>
    <t>P737</t>
  </si>
  <si>
    <t>Proposed Staff</t>
  </si>
  <si>
    <t>Efird</t>
  </si>
  <si>
    <t>Bob</t>
  </si>
  <si>
    <t>9612 Della Drive</t>
  </si>
  <si>
    <t>804 740 6040</t>
  </si>
  <si>
    <t>A.Scribe(Tech)</t>
  </si>
  <si>
    <t>Potential CD</t>
  </si>
  <si>
    <t>A.Scribe</t>
  </si>
  <si>
    <t>Al</t>
  </si>
  <si>
    <t>DL</t>
  </si>
  <si>
    <t>WDL</t>
  </si>
  <si>
    <t>#</t>
  </si>
  <si>
    <t>Past Staff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</si>
</sst>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i/>
      <sz val="14"/>
      <name val="Woodbadge"/>
      <family val="0"/>
    </font>
    <font>
      <sz val="14"/>
      <name val="Woodbadge"/>
      <family val="0"/>
    </font>
    <font>
      <sz val="10"/>
      <color indexed="18"/>
      <name val="Arial"/>
      <family val="0"/>
    </font>
    <font>
      <sz val="8"/>
      <name val="Arial"/>
      <family val="2"/>
    </font>
    <font>
      <sz val="10"/>
      <color indexed="17"/>
      <name val="Arial"/>
      <family val="0"/>
    </font>
    <font>
      <b/>
      <u val="single"/>
      <sz val="12"/>
      <name val="Arial"/>
      <family val="2"/>
    </font>
    <font>
      <sz val="10"/>
      <color indexed="60"/>
      <name val="Arial"/>
      <family val="0"/>
    </font>
    <font>
      <sz val="10"/>
      <color indexed="48"/>
      <name val="Arial"/>
      <family val="0"/>
    </font>
    <font>
      <b/>
      <sz val="8"/>
      <name val="Arial"/>
      <family val="2"/>
    </font>
    <font>
      <u val="single"/>
      <sz val="10"/>
      <name val="Arial"/>
      <family val="0"/>
    </font>
    <font>
      <u val="single"/>
      <sz val="10"/>
      <color indexed="10"/>
      <name val="Arial"/>
      <family val="0"/>
    </font>
    <font>
      <u val="single"/>
      <sz val="10"/>
      <color indexed="17"/>
      <name val="Arial"/>
      <family val="0"/>
    </font>
    <font>
      <sz val="10"/>
      <color indexed="12"/>
      <name val="Arial"/>
      <family val="0"/>
    </font>
    <font>
      <u val="single"/>
      <sz val="10"/>
      <color indexed="23"/>
      <name val="Arial"/>
      <family val="0"/>
    </font>
    <font>
      <b/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52"/>
      <name val="Arial"/>
      <family val="0"/>
    </font>
    <font>
      <sz val="10"/>
      <color indexed="14"/>
      <name val="Arial"/>
      <family val="0"/>
    </font>
    <font>
      <b/>
      <u val="single"/>
      <sz val="10"/>
      <color indexed="6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20" applyAlignment="1">
      <alignment/>
    </xf>
    <xf numFmtId="0" fontId="4" fillId="0" borderId="0" xfId="0" applyFont="1" applyAlignment="1">
      <alignment horizontal="center"/>
    </xf>
    <xf numFmtId="0" fontId="2" fillId="2" borderId="0" xfId="20" applyFill="1" applyAlignment="1">
      <alignment/>
    </xf>
    <xf numFmtId="0" fontId="0" fillId="0" borderId="0" xfId="0" applyFill="1" applyAlignment="1">
      <alignment/>
    </xf>
    <xf numFmtId="0" fontId="2" fillId="0" borderId="0" xfId="20" applyFill="1" applyAlignment="1">
      <alignment/>
    </xf>
    <xf numFmtId="0" fontId="2" fillId="0" borderId="0" xfId="20" applyFont="1" applyFill="1" applyAlignment="1">
      <alignment/>
    </xf>
    <xf numFmtId="0" fontId="2" fillId="3" borderId="0" xfId="2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8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7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0" fillId="7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9" fillId="5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0" borderId="0" xfId="0" applyFont="1" applyAlignment="1">
      <alignment/>
    </xf>
    <xf numFmtId="0" fontId="0" fillId="0" borderId="0" xfId="20" applyFont="1" applyFill="1" applyAlignment="1">
      <alignment/>
    </xf>
    <xf numFmtId="0" fontId="0" fillId="0" borderId="0" xfId="20" applyFont="1" applyFill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12" fillId="0" borderId="0" xfId="2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1" xfId="20" applyFill="1" applyBorder="1" applyAlignment="1">
      <alignment/>
    </xf>
    <xf numFmtId="0" fontId="2" fillId="0" borderId="1" xfId="2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left"/>
    </xf>
    <xf numFmtId="0" fontId="0" fillId="4" borderId="0" xfId="20" applyFont="1" applyFill="1" applyAlignment="1">
      <alignment/>
    </xf>
    <xf numFmtId="0" fontId="0" fillId="4" borderId="0" xfId="0" applyFont="1" applyFill="1" applyBorder="1" applyAlignment="1">
      <alignment horizontal="left" wrapText="1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16" fillId="0" borderId="0" xfId="2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20" applyFont="1" applyFill="1" applyAlignment="1">
      <alignment/>
    </xf>
    <xf numFmtId="0" fontId="0" fillId="0" borderId="0" xfId="20" applyFont="1" applyFill="1" applyAlignment="1" applyProtection="1">
      <alignment/>
      <protection/>
    </xf>
    <xf numFmtId="0" fontId="21" fillId="0" borderId="0" xfId="20" applyFont="1" applyFill="1" applyAlignment="1">
      <alignment/>
    </xf>
    <xf numFmtId="0" fontId="0" fillId="8" borderId="0" xfId="0" applyFont="1" applyFill="1" applyAlignment="1">
      <alignment horizontal="left"/>
    </xf>
    <xf numFmtId="0" fontId="16" fillId="0" borderId="0" xfId="20" applyFont="1" applyFill="1" applyBorder="1" applyAlignment="1" applyProtection="1">
      <alignment/>
      <protection/>
    </xf>
    <xf numFmtId="0" fontId="0" fillId="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7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ill="1" applyBorder="1" applyAlignment="1">
      <alignment/>
    </xf>
    <xf numFmtId="0" fontId="22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20" applyFont="1" applyFill="1" applyAlignment="1">
      <alignment horizontal="center"/>
    </xf>
    <xf numFmtId="0" fontId="17" fillId="0" borderId="0" xfId="20" applyFont="1" applyFill="1" applyAlignment="1">
      <alignment horizontal="center"/>
    </xf>
    <xf numFmtId="0" fontId="18" fillId="0" borderId="0" xfId="20" applyFont="1" applyFill="1" applyAlignment="1" applyProtection="1">
      <alignment horizontal="center"/>
      <protection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9" fillId="0" borderId="0" xfId="2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8" fillId="0" borderId="0" xfId="20" applyFont="1" applyFill="1" applyAlignment="1">
      <alignment horizontal="center"/>
    </xf>
    <xf numFmtId="0" fontId="20" fillId="0" borderId="0" xfId="20" applyFont="1" applyFill="1" applyAlignment="1">
      <alignment horizontal="center"/>
    </xf>
    <xf numFmtId="0" fontId="0" fillId="0" borderId="0" xfId="20" applyFont="1" applyFill="1" applyAlignment="1">
      <alignment horizontal="left"/>
    </xf>
    <xf numFmtId="0" fontId="24" fillId="0" borderId="0" xfId="2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2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 wrapText="1"/>
    </xf>
    <xf numFmtId="0" fontId="0" fillId="0" borderId="0" xfId="20" applyFont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3" fillId="0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16" fillId="8" borderId="0" xfId="20" applyFont="1" applyFill="1" applyAlignment="1">
      <alignment/>
    </xf>
    <xf numFmtId="0" fontId="16" fillId="2" borderId="0" xfId="20" applyFont="1" applyFill="1" applyAlignment="1">
      <alignment/>
    </xf>
    <xf numFmtId="0" fontId="16" fillId="10" borderId="0" xfId="20" applyFont="1" applyFill="1" applyAlignment="1">
      <alignment/>
    </xf>
    <xf numFmtId="0" fontId="0" fillId="10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4" borderId="0" xfId="0" applyFill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11" borderId="0" xfId="0" applyFill="1" applyAlignment="1">
      <alignment/>
    </xf>
    <xf numFmtId="0" fontId="0" fillId="11" borderId="0" xfId="0" applyFont="1" applyFill="1" applyAlignment="1">
      <alignment horizontal="left"/>
    </xf>
    <xf numFmtId="0" fontId="0" fillId="11" borderId="0" xfId="0" applyFont="1" applyFill="1" applyAlignment="1">
      <alignment/>
    </xf>
    <xf numFmtId="0" fontId="0" fillId="11" borderId="0" xfId="0" applyFont="1" applyFill="1" applyAlignment="1">
      <alignment horizontal="left"/>
    </xf>
    <xf numFmtId="0" fontId="1" fillId="0" borderId="0" xfId="20" applyFont="1" applyFill="1" applyAlignment="1">
      <alignment/>
    </xf>
    <xf numFmtId="0" fontId="1" fillId="0" borderId="1" xfId="2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8" borderId="0" xfId="0" applyFont="1" applyFill="1" applyAlignment="1">
      <alignment horizontal="left"/>
    </xf>
    <xf numFmtId="0" fontId="0" fillId="6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acurley@gmail.com" TargetMode="External" /><Relationship Id="rId2" Type="http://schemas.openxmlformats.org/officeDocument/2006/relationships/hyperlink" Target="mailto:djm256@cs.com" TargetMode="External" /><Relationship Id="rId3" Type="http://schemas.openxmlformats.org/officeDocument/2006/relationships/hyperlink" Target="mailto:eddy.parham@verizon.net" TargetMode="External" /><Relationship Id="rId4" Type="http://schemas.openxmlformats.org/officeDocument/2006/relationships/hyperlink" Target="mailto:phanderson@comcast.net" TargetMode="External" /><Relationship Id="rId5" Type="http://schemas.openxmlformats.org/officeDocument/2006/relationships/hyperlink" Target="mailto:chris.dickens@genworth.com" TargetMode="External" /><Relationship Id="rId6" Type="http://schemas.openxmlformats.org/officeDocument/2006/relationships/hyperlink" Target="mailto:byron.waters@verizon.net" TargetMode="External" /><Relationship Id="rId7" Type="http://schemas.openxmlformats.org/officeDocument/2006/relationships/hyperlink" Target="mailto:jcoleksa@yahoo.com" TargetMode="External" /><Relationship Id="rId8" Type="http://schemas.openxmlformats.org/officeDocument/2006/relationships/hyperlink" Target="mailto:sdbusic@comcast.net" TargetMode="External" /><Relationship Id="rId9" Type="http://schemas.openxmlformats.org/officeDocument/2006/relationships/hyperlink" Target="mailto:tsaunders@hcps.us" TargetMode="External" /><Relationship Id="rId10" Type="http://schemas.openxmlformats.org/officeDocument/2006/relationships/hyperlink" Target="mailto:dehinds38@aol.com" TargetMode="External" /><Relationship Id="rId11" Type="http://schemas.openxmlformats.org/officeDocument/2006/relationships/hyperlink" Target="mailto:rliss@timesdispatch.com" TargetMode="External" /><Relationship Id="rId12" Type="http://schemas.openxmlformats.org/officeDocument/2006/relationships/hyperlink" Target="mailto:mymailthing@gmail.com" TargetMode="External" /><Relationship Id="rId13" Type="http://schemas.openxmlformats.org/officeDocument/2006/relationships/hyperlink" Target="mailto:cruffin@verizon.net" TargetMode="External" /><Relationship Id="rId14" Type="http://schemas.openxmlformats.org/officeDocument/2006/relationships/hyperlink" Target="mailto:dav26@co.henrico.va.us" TargetMode="External" /><Relationship Id="rId15" Type="http://schemas.openxmlformats.org/officeDocument/2006/relationships/hyperlink" Target="mailto:keepsakev@msn.com" TargetMode="External" /><Relationship Id="rId16" Type="http://schemas.openxmlformats.org/officeDocument/2006/relationships/hyperlink" Target="mailto:wesley_Gormus@dom.com" TargetMode="External" /><Relationship Id="rId17" Type="http://schemas.openxmlformats.org/officeDocument/2006/relationships/hyperlink" Target="mailto:pcbblovell@earthlink.net" TargetMode="External" /><Relationship Id="rId18" Type="http://schemas.openxmlformats.org/officeDocument/2006/relationships/hyperlink" Target="mailto:turf0213@aol.com" TargetMode="External" /><Relationship Id="rId19" Type="http://schemas.openxmlformats.org/officeDocument/2006/relationships/hyperlink" Target="mailto:jdehoff@baskervill.com" TargetMode="External" /><Relationship Id="rId20" Type="http://schemas.openxmlformats.org/officeDocument/2006/relationships/hyperlink" Target="mailto:twocatz@att.net" TargetMode="External" /><Relationship Id="rId21" Type="http://schemas.openxmlformats.org/officeDocument/2006/relationships/hyperlink" Target="mailto:3happycampers@verizon.net" TargetMode="External" /><Relationship Id="rId22" Type="http://schemas.openxmlformats.org/officeDocument/2006/relationships/hyperlink" Target="mailto:bob_dickerson@dom.com" TargetMode="External" /><Relationship Id="rId23" Type="http://schemas.openxmlformats.org/officeDocument/2006/relationships/hyperlink" Target="mailto:kentc56@yahoo.com" TargetMode="External" /><Relationship Id="rId24" Type="http://schemas.openxmlformats.org/officeDocument/2006/relationships/hyperlink" Target="mailto:srbowles@comcast.net" TargetMode="External" /><Relationship Id="rId25" Type="http://schemas.openxmlformats.org/officeDocument/2006/relationships/hyperlink" Target="mailto:goofscout@yahoo.com" TargetMode="External" /><Relationship Id="rId26" Type="http://schemas.openxmlformats.org/officeDocument/2006/relationships/hyperlink" Target="mailto:pejjfj@msn.com" TargetMode="External" /><Relationship Id="rId27" Type="http://schemas.openxmlformats.org/officeDocument/2006/relationships/hyperlink" Target="mailto:thestaggs88@hotmail.com" TargetMode="External" /><Relationship Id="rId28" Type="http://schemas.openxmlformats.org/officeDocument/2006/relationships/hyperlink" Target="mailto:mwmac@keyisp.net" TargetMode="External" /><Relationship Id="rId29" Type="http://schemas.openxmlformats.org/officeDocument/2006/relationships/hyperlink" Target="mailto:gfloyd1@comcast.net" TargetMode="External" /><Relationship Id="rId30" Type="http://schemas.openxmlformats.org/officeDocument/2006/relationships/hyperlink" Target="mailto:davida@professional-delivery.com" TargetMode="External" /><Relationship Id="rId31" Type="http://schemas.openxmlformats.org/officeDocument/2006/relationships/hyperlink" Target="mailto:jrservices@cwtg.com" TargetMode="External" /><Relationship Id="rId32" Type="http://schemas.openxmlformats.org/officeDocument/2006/relationships/hyperlink" Target="mailto:allsupjf@marines.usmc.mil" TargetMode="External" /><Relationship Id="rId33" Type="http://schemas.openxmlformats.org/officeDocument/2006/relationships/hyperlink" Target="mailto:felicia@af-mail.net" TargetMode="External" /><Relationship Id="rId34" Type="http://schemas.openxmlformats.org/officeDocument/2006/relationships/hyperlink" Target="mailto:jbillups@sycontech.com" TargetMode="External" /><Relationship Id="rId35" Type="http://schemas.openxmlformats.org/officeDocument/2006/relationships/hyperlink" Target="mailto:Derek@DerekSupranowicz.com" TargetMode="External" /><Relationship Id="rId36" Type="http://schemas.openxmlformats.org/officeDocument/2006/relationships/hyperlink" Target="mailto:hpywarrior@ao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1"/>
  <sheetViews>
    <sheetView workbookViewId="0" topLeftCell="A1">
      <pane xSplit="5" ySplit="4" topLeftCell="K44" activePane="bottomRight" state="frozen"/>
      <selection pane="topLeft" activeCell="C1" sqref="C1"/>
      <selection pane="topRight" activeCell="E1" sqref="E1"/>
      <selection pane="bottomLeft" activeCell="A1" sqref="A1"/>
      <selection pane="bottomRight" activeCell="C7" sqref="C7:P70"/>
    </sheetView>
  </sheetViews>
  <sheetFormatPr defaultColWidth="9.140625" defaultRowHeight="12.75"/>
  <cols>
    <col min="1" max="1" width="3.00390625" style="8" bestFit="1" customWidth="1"/>
    <col min="2" max="2" width="10.140625" style="13" customWidth="1"/>
    <col min="3" max="3" width="10.00390625" style="13" customWidth="1"/>
    <col min="4" max="4" width="13.00390625" style="21" bestFit="1" customWidth="1"/>
    <col min="5" max="5" width="16.8515625" style="21" customWidth="1"/>
    <col min="6" max="6" width="12.57421875" style="8" bestFit="1" customWidth="1"/>
    <col min="7" max="7" width="28.8515625" style="21" customWidth="1"/>
    <col min="8" max="8" width="14.8515625" style="21" bestFit="1" customWidth="1"/>
    <col min="9" max="9" width="6.421875" style="8" bestFit="1" customWidth="1"/>
    <col min="10" max="10" width="5.7109375" style="21" customWidth="1"/>
    <col min="11" max="11" width="5.421875" style="8" bestFit="1" customWidth="1"/>
    <col min="12" max="12" width="6.28125" style="8" bestFit="1" customWidth="1"/>
    <col min="13" max="13" width="9.57421875" style="8" bestFit="1" customWidth="1"/>
    <col min="14" max="14" width="9.140625" style="8" customWidth="1"/>
    <col min="15" max="15" width="14.421875" style="8" customWidth="1"/>
    <col min="16" max="16" width="14.00390625" style="68" bestFit="1" customWidth="1"/>
    <col min="17" max="17" width="9.140625" style="8" customWidth="1"/>
    <col min="18" max="18" width="5.28125" style="8" bestFit="1" customWidth="1"/>
    <col min="19" max="19" width="9.421875" style="8" customWidth="1"/>
    <col min="20" max="20" width="11.57421875" style="8" bestFit="1" customWidth="1"/>
    <col min="21" max="21" width="6.7109375" style="8" bestFit="1" customWidth="1"/>
    <col min="22" max="22" width="8.28125" style="8" bestFit="1" customWidth="1"/>
    <col min="23" max="23" width="6.421875" style="8" bestFit="1" customWidth="1"/>
    <col min="24" max="16384" width="9.140625" style="8" customWidth="1"/>
  </cols>
  <sheetData>
    <row r="1" spans="2:15" s="12" customFormat="1" ht="15">
      <c r="B1" s="191" t="s">
        <v>166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2:19" ht="12.75">
      <c r="B2" s="21" t="s">
        <v>167</v>
      </c>
      <c r="E2" s="21" t="s">
        <v>169</v>
      </c>
      <c r="P2" s="169"/>
      <c r="Q2" s="9"/>
      <c r="R2" s="9"/>
      <c r="S2" s="9"/>
    </row>
    <row r="3" spans="2:19" ht="12.75">
      <c r="B3" s="21" t="s">
        <v>168</v>
      </c>
      <c r="P3" s="169"/>
      <c r="Q3" s="9"/>
      <c r="R3" s="10"/>
      <c r="S3" s="10"/>
    </row>
    <row r="4" spans="1:25" ht="13.5" thickBot="1">
      <c r="A4" s="190" t="s">
        <v>388</v>
      </c>
      <c r="B4" s="71" t="s">
        <v>170</v>
      </c>
      <c r="C4" s="69"/>
      <c r="D4" s="181"/>
      <c r="E4" s="181"/>
      <c r="F4" s="70"/>
      <c r="G4" s="181"/>
      <c r="H4" s="181"/>
      <c r="I4" s="70"/>
      <c r="J4" s="181"/>
      <c r="K4" s="70"/>
      <c r="L4" s="70"/>
      <c r="M4" s="70"/>
      <c r="N4" s="70"/>
      <c r="O4" s="70"/>
      <c r="P4" s="170"/>
      <c r="Q4" s="72"/>
      <c r="R4" s="72"/>
      <c r="S4" s="73"/>
      <c r="T4" s="70"/>
      <c r="U4" s="70"/>
      <c r="V4" s="70"/>
      <c r="W4" s="70"/>
      <c r="X4" s="70"/>
      <c r="Y4" s="70"/>
    </row>
    <row r="5" spans="2:16" ht="15.75" thickTop="1">
      <c r="B5" s="25" t="s">
        <v>336</v>
      </c>
      <c r="C5" s="21"/>
      <c r="E5" s="162" t="s">
        <v>377</v>
      </c>
      <c r="P5" s="169"/>
    </row>
    <row r="6" spans="1:19" ht="15">
      <c r="A6" s="8">
        <v>1</v>
      </c>
      <c r="B6" s="180" t="s">
        <v>171</v>
      </c>
      <c r="O6" s="23" t="s">
        <v>236</v>
      </c>
      <c r="P6" s="176" t="s">
        <v>337</v>
      </c>
      <c r="Q6" s="104" t="s">
        <v>370</v>
      </c>
      <c r="R6" s="10"/>
      <c r="S6" s="10"/>
    </row>
    <row r="7" spans="1:22" ht="15">
      <c r="A7" s="8">
        <f>A6+1</f>
        <v>2</v>
      </c>
      <c r="B7" s="12"/>
      <c r="C7" s="12" t="s">
        <v>156</v>
      </c>
      <c r="D7" s="25" t="s">
        <v>7</v>
      </c>
      <c r="E7" s="25" t="s">
        <v>0</v>
      </c>
      <c r="F7" s="12" t="s">
        <v>157</v>
      </c>
      <c r="G7" s="25" t="s">
        <v>1</v>
      </c>
      <c r="H7" s="25" t="s">
        <v>2</v>
      </c>
      <c r="I7" s="12" t="s">
        <v>3</v>
      </c>
      <c r="J7" s="25" t="s">
        <v>4</v>
      </c>
      <c r="K7" s="12" t="s">
        <v>5</v>
      </c>
      <c r="L7" s="12" t="s">
        <v>155</v>
      </c>
      <c r="M7" s="12" t="s">
        <v>6</v>
      </c>
      <c r="N7" s="12" t="s">
        <v>237</v>
      </c>
      <c r="O7" s="47" t="s">
        <v>173</v>
      </c>
      <c r="Q7" s="100" t="s">
        <v>346</v>
      </c>
      <c r="R7" s="129" t="s">
        <v>347</v>
      </c>
      <c r="S7" s="130" t="s">
        <v>348</v>
      </c>
      <c r="T7" s="131" t="s">
        <v>349</v>
      </c>
      <c r="U7" s="132" t="s">
        <v>173</v>
      </c>
      <c r="V7" s="13" t="s">
        <v>352</v>
      </c>
    </row>
    <row r="8" spans="1:22" ht="12.75">
      <c r="A8" s="8">
        <f aca="true" t="shared" si="0" ref="A8:A71">A7+1</f>
        <v>3</v>
      </c>
      <c r="C8" s="13" t="s">
        <v>158</v>
      </c>
      <c r="D8" s="21" t="s">
        <v>50</v>
      </c>
      <c r="E8" s="21" t="s">
        <v>51</v>
      </c>
      <c r="F8" s="8" t="s">
        <v>52</v>
      </c>
      <c r="G8" s="21" t="s">
        <v>53</v>
      </c>
      <c r="H8" s="21" t="s">
        <v>54</v>
      </c>
      <c r="I8" s="8" t="s">
        <v>13</v>
      </c>
      <c r="J8" s="21">
        <v>23233</v>
      </c>
      <c r="K8" s="8" t="s">
        <v>32</v>
      </c>
      <c r="L8" s="8" t="s">
        <v>153</v>
      </c>
      <c r="M8" s="8">
        <v>788</v>
      </c>
      <c r="N8" s="17"/>
      <c r="O8" s="44" t="s">
        <v>194</v>
      </c>
      <c r="Q8" s="27" t="s">
        <v>204</v>
      </c>
      <c r="R8" s="133">
        <v>1</v>
      </c>
      <c r="S8" s="133">
        <v>3</v>
      </c>
      <c r="T8" s="133">
        <v>1</v>
      </c>
      <c r="U8" s="133">
        <v>1</v>
      </c>
      <c r="V8" s="133">
        <f>SUM(R8:U8)</f>
        <v>6</v>
      </c>
    </row>
    <row r="9" spans="1:22" ht="12.75">
      <c r="A9" s="8">
        <f t="shared" si="0"/>
        <v>4</v>
      </c>
      <c r="C9" s="13" t="s">
        <v>158</v>
      </c>
      <c r="D9" s="162" t="s">
        <v>70</v>
      </c>
      <c r="E9" s="162" t="s">
        <v>71</v>
      </c>
      <c r="F9" s="8" t="s">
        <v>72</v>
      </c>
      <c r="G9" s="21" t="s">
        <v>73</v>
      </c>
      <c r="H9" s="21" t="s">
        <v>74</v>
      </c>
      <c r="I9" s="8" t="s">
        <v>13</v>
      </c>
      <c r="J9" s="21">
        <v>23040</v>
      </c>
      <c r="K9" s="8" t="s">
        <v>14</v>
      </c>
      <c r="L9" s="8" t="s">
        <v>154</v>
      </c>
      <c r="M9" s="8">
        <v>6535</v>
      </c>
      <c r="N9" s="18"/>
      <c r="O9" s="95" t="s">
        <v>322</v>
      </c>
      <c r="P9" s="177" t="s">
        <v>292</v>
      </c>
      <c r="Q9" s="102" t="s">
        <v>323</v>
      </c>
      <c r="R9" s="133"/>
      <c r="S9" s="133">
        <v>2</v>
      </c>
      <c r="T9" s="133"/>
      <c r="U9" s="13"/>
      <c r="V9" s="133">
        <f aca="true" t="shared" si="1" ref="V9:V17">SUM(R9:U9)</f>
        <v>2</v>
      </c>
    </row>
    <row r="10" spans="1:22" ht="12.75">
      <c r="A10" s="8">
        <f t="shared" si="0"/>
        <v>5</v>
      </c>
      <c r="C10" s="13" t="s">
        <v>158</v>
      </c>
      <c r="D10" s="186" t="s">
        <v>9</v>
      </c>
      <c r="E10" s="186" t="s">
        <v>8</v>
      </c>
      <c r="F10" s="8" t="s">
        <v>10</v>
      </c>
      <c r="G10" s="21" t="s">
        <v>11</v>
      </c>
      <c r="H10" s="21" t="s">
        <v>12</v>
      </c>
      <c r="I10" s="8" t="s">
        <v>13</v>
      </c>
      <c r="J10" s="21">
        <v>23111</v>
      </c>
      <c r="K10" s="8" t="s">
        <v>14</v>
      </c>
      <c r="L10" s="8" t="s">
        <v>154</v>
      </c>
      <c r="M10" s="8">
        <v>523</v>
      </c>
      <c r="N10" s="19"/>
      <c r="O10" s="44" t="s">
        <v>178</v>
      </c>
      <c r="Q10" s="102" t="s">
        <v>343</v>
      </c>
      <c r="R10" s="134"/>
      <c r="S10" s="134"/>
      <c r="T10" s="135">
        <v>2</v>
      </c>
      <c r="U10" s="13"/>
      <c r="V10" s="133">
        <f t="shared" si="1"/>
        <v>2</v>
      </c>
    </row>
    <row r="11" spans="1:22" ht="12.75">
      <c r="A11" s="8">
        <f t="shared" si="0"/>
        <v>6</v>
      </c>
      <c r="C11" s="13" t="s">
        <v>159</v>
      </c>
      <c r="D11" s="186" t="s">
        <v>64</v>
      </c>
      <c r="E11" s="186" t="s">
        <v>65</v>
      </c>
      <c r="F11" s="8" t="s">
        <v>66</v>
      </c>
      <c r="G11" s="21" t="s">
        <v>67</v>
      </c>
      <c r="H11" s="21" t="s">
        <v>54</v>
      </c>
      <c r="I11" s="8" t="s">
        <v>13</v>
      </c>
      <c r="J11" s="21">
        <v>23233</v>
      </c>
      <c r="K11" s="8" t="s">
        <v>14</v>
      </c>
      <c r="L11" s="8" t="s">
        <v>154</v>
      </c>
      <c r="M11" s="8">
        <v>772</v>
      </c>
      <c r="N11" s="19"/>
      <c r="O11" s="44" t="s">
        <v>194</v>
      </c>
      <c r="Q11" s="103" t="s">
        <v>194</v>
      </c>
      <c r="R11" s="135">
        <v>1</v>
      </c>
      <c r="S11" s="135">
        <v>4</v>
      </c>
      <c r="T11" s="135">
        <v>1</v>
      </c>
      <c r="U11" s="13"/>
      <c r="V11" s="133">
        <f t="shared" si="1"/>
        <v>6</v>
      </c>
    </row>
    <row r="12" spans="1:22" ht="12.75">
      <c r="A12" s="8">
        <f t="shared" si="0"/>
        <v>7</v>
      </c>
      <c r="C12" s="13" t="s">
        <v>159</v>
      </c>
      <c r="D12" s="186" t="s">
        <v>95</v>
      </c>
      <c r="E12" s="186" t="s">
        <v>96</v>
      </c>
      <c r="F12" s="8" t="s">
        <v>97</v>
      </c>
      <c r="G12" s="21" t="s">
        <v>98</v>
      </c>
      <c r="H12" s="21" t="s">
        <v>99</v>
      </c>
      <c r="I12" s="8" t="s">
        <v>13</v>
      </c>
      <c r="J12" s="21">
        <v>23141</v>
      </c>
      <c r="K12" s="8" t="s">
        <v>14</v>
      </c>
      <c r="L12" s="8" t="s">
        <v>154</v>
      </c>
      <c r="M12" s="8">
        <v>562</v>
      </c>
      <c r="N12" s="20"/>
      <c r="O12" s="44" t="s">
        <v>178</v>
      </c>
      <c r="Q12" s="102" t="s">
        <v>178</v>
      </c>
      <c r="R12" s="134">
        <v>1</v>
      </c>
      <c r="S12" s="134"/>
      <c r="T12" s="135">
        <v>1</v>
      </c>
      <c r="U12" s="13">
        <v>1</v>
      </c>
      <c r="V12" s="133">
        <f t="shared" si="1"/>
        <v>3</v>
      </c>
    </row>
    <row r="13" spans="1:22" ht="12.75">
      <c r="A13" s="8">
        <f t="shared" si="0"/>
        <v>8</v>
      </c>
      <c r="C13" s="13" t="s">
        <v>159</v>
      </c>
      <c r="D13" s="186" t="s">
        <v>75</v>
      </c>
      <c r="E13" s="186" t="s">
        <v>76</v>
      </c>
      <c r="F13" s="8" t="s">
        <v>77</v>
      </c>
      <c r="G13" s="21" t="s">
        <v>78</v>
      </c>
      <c r="H13" s="21" t="s">
        <v>36</v>
      </c>
      <c r="I13" s="8" t="s">
        <v>13</v>
      </c>
      <c r="J13" s="21">
        <v>23114</v>
      </c>
      <c r="L13" s="8" t="s">
        <v>154</v>
      </c>
      <c r="M13" s="8">
        <v>876</v>
      </c>
      <c r="N13" s="20"/>
      <c r="O13" s="44" t="s">
        <v>343</v>
      </c>
      <c r="Q13" s="102" t="s">
        <v>218</v>
      </c>
      <c r="R13" s="134">
        <v>1</v>
      </c>
      <c r="S13" s="134"/>
      <c r="T13" s="135"/>
      <c r="U13" s="13"/>
      <c r="V13" s="133">
        <f t="shared" si="1"/>
        <v>1</v>
      </c>
    </row>
    <row r="14" spans="1:22" ht="12.75">
      <c r="A14" s="8">
        <f t="shared" si="0"/>
        <v>9</v>
      </c>
      <c r="C14" s="13" t="s">
        <v>160</v>
      </c>
      <c r="D14" s="186" t="s">
        <v>91</v>
      </c>
      <c r="E14" s="186" t="s">
        <v>92</v>
      </c>
      <c r="F14" s="8" t="s">
        <v>93</v>
      </c>
      <c r="G14" s="21" t="s">
        <v>94</v>
      </c>
      <c r="H14" s="21" t="s">
        <v>36</v>
      </c>
      <c r="I14" s="8" t="s">
        <v>13</v>
      </c>
      <c r="J14" s="21">
        <v>23112</v>
      </c>
      <c r="K14" s="8" t="s">
        <v>14</v>
      </c>
      <c r="L14" s="8" t="s">
        <v>154</v>
      </c>
      <c r="M14" s="8">
        <v>2890</v>
      </c>
      <c r="N14" s="20"/>
      <c r="O14" s="44" t="s">
        <v>343</v>
      </c>
      <c r="Q14" s="102" t="s">
        <v>322</v>
      </c>
      <c r="R14" s="134"/>
      <c r="S14" s="134"/>
      <c r="T14" s="135">
        <v>1</v>
      </c>
      <c r="U14" s="13"/>
      <c r="V14" s="133">
        <f t="shared" si="1"/>
        <v>1</v>
      </c>
    </row>
    <row r="15" spans="1:22" ht="12.75">
      <c r="A15" s="8">
        <f t="shared" si="0"/>
        <v>10</v>
      </c>
      <c r="C15" s="13" t="s">
        <v>160</v>
      </c>
      <c r="D15" s="117" t="s">
        <v>56</v>
      </c>
      <c r="E15" s="117" t="s">
        <v>55</v>
      </c>
      <c r="F15" s="8" t="s">
        <v>57</v>
      </c>
      <c r="G15" s="21" t="s">
        <v>58</v>
      </c>
      <c r="H15" s="21" t="s">
        <v>54</v>
      </c>
      <c r="I15" s="8" t="s">
        <v>13</v>
      </c>
      <c r="J15" s="21">
        <v>23233</v>
      </c>
      <c r="K15" s="8" t="s">
        <v>14</v>
      </c>
      <c r="L15" s="8" t="s">
        <v>154</v>
      </c>
      <c r="M15" s="8">
        <v>736</v>
      </c>
      <c r="N15" s="18"/>
      <c r="O15" s="95" t="s">
        <v>194</v>
      </c>
      <c r="P15" s="177" t="s">
        <v>292</v>
      </c>
      <c r="Q15" s="102" t="s">
        <v>350</v>
      </c>
      <c r="R15" s="134"/>
      <c r="S15" s="134">
        <v>1</v>
      </c>
      <c r="T15" s="135"/>
      <c r="U15" s="13"/>
      <c r="V15" s="133">
        <f t="shared" si="1"/>
        <v>1</v>
      </c>
    </row>
    <row r="16" spans="1:22" ht="12.75">
      <c r="A16" s="8">
        <f t="shared" si="0"/>
        <v>11</v>
      </c>
      <c r="C16" s="13" t="s">
        <v>160</v>
      </c>
      <c r="D16" s="117" t="s">
        <v>23</v>
      </c>
      <c r="E16" s="117" t="s">
        <v>100</v>
      </c>
      <c r="F16" s="8" t="s">
        <v>101</v>
      </c>
      <c r="G16" s="21" t="s">
        <v>102</v>
      </c>
      <c r="H16" s="21" t="s">
        <v>54</v>
      </c>
      <c r="I16" s="8" t="s">
        <v>13</v>
      </c>
      <c r="J16" s="21">
        <v>23229</v>
      </c>
      <c r="K16" s="8" t="s">
        <v>14</v>
      </c>
      <c r="L16" s="8" t="s">
        <v>154</v>
      </c>
      <c r="M16" s="8">
        <v>799</v>
      </c>
      <c r="N16" s="20"/>
      <c r="O16" s="95" t="s">
        <v>194</v>
      </c>
      <c r="P16" s="177" t="s">
        <v>292</v>
      </c>
      <c r="Q16" s="103" t="s">
        <v>351</v>
      </c>
      <c r="R16" s="135"/>
      <c r="S16" s="135"/>
      <c r="T16" s="135"/>
      <c r="U16" s="13"/>
      <c r="V16" s="133">
        <f t="shared" si="1"/>
        <v>0</v>
      </c>
    </row>
    <row r="17" spans="1:22" ht="12.75">
      <c r="A17" s="8">
        <f t="shared" si="0"/>
        <v>12</v>
      </c>
      <c r="C17" s="13" t="s">
        <v>161</v>
      </c>
      <c r="D17" s="186" t="s">
        <v>103</v>
      </c>
      <c r="E17" s="186" t="s">
        <v>141</v>
      </c>
      <c r="F17" s="8" t="s">
        <v>104</v>
      </c>
      <c r="G17" s="21" t="s">
        <v>105</v>
      </c>
      <c r="H17" s="21" t="s">
        <v>12</v>
      </c>
      <c r="I17" s="8" t="s">
        <v>13</v>
      </c>
      <c r="J17" s="21">
        <v>23116</v>
      </c>
      <c r="K17" s="8" t="s">
        <v>14</v>
      </c>
      <c r="L17" s="8" t="s">
        <v>154</v>
      </c>
      <c r="M17" s="8">
        <v>521</v>
      </c>
      <c r="N17" s="20"/>
      <c r="O17" s="44" t="s">
        <v>178</v>
      </c>
      <c r="Q17" s="103" t="s">
        <v>353</v>
      </c>
      <c r="R17" s="13"/>
      <c r="S17" s="13"/>
      <c r="T17" s="13"/>
      <c r="U17" s="13"/>
      <c r="V17" s="133">
        <f t="shared" si="1"/>
        <v>0</v>
      </c>
    </row>
    <row r="18" spans="1:22" ht="12.75">
      <c r="A18" s="8">
        <f t="shared" si="0"/>
        <v>13</v>
      </c>
      <c r="C18" s="13" t="s">
        <v>161</v>
      </c>
      <c r="D18" s="186" t="s">
        <v>45</v>
      </c>
      <c r="E18" s="186" t="s">
        <v>46</v>
      </c>
      <c r="F18" s="8" t="s">
        <v>47</v>
      </c>
      <c r="G18" s="21" t="s">
        <v>63</v>
      </c>
      <c r="H18" s="21" t="s">
        <v>49</v>
      </c>
      <c r="I18" s="8" t="s">
        <v>13</v>
      </c>
      <c r="J18" s="21">
        <v>23831</v>
      </c>
      <c r="K18" s="8" t="s">
        <v>14</v>
      </c>
      <c r="L18" s="8" t="s">
        <v>154</v>
      </c>
      <c r="M18" s="8">
        <v>877</v>
      </c>
      <c r="N18" s="18"/>
      <c r="O18" s="44" t="s">
        <v>343</v>
      </c>
      <c r="Q18" s="100"/>
      <c r="R18" s="129">
        <f>SUM(R8:R16)</f>
        <v>4</v>
      </c>
      <c r="S18" s="130">
        <f>SUM(S8:S16)</f>
        <v>10</v>
      </c>
      <c r="T18" s="136">
        <f>SUM(T8:T16)</f>
        <v>6</v>
      </c>
      <c r="U18" s="137">
        <f>SUM(U8:U16)</f>
        <v>2</v>
      </c>
      <c r="V18" s="129">
        <f>SUM(V8:V16)</f>
        <v>22</v>
      </c>
    </row>
    <row r="19" spans="1:17" ht="12.75">
      <c r="A19" s="8">
        <f t="shared" si="0"/>
        <v>14</v>
      </c>
      <c r="C19" s="24" t="s">
        <v>162</v>
      </c>
      <c r="D19" s="117" t="s">
        <v>83</v>
      </c>
      <c r="E19" s="117" t="s">
        <v>84</v>
      </c>
      <c r="F19" s="8" t="s">
        <v>85</v>
      </c>
      <c r="G19" s="21" t="s">
        <v>86</v>
      </c>
      <c r="H19" s="21" t="s">
        <v>54</v>
      </c>
      <c r="I19" s="8" t="s">
        <v>13</v>
      </c>
      <c r="J19" s="21">
        <v>23233</v>
      </c>
      <c r="K19" s="8" t="s">
        <v>32</v>
      </c>
      <c r="L19" s="8" t="s">
        <v>153</v>
      </c>
      <c r="M19" s="8">
        <v>772</v>
      </c>
      <c r="N19" s="17"/>
      <c r="O19" s="95" t="s">
        <v>194</v>
      </c>
      <c r="P19" s="177" t="s">
        <v>292</v>
      </c>
      <c r="Q19" s="101"/>
    </row>
    <row r="20" spans="1:21" ht="12.75">
      <c r="A20" s="8">
        <f t="shared" si="0"/>
        <v>15</v>
      </c>
      <c r="C20" s="13" t="s">
        <v>163</v>
      </c>
      <c r="D20" s="21" t="s">
        <v>80</v>
      </c>
      <c r="E20" s="21" t="s">
        <v>140</v>
      </c>
      <c r="F20" s="8" t="s">
        <v>81</v>
      </c>
      <c r="G20" s="21" t="s">
        <v>82</v>
      </c>
      <c r="H20" s="21" t="s">
        <v>54</v>
      </c>
      <c r="I20" s="8" t="s">
        <v>13</v>
      </c>
      <c r="J20" s="21">
        <v>23233</v>
      </c>
      <c r="K20" s="8" t="s">
        <v>14</v>
      </c>
      <c r="L20" s="8" t="s">
        <v>154</v>
      </c>
      <c r="M20" s="8">
        <v>772</v>
      </c>
      <c r="N20" s="20"/>
      <c r="O20" s="44" t="s">
        <v>194</v>
      </c>
      <c r="Q20" s="154" t="s">
        <v>354</v>
      </c>
      <c r="R20" s="139">
        <v>5</v>
      </c>
      <c r="S20" s="10"/>
      <c r="T20" s="155" t="s">
        <v>356</v>
      </c>
      <c r="U20" s="138">
        <v>1</v>
      </c>
    </row>
    <row r="21" spans="1:21" ht="12.75">
      <c r="A21" s="8">
        <f t="shared" si="0"/>
        <v>16</v>
      </c>
      <c r="C21" s="13" t="s">
        <v>163</v>
      </c>
      <c r="D21" s="21" t="s">
        <v>87</v>
      </c>
      <c r="E21" s="21" t="s">
        <v>88</v>
      </c>
      <c r="F21" s="8" t="s">
        <v>89</v>
      </c>
      <c r="G21" s="21" t="s">
        <v>90</v>
      </c>
      <c r="H21" s="21" t="s">
        <v>54</v>
      </c>
      <c r="I21" s="8" t="s">
        <v>13</v>
      </c>
      <c r="J21" s="21">
        <v>23235</v>
      </c>
      <c r="K21" s="8" t="s">
        <v>14</v>
      </c>
      <c r="L21" s="8" t="s">
        <v>154</v>
      </c>
      <c r="M21" s="8">
        <v>840</v>
      </c>
      <c r="N21" s="20"/>
      <c r="O21" s="45" t="s">
        <v>323</v>
      </c>
      <c r="Q21" s="101" t="s">
        <v>355</v>
      </c>
      <c r="R21" s="140">
        <v>17</v>
      </c>
      <c r="T21" s="156" t="s">
        <v>357</v>
      </c>
      <c r="U21" s="138">
        <v>1</v>
      </c>
    </row>
    <row r="22" spans="1:19" ht="12.75">
      <c r="A22" s="8">
        <f t="shared" si="0"/>
        <v>17</v>
      </c>
      <c r="C22" s="13" t="s">
        <v>164</v>
      </c>
      <c r="D22" s="21" t="s">
        <v>129</v>
      </c>
      <c r="E22" s="21" t="s">
        <v>130</v>
      </c>
      <c r="F22" s="8" t="s">
        <v>131</v>
      </c>
      <c r="G22" s="21" t="s">
        <v>132</v>
      </c>
      <c r="H22" s="21" t="s">
        <v>133</v>
      </c>
      <c r="I22" s="8" t="s">
        <v>13</v>
      </c>
      <c r="J22" s="21">
        <v>23838</v>
      </c>
      <c r="K22" s="8" t="s">
        <v>14</v>
      </c>
      <c r="N22" s="20"/>
      <c r="O22" s="44" t="s">
        <v>343</v>
      </c>
      <c r="R22" s="13"/>
      <c r="S22" s="10"/>
    </row>
    <row r="23" spans="1:20" ht="12.75">
      <c r="A23" s="8">
        <f t="shared" si="0"/>
        <v>18</v>
      </c>
      <c r="C23" s="24" t="s">
        <v>165</v>
      </c>
      <c r="D23" s="162" t="s">
        <v>27</v>
      </c>
      <c r="E23" s="162" t="s">
        <v>28</v>
      </c>
      <c r="F23" s="8" t="s">
        <v>29</v>
      </c>
      <c r="G23" s="21" t="s">
        <v>30</v>
      </c>
      <c r="H23" s="21" t="s">
        <v>31</v>
      </c>
      <c r="I23" s="8" t="s">
        <v>13</v>
      </c>
      <c r="J23" s="21">
        <v>22460</v>
      </c>
      <c r="K23" s="8" t="s">
        <v>32</v>
      </c>
      <c r="L23" s="8" t="s">
        <v>153</v>
      </c>
      <c r="M23" s="8">
        <v>222</v>
      </c>
      <c r="N23" s="17"/>
      <c r="O23" s="95" t="s">
        <v>218</v>
      </c>
      <c r="P23" s="177" t="s">
        <v>364</v>
      </c>
      <c r="Q23" s="106" t="s">
        <v>358</v>
      </c>
      <c r="R23" s="141">
        <v>12</v>
      </c>
      <c r="S23" s="10"/>
      <c r="T23" s="165" t="s">
        <v>383</v>
      </c>
    </row>
    <row r="24" spans="1:19" ht="12.75">
      <c r="A24" s="8">
        <f t="shared" si="0"/>
        <v>19</v>
      </c>
      <c r="D24" s="186"/>
      <c r="E24" s="186"/>
      <c r="F24" s="14"/>
      <c r="P24" s="169"/>
      <c r="Q24" s="58" t="s">
        <v>359</v>
      </c>
      <c r="R24" s="85">
        <v>10</v>
      </c>
      <c r="S24" s="9"/>
    </row>
    <row r="25" spans="1:24" s="55" customFormat="1" ht="17.25">
      <c r="A25" s="8">
        <f t="shared" si="0"/>
        <v>20</v>
      </c>
      <c r="B25" s="179" t="s">
        <v>238</v>
      </c>
      <c r="C25" s="50"/>
      <c r="D25" s="51"/>
      <c r="E25" s="51"/>
      <c r="F25" s="51"/>
      <c r="G25" s="52"/>
      <c r="H25" s="52"/>
      <c r="I25" s="52"/>
      <c r="J25" s="52"/>
      <c r="K25" s="52"/>
      <c r="L25" s="52"/>
      <c r="M25" s="53"/>
      <c r="N25" s="54"/>
      <c r="O25" s="53"/>
      <c r="P25" s="171"/>
      <c r="S25" s="53"/>
      <c r="T25" s="53"/>
      <c r="U25" s="53"/>
      <c r="V25" s="53"/>
      <c r="W25" s="53"/>
      <c r="X25" s="53"/>
    </row>
    <row r="26" spans="1:24" s="55" customFormat="1" ht="15">
      <c r="A26" s="8">
        <f t="shared" si="0"/>
        <v>21</v>
      </c>
      <c r="B26" s="56"/>
      <c r="C26" s="56" t="s">
        <v>156</v>
      </c>
      <c r="D26" s="187" t="s">
        <v>0</v>
      </c>
      <c r="E26" s="187" t="s">
        <v>7</v>
      </c>
      <c r="F26" s="56" t="s">
        <v>172</v>
      </c>
      <c r="G26" s="182" t="s">
        <v>1</v>
      </c>
      <c r="H26" s="182" t="s">
        <v>2</v>
      </c>
      <c r="I26" s="56" t="s">
        <v>3</v>
      </c>
      <c r="J26" s="182" t="s">
        <v>4</v>
      </c>
      <c r="M26" s="56"/>
      <c r="N26" s="56"/>
      <c r="O26" s="57" t="s">
        <v>173</v>
      </c>
      <c r="P26" s="172"/>
      <c r="R26" s="192"/>
      <c r="S26" s="192"/>
      <c r="T26" s="192"/>
      <c r="U26" s="56"/>
      <c r="V26" s="56"/>
      <c r="W26" s="56"/>
      <c r="X26" s="56"/>
    </row>
    <row r="27" spans="1:16" s="55" customFormat="1" ht="12.75">
      <c r="A27" s="8">
        <f t="shared" si="0"/>
        <v>22</v>
      </c>
      <c r="B27" s="58"/>
      <c r="C27" s="59"/>
      <c r="D27" s="183"/>
      <c r="E27" s="183"/>
      <c r="F27" s="58"/>
      <c r="G27" s="108"/>
      <c r="H27" s="108"/>
      <c r="I27" s="58"/>
      <c r="J27" s="108"/>
      <c r="M27" s="58"/>
      <c r="N27" s="59"/>
      <c r="O27" s="61"/>
      <c r="P27" s="172"/>
    </row>
    <row r="28" spans="1:16" s="55" customFormat="1" ht="12.75">
      <c r="A28" s="8">
        <f t="shared" si="0"/>
        <v>23</v>
      </c>
      <c r="B28" s="59"/>
      <c r="C28" s="59" t="s">
        <v>174</v>
      </c>
      <c r="D28" s="183" t="s">
        <v>175</v>
      </c>
      <c r="E28" s="183" t="s">
        <v>9</v>
      </c>
      <c r="F28" s="58" t="s">
        <v>177</v>
      </c>
      <c r="G28" s="108" t="s">
        <v>176</v>
      </c>
      <c r="H28" s="108" t="s">
        <v>12</v>
      </c>
      <c r="I28" s="58" t="s">
        <v>13</v>
      </c>
      <c r="J28" s="108">
        <v>23116</v>
      </c>
      <c r="M28" s="58"/>
      <c r="N28" s="62"/>
      <c r="O28" s="120" t="s">
        <v>178</v>
      </c>
      <c r="P28" s="172"/>
    </row>
    <row r="29" spans="1:16" s="55" customFormat="1" ht="12.75">
      <c r="A29" s="8">
        <f t="shared" si="0"/>
        <v>24</v>
      </c>
      <c r="B29" s="46"/>
      <c r="C29" s="63" t="s">
        <v>174</v>
      </c>
      <c r="D29" s="183" t="s">
        <v>179</v>
      </c>
      <c r="E29" s="183" t="s">
        <v>180</v>
      </c>
      <c r="F29" s="60" t="s">
        <v>182</v>
      </c>
      <c r="G29" s="183" t="s">
        <v>181</v>
      </c>
      <c r="H29" s="183" t="s">
        <v>133</v>
      </c>
      <c r="I29" s="60" t="s">
        <v>13</v>
      </c>
      <c r="J29" s="183">
        <v>23832</v>
      </c>
      <c r="M29" s="60"/>
      <c r="N29" s="62"/>
      <c r="O29" s="64" t="s">
        <v>343</v>
      </c>
      <c r="P29" s="172"/>
    </row>
    <row r="30" spans="1:16" s="55" customFormat="1" ht="12.75">
      <c r="A30" s="8">
        <f t="shared" si="0"/>
        <v>25</v>
      </c>
      <c r="B30" s="158"/>
      <c r="C30" s="46" t="s">
        <v>174</v>
      </c>
      <c r="D30" s="107" t="s">
        <v>185</v>
      </c>
      <c r="E30" s="107" t="s">
        <v>186</v>
      </c>
      <c r="F30" s="58" t="s">
        <v>188</v>
      </c>
      <c r="G30" s="108" t="s">
        <v>187</v>
      </c>
      <c r="H30" s="108" t="s">
        <v>54</v>
      </c>
      <c r="I30" s="58" t="s">
        <v>13</v>
      </c>
      <c r="J30" s="108">
        <v>23236</v>
      </c>
      <c r="M30" s="58"/>
      <c r="N30" s="62"/>
      <c r="O30" s="96" t="s">
        <v>189</v>
      </c>
      <c r="P30" s="153" t="s">
        <v>292</v>
      </c>
    </row>
    <row r="31" spans="1:16" s="55" customFormat="1" ht="12.75">
      <c r="A31" s="8">
        <f t="shared" si="0"/>
        <v>26</v>
      </c>
      <c r="B31" s="59"/>
      <c r="C31" s="46" t="s">
        <v>174</v>
      </c>
      <c r="D31" s="65" t="s">
        <v>190</v>
      </c>
      <c r="E31" s="65" t="s">
        <v>37</v>
      </c>
      <c r="F31" s="59" t="s">
        <v>193</v>
      </c>
      <c r="G31" s="64" t="s">
        <v>191</v>
      </c>
      <c r="H31" s="64" t="s">
        <v>192</v>
      </c>
      <c r="I31" s="59" t="s">
        <v>13</v>
      </c>
      <c r="J31" s="64">
        <v>23047</v>
      </c>
      <c r="M31" s="59"/>
      <c r="N31" s="62"/>
      <c r="O31" s="64" t="s">
        <v>194</v>
      </c>
      <c r="P31" s="172"/>
    </row>
    <row r="32" spans="1:16" s="55" customFormat="1" ht="12.75">
      <c r="A32" s="8">
        <f t="shared" si="0"/>
        <v>27</v>
      </c>
      <c r="B32" s="158"/>
      <c r="C32" s="46" t="s">
        <v>213</v>
      </c>
      <c r="D32" s="65" t="s">
        <v>214</v>
      </c>
      <c r="E32" s="65" t="s">
        <v>215</v>
      </c>
      <c r="F32" s="46" t="s">
        <v>217</v>
      </c>
      <c r="G32" s="65" t="s">
        <v>216</v>
      </c>
      <c r="H32" s="65" t="s">
        <v>79</v>
      </c>
      <c r="I32" s="46" t="s">
        <v>13</v>
      </c>
      <c r="J32" s="65">
        <v>22473</v>
      </c>
      <c r="M32" s="46"/>
      <c r="N32" s="46"/>
      <c r="O32" s="44" t="s">
        <v>218</v>
      </c>
      <c r="P32" s="172"/>
    </row>
    <row r="33" spans="1:16" s="55" customFormat="1" ht="12.75">
      <c r="A33" s="8">
        <f t="shared" si="0"/>
        <v>28</v>
      </c>
      <c r="B33" s="59"/>
      <c r="C33" s="63" t="s">
        <v>195</v>
      </c>
      <c r="D33" s="65" t="s">
        <v>196</v>
      </c>
      <c r="E33" s="65" t="s">
        <v>197</v>
      </c>
      <c r="F33" s="59" t="s">
        <v>199</v>
      </c>
      <c r="G33" s="64" t="s">
        <v>198</v>
      </c>
      <c r="H33" s="64" t="s">
        <v>49</v>
      </c>
      <c r="I33" s="59" t="s">
        <v>13</v>
      </c>
      <c r="J33" s="64">
        <v>23831</v>
      </c>
      <c r="M33" s="59"/>
      <c r="N33" s="62"/>
      <c r="O33" s="64" t="s">
        <v>343</v>
      </c>
      <c r="P33" s="172"/>
    </row>
    <row r="34" spans="1:16" s="55" customFormat="1" ht="12.75">
      <c r="A34" s="8">
        <f t="shared" si="0"/>
        <v>29</v>
      </c>
      <c r="B34" s="58"/>
      <c r="C34" s="59" t="s">
        <v>195</v>
      </c>
      <c r="D34" s="65" t="s">
        <v>200</v>
      </c>
      <c r="E34" s="65" t="s">
        <v>201</v>
      </c>
      <c r="F34" s="59" t="s">
        <v>203</v>
      </c>
      <c r="G34" s="64" t="s">
        <v>202</v>
      </c>
      <c r="H34" s="64" t="s">
        <v>135</v>
      </c>
      <c r="I34" s="59" t="s">
        <v>13</v>
      </c>
      <c r="J34" s="64">
        <v>23834</v>
      </c>
      <c r="M34" s="59"/>
      <c r="N34" s="62"/>
      <c r="O34" s="64" t="s">
        <v>204</v>
      </c>
      <c r="P34" s="172"/>
    </row>
    <row r="35" spans="1:16" s="55" customFormat="1" ht="12.75">
      <c r="A35" s="8">
        <f t="shared" si="0"/>
        <v>30</v>
      </c>
      <c r="B35" s="59"/>
      <c r="C35" s="59" t="s">
        <v>195</v>
      </c>
      <c r="D35" s="65" t="s">
        <v>205</v>
      </c>
      <c r="E35" s="65" t="s">
        <v>206</v>
      </c>
      <c r="F35" s="59" t="s">
        <v>208</v>
      </c>
      <c r="G35" s="64" t="s">
        <v>207</v>
      </c>
      <c r="H35" s="64" t="s">
        <v>18</v>
      </c>
      <c r="I35" s="59" t="s">
        <v>13</v>
      </c>
      <c r="J35" s="64">
        <v>23060</v>
      </c>
      <c r="M35" s="59"/>
      <c r="N35" s="62"/>
      <c r="O35" s="64" t="s">
        <v>194</v>
      </c>
      <c r="P35" s="172"/>
    </row>
    <row r="36" spans="1:16" s="55" customFormat="1" ht="11.25" customHeight="1">
      <c r="A36" s="8">
        <f t="shared" si="0"/>
        <v>31</v>
      </c>
      <c r="B36" s="59"/>
      <c r="C36" s="59" t="s">
        <v>209</v>
      </c>
      <c r="D36" s="65" t="s">
        <v>210</v>
      </c>
      <c r="E36" s="65" t="s">
        <v>37</v>
      </c>
      <c r="F36" s="59" t="s">
        <v>212</v>
      </c>
      <c r="G36" s="64" t="s">
        <v>211</v>
      </c>
      <c r="H36" s="64" t="s">
        <v>12</v>
      </c>
      <c r="I36" s="59" t="s">
        <v>13</v>
      </c>
      <c r="J36" s="64">
        <v>23116</v>
      </c>
      <c r="M36" s="59"/>
      <c r="N36" s="62"/>
      <c r="O36" s="64" t="s">
        <v>178</v>
      </c>
      <c r="P36" s="172"/>
    </row>
    <row r="37" spans="1:16" s="55" customFormat="1" ht="12.75" hidden="1">
      <c r="A37" s="8">
        <f t="shared" si="0"/>
        <v>32</v>
      </c>
      <c r="B37" s="59"/>
      <c r="C37" s="59"/>
      <c r="D37" s="65"/>
      <c r="E37" s="65"/>
      <c r="F37" s="59"/>
      <c r="G37" s="64"/>
      <c r="H37" s="64"/>
      <c r="I37" s="59"/>
      <c r="J37" s="64"/>
      <c r="M37" s="59"/>
      <c r="N37" s="62"/>
      <c r="O37" s="64"/>
      <c r="P37" s="172"/>
    </row>
    <row r="38" spans="1:16" s="55" customFormat="1" ht="12.75">
      <c r="A38" s="8">
        <f t="shared" si="0"/>
        <v>33</v>
      </c>
      <c r="B38" s="46"/>
      <c r="C38" s="46" t="s">
        <v>213</v>
      </c>
      <c r="D38" s="65" t="s">
        <v>214</v>
      </c>
      <c r="E38" s="65" t="s">
        <v>215</v>
      </c>
      <c r="F38" s="46" t="s">
        <v>217</v>
      </c>
      <c r="G38" s="65" t="s">
        <v>216</v>
      </c>
      <c r="H38" s="65" t="s">
        <v>79</v>
      </c>
      <c r="I38" s="46" t="s">
        <v>13</v>
      </c>
      <c r="J38" s="65">
        <v>22473</v>
      </c>
      <c r="M38" s="46"/>
      <c r="N38" s="62"/>
      <c r="O38" s="65" t="s">
        <v>218</v>
      </c>
      <c r="P38" s="172"/>
    </row>
    <row r="39" spans="1:16" s="55" customFormat="1" ht="12.75">
      <c r="A39" s="8">
        <f t="shared" si="0"/>
        <v>34</v>
      </c>
      <c r="B39" s="59"/>
      <c r="C39" s="63" t="s">
        <v>219</v>
      </c>
      <c r="D39" s="183" t="s">
        <v>220</v>
      </c>
      <c r="E39" s="183" t="s">
        <v>221</v>
      </c>
      <c r="F39" s="58" t="s">
        <v>223</v>
      </c>
      <c r="G39" s="108" t="s">
        <v>222</v>
      </c>
      <c r="H39" s="108" t="s">
        <v>12</v>
      </c>
      <c r="I39" s="58" t="s">
        <v>13</v>
      </c>
      <c r="J39" s="108">
        <v>23116</v>
      </c>
      <c r="M39" s="58"/>
      <c r="N39" s="62"/>
      <c r="O39" s="61" t="s">
        <v>178</v>
      </c>
      <c r="P39" s="172"/>
    </row>
    <row r="40" spans="1:16" s="55" customFormat="1" ht="12.75">
      <c r="A40" s="8">
        <f t="shared" si="0"/>
        <v>35</v>
      </c>
      <c r="B40" s="59"/>
      <c r="C40" s="59" t="s">
        <v>224</v>
      </c>
      <c r="D40" s="97" t="s">
        <v>225</v>
      </c>
      <c r="E40" s="97" t="s">
        <v>206</v>
      </c>
      <c r="F40" s="59" t="s">
        <v>227</v>
      </c>
      <c r="G40" s="64" t="s">
        <v>226</v>
      </c>
      <c r="H40" s="64" t="s">
        <v>49</v>
      </c>
      <c r="I40" s="59" t="s">
        <v>13</v>
      </c>
      <c r="J40" s="64">
        <v>23831</v>
      </c>
      <c r="M40" s="59"/>
      <c r="N40" s="66"/>
      <c r="O40" s="97" t="s">
        <v>343</v>
      </c>
      <c r="P40" s="153" t="s">
        <v>364</v>
      </c>
    </row>
    <row r="41" spans="1:16" s="55" customFormat="1" ht="12.75">
      <c r="A41" s="8">
        <f t="shared" si="0"/>
        <v>36</v>
      </c>
      <c r="D41" s="65"/>
      <c r="E41" s="65"/>
      <c r="G41" s="65"/>
      <c r="H41" s="65"/>
      <c r="J41" s="65"/>
      <c r="P41" s="172"/>
    </row>
    <row r="42" spans="1:16" s="55" customFormat="1" ht="12.75">
      <c r="A42" s="8">
        <f t="shared" si="0"/>
        <v>37</v>
      </c>
      <c r="B42" s="59"/>
      <c r="C42" s="59" t="s">
        <v>231</v>
      </c>
      <c r="D42" s="97" t="s">
        <v>232</v>
      </c>
      <c r="E42" s="97" t="s">
        <v>59</v>
      </c>
      <c r="F42" s="59" t="s">
        <v>235</v>
      </c>
      <c r="G42" s="64" t="s">
        <v>233</v>
      </c>
      <c r="H42" s="64" t="s">
        <v>234</v>
      </c>
      <c r="I42" s="59" t="s">
        <v>13</v>
      </c>
      <c r="J42" s="64">
        <v>23803</v>
      </c>
      <c r="M42" s="59"/>
      <c r="N42" s="62"/>
      <c r="O42" s="97" t="s">
        <v>204</v>
      </c>
      <c r="P42" s="153" t="s">
        <v>292</v>
      </c>
    </row>
    <row r="43" spans="1:16" s="55" customFormat="1" ht="12.75">
      <c r="A43" s="8">
        <f t="shared" si="0"/>
        <v>38</v>
      </c>
      <c r="B43" s="46"/>
      <c r="C43" s="46"/>
      <c r="D43" s="65"/>
      <c r="E43" s="65"/>
      <c r="G43" s="65"/>
      <c r="H43" s="65"/>
      <c r="J43" s="65"/>
      <c r="P43" s="172"/>
    </row>
    <row r="44" spans="1:16" s="55" customFormat="1" ht="12.75">
      <c r="A44" s="8">
        <f t="shared" si="0"/>
        <v>39</v>
      </c>
      <c r="B44" s="49" t="s">
        <v>239</v>
      </c>
      <c r="C44" s="46"/>
      <c r="D44" s="65"/>
      <c r="E44" s="65"/>
      <c r="G44" s="65"/>
      <c r="H44" s="65"/>
      <c r="J44" s="65"/>
      <c r="P44" s="172"/>
    </row>
    <row r="45" spans="1:16" s="55" customFormat="1" ht="15">
      <c r="A45" s="8">
        <f t="shared" si="0"/>
        <v>40</v>
      </c>
      <c r="C45" s="56" t="s">
        <v>335</v>
      </c>
      <c r="D45" s="187" t="s">
        <v>243</v>
      </c>
      <c r="E45" s="187" t="s">
        <v>242</v>
      </c>
      <c r="F45" s="56" t="s">
        <v>172</v>
      </c>
      <c r="G45" s="182" t="s">
        <v>1</v>
      </c>
      <c r="H45" s="182" t="s">
        <v>2</v>
      </c>
      <c r="I45" s="56" t="s">
        <v>3</v>
      </c>
      <c r="J45" s="182" t="s">
        <v>4</v>
      </c>
      <c r="L45" s="56" t="s">
        <v>6</v>
      </c>
      <c r="M45" s="56" t="s">
        <v>334</v>
      </c>
      <c r="N45" s="56"/>
      <c r="P45" s="172"/>
    </row>
    <row r="46" spans="1:16" s="55" customFormat="1" ht="12.75">
      <c r="A46" s="8">
        <f t="shared" si="0"/>
        <v>41</v>
      </c>
      <c r="B46" s="46"/>
      <c r="C46" s="59" t="s">
        <v>158</v>
      </c>
      <c r="D46" s="65" t="s">
        <v>244</v>
      </c>
      <c r="E46" s="65" t="s">
        <v>245</v>
      </c>
      <c r="F46" s="59" t="s">
        <v>247</v>
      </c>
      <c r="G46" s="64" t="s">
        <v>246</v>
      </c>
      <c r="H46" s="64" t="s">
        <v>135</v>
      </c>
      <c r="I46" s="59" t="s">
        <v>13</v>
      </c>
      <c r="J46" s="64">
        <v>23834</v>
      </c>
      <c r="L46" s="59" t="s">
        <v>248</v>
      </c>
      <c r="M46" s="59" t="s">
        <v>375</v>
      </c>
      <c r="N46" s="66"/>
      <c r="O46" s="55" t="s">
        <v>204</v>
      </c>
      <c r="P46" s="172"/>
    </row>
    <row r="47" spans="1:16" s="55" customFormat="1" ht="12.75">
      <c r="A47" s="8">
        <f t="shared" si="0"/>
        <v>42</v>
      </c>
      <c r="B47" s="46"/>
      <c r="C47" s="59" t="s">
        <v>159</v>
      </c>
      <c r="D47" s="65" t="s">
        <v>249</v>
      </c>
      <c r="E47" s="65" t="s">
        <v>75</v>
      </c>
      <c r="F47" s="59" t="s">
        <v>251</v>
      </c>
      <c r="G47" s="64" t="s">
        <v>250</v>
      </c>
      <c r="H47" s="64" t="s">
        <v>54</v>
      </c>
      <c r="I47" s="59" t="s">
        <v>13</v>
      </c>
      <c r="J47" s="64">
        <v>23228</v>
      </c>
      <c r="L47" s="59" t="s">
        <v>252</v>
      </c>
      <c r="M47" s="59" t="s">
        <v>386</v>
      </c>
      <c r="N47" s="67"/>
      <c r="O47" s="55" t="s">
        <v>218</v>
      </c>
      <c r="P47" s="172"/>
    </row>
    <row r="48" spans="1:16" s="55" customFormat="1" ht="12.75">
      <c r="A48" s="8">
        <f t="shared" si="0"/>
        <v>43</v>
      </c>
      <c r="B48" s="46"/>
      <c r="C48" s="63" t="s">
        <v>162</v>
      </c>
      <c r="D48" s="97" t="s">
        <v>240</v>
      </c>
      <c r="E48" s="97" t="s">
        <v>241</v>
      </c>
      <c r="F48" s="59" t="s">
        <v>254</v>
      </c>
      <c r="G48" s="64" t="s">
        <v>253</v>
      </c>
      <c r="H48" s="64" t="s">
        <v>69</v>
      </c>
      <c r="I48" s="59" t="s">
        <v>13</v>
      </c>
      <c r="J48" s="64">
        <v>23875</v>
      </c>
      <c r="L48" s="59" t="s">
        <v>255</v>
      </c>
      <c r="M48" s="59" t="s">
        <v>387</v>
      </c>
      <c r="N48" s="67"/>
      <c r="O48" s="98" t="s">
        <v>204</v>
      </c>
      <c r="P48" s="153" t="s">
        <v>384</v>
      </c>
    </row>
    <row r="49" ht="12.75">
      <c r="A49" s="8">
        <f t="shared" si="0"/>
        <v>44</v>
      </c>
    </row>
    <row r="50" spans="1:20" ht="12.75">
      <c r="A50" s="8">
        <f t="shared" si="0"/>
        <v>45</v>
      </c>
      <c r="B50" s="178" t="s">
        <v>257</v>
      </c>
      <c r="T50" s="122"/>
    </row>
    <row r="51" spans="1:16" ht="12.75">
      <c r="A51" s="8">
        <f t="shared" si="0"/>
        <v>46</v>
      </c>
      <c r="C51" s="13" t="s">
        <v>163</v>
      </c>
      <c r="D51" s="117" t="s">
        <v>258</v>
      </c>
      <c r="E51" s="117" t="s">
        <v>259</v>
      </c>
      <c r="G51" s="184" t="s">
        <v>256</v>
      </c>
      <c r="H51" s="184" t="s">
        <v>36</v>
      </c>
      <c r="I51" s="46" t="s">
        <v>333</v>
      </c>
      <c r="J51" s="184">
        <v>23113</v>
      </c>
      <c r="L51" s="121" t="s">
        <v>369</v>
      </c>
      <c r="M51" s="112" t="s">
        <v>14</v>
      </c>
      <c r="N51" s="20"/>
      <c r="O51" s="15" t="s">
        <v>323</v>
      </c>
      <c r="P51" s="177" t="s">
        <v>382</v>
      </c>
    </row>
    <row r="52" spans="1:25" ht="13.5" thickBot="1">
      <c r="A52" s="8">
        <f t="shared" si="0"/>
        <v>47</v>
      </c>
      <c r="B52" s="69"/>
      <c r="C52" s="69"/>
      <c r="D52" s="181"/>
      <c r="E52" s="181"/>
      <c r="F52" s="70"/>
      <c r="G52" s="181"/>
      <c r="H52" s="181"/>
      <c r="I52" s="70"/>
      <c r="J52" s="181"/>
      <c r="K52" s="70"/>
      <c r="L52" s="70"/>
      <c r="M52" s="70"/>
      <c r="N52" s="70"/>
      <c r="O52" s="70"/>
      <c r="P52" s="173"/>
      <c r="Q52" s="70"/>
      <c r="R52" s="70"/>
      <c r="S52" s="70"/>
      <c r="T52" s="70"/>
      <c r="U52" s="70"/>
      <c r="V52" s="70"/>
      <c r="W52" s="70"/>
      <c r="X52" s="70"/>
      <c r="Y52" s="70"/>
    </row>
    <row r="53" spans="1:20" s="21" customFormat="1" ht="15.75" thickTop="1">
      <c r="A53" s="8">
        <f t="shared" si="0"/>
        <v>48</v>
      </c>
      <c r="B53" s="25" t="s">
        <v>260</v>
      </c>
      <c r="P53" s="22" t="s">
        <v>337</v>
      </c>
      <c r="Q53" s="94" t="s">
        <v>342</v>
      </c>
      <c r="R53" s="86"/>
      <c r="S53" s="193" t="s">
        <v>341</v>
      </c>
      <c r="T53" s="194"/>
    </row>
    <row r="54" spans="1:24" s="26" customFormat="1" ht="12.75">
      <c r="A54" s="8">
        <f t="shared" si="0"/>
        <v>49</v>
      </c>
      <c r="B54" s="26" t="s">
        <v>332</v>
      </c>
      <c r="C54" s="48" t="s">
        <v>163</v>
      </c>
      <c r="D54" s="188" t="s">
        <v>15</v>
      </c>
      <c r="E54" s="188" t="s">
        <v>225</v>
      </c>
      <c r="F54" s="26" t="s">
        <v>279</v>
      </c>
      <c r="G54" s="28" t="s">
        <v>277</v>
      </c>
      <c r="H54" s="28" t="s">
        <v>135</v>
      </c>
      <c r="I54" s="29" t="s">
        <v>261</v>
      </c>
      <c r="J54" s="28" t="s">
        <v>278</v>
      </c>
      <c r="L54" s="29" t="s">
        <v>14</v>
      </c>
      <c r="M54" s="29" t="s">
        <v>248</v>
      </c>
      <c r="N54" s="41"/>
      <c r="O54" s="74" t="s">
        <v>204</v>
      </c>
      <c r="P54" s="176" t="s">
        <v>310</v>
      </c>
      <c r="Q54" s="93" t="s">
        <v>332</v>
      </c>
      <c r="R54" s="87">
        <v>2000</v>
      </c>
      <c r="S54" s="90" t="s">
        <v>291</v>
      </c>
      <c r="T54" s="82" t="s">
        <v>292</v>
      </c>
      <c r="U54" s="91" t="s">
        <v>293</v>
      </c>
      <c r="V54" s="80" t="s">
        <v>313</v>
      </c>
      <c r="W54" s="92" t="s">
        <v>338</v>
      </c>
      <c r="X54" s="85" t="s">
        <v>339</v>
      </c>
    </row>
    <row r="55" spans="1:27" s="32" customFormat="1" ht="12.75">
      <c r="A55" s="8">
        <f t="shared" si="0"/>
        <v>50</v>
      </c>
      <c r="B55" s="166" t="s">
        <v>284</v>
      </c>
      <c r="C55" s="28" t="s">
        <v>163</v>
      </c>
      <c r="D55" s="188" t="s">
        <v>385</v>
      </c>
      <c r="E55" s="189" t="s">
        <v>280</v>
      </c>
      <c r="F55" s="29" t="s">
        <v>283</v>
      </c>
      <c r="G55" s="28" t="s">
        <v>281</v>
      </c>
      <c r="H55" s="28" t="s">
        <v>282</v>
      </c>
      <c r="I55" s="29" t="s">
        <v>13</v>
      </c>
      <c r="J55" s="28">
        <v>23005</v>
      </c>
      <c r="L55" s="30" t="s">
        <v>62</v>
      </c>
      <c r="M55" s="30" t="s">
        <v>286</v>
      </c>
      <c r="N55" s="35"/>
      <c r="O55" s="75" t="s">
        <v>194</v>
      </c>
      <c r="P55" s="176" t="s">
        <v>311</v>
      </c>
      <c r="Q55" s="30" t="s">
        <v>284</v>
      </c>
      <c r="R55" s="88">
        <v>1998</v>
      </c>
      <c r="S55" s="30" t="s">
        <v>285</v>
      </c>
      <c r="T55" s="82" t="s">
        <v>292</v>
      </c>
      <c r="U55" s="92" t="s">
        <v>338</v>
      </c>
      <c r="V55" s="81" t="s">
        <v>313</v>
      </c>
      <c r="Y55" s="26"/>
      <c r="AA55" s="30"/>
    </row>
    <row r="56" spans="1:25" s="32" customFormat="1" ht="12.75">
      <c r="A56" s="8">
        <f t="shared" si="0"/>
        <v>51</v>
      </c>
      <c r="B56" s="167"/>
      <c r="C56" s="33" t="s">
        <v>159</v>
      </c>
      <c r="D56" s="188" t="s">
        <v>324</v>
      </c>
      <c r="E56" s="189" t="s">
        <v>325</v>
      </c>
      <c r="F56" s="32" t="s">
        <v>273</v>
      </c>
      <c r="G56" s="31" t="s">
        <v>270</v>
      </c>
      <c r="H56" s="31" t="s">
        <v>271</v>
      </c>
      <c r="I56" s="30" t="s">
        <v>261</v>
      </c>
      <c r="J56" s="31" t="s">
        <v>272</v>
      </c>
      <c r="N56" s="36"/>
      <c r="O56" s="75" t="s">
        <v>178</v>
      </c>
      <c r="P56" s="176" t="s">
        <v>312</v>
      </c>
      <c r="R56" s="89"/>
      <c r="S56" s="90" t="s">
        <v>291</v>
      </c>
      <c r="T56" s="82" t="s">
        <v>292</v>
      </c>
      <c r="U56" s="83" t="s">
        <v>285</v>
      </c>
      <c r="V56" s="81" t="s">
        <v>340</v>
      </c>
      <c r="Y56" s="26"/>
    </row>
    <row r="57" spans="1:27" s="32" customFormat="1" ht="12.75">
      <c r="A57" s="8">
        <f t="shared" si="0"/>
        <v>52</v>
      </c>
      <c r="B57" s="168" t="s">
        <v>291</v>
      </c>
      <c r="C57" s="31" t="s">
        <v>161</v>
      </c>
      <c r="D57" s="188" t="s">
        <v>68</v>
      </c>
      <c r="E57" s="189" t="s">
        <v>326</v>
      </c>
      <c r="F57" s="30" t="s">
        <v>304</v>
      </c>
      <c r="G57" s="31" t="s">
        <v>303</v>
      </c>
      <c r="H57" s="31" t="s">
        <v>54</v>
      </c>
      <c r="I57" s="30" t="s">
        <v>13</v>
      </c>
      <c r="J57" s="31">
        <v>23226</v>
      </c>
      <c r="L57" s="30" t="s">
        <v>62</v>
      </c>
      <c r="M57" s="30" t="s">
        <v>305</v>
      </c>
      <c r="N57" s="37"/>
      <c r="O57" s="75" t="s">
        <v>194</v>
      </c>
      <c r="P57" s="176" t="s">
        <v>313</v>
      </c>
      <c r="Q57" s="90" t="s">
        <v>291</v>
      </c>
      <c r="R57" s="88">
        <v>2002</v>
      </c>
      <c r="S57" s="91" t="s">
        <v>293</v>
      </c>
      <c r="T57" s="82" t="s">
        <v>292</v>
      </c>
      <c r="U57" s="83"/>
      <c r="V57" s="81"/>
      <c r="Y57" s="26"/>
      <c r="AA57" s="30"/>
    </row>
    <row r="58" spans="1:27" s="32" customFormat="1" ht="12.75">
      <c r="A58" s="8">
        <f t="shared" si="0"/>
        <v>53</v>
      </c>
      <c r="B58" s="168" t="s">
        <v>291</v>
      </c>
      <c r="C58" s="31" t="s">
        <v>158</v>
      </c>
      <c r="D58" s="188" t="s">
        <v>287</v>
      </c>
      <c r="E58" s="189" t="s">
        <v>288</v>
      </c>
      <c r="F58" s="30" t="s">
        <v>290</v>
      </c>
      <c r="G58" s="31" t="s">
        <v>289</v>
      </c>
      <c r="H58" s="31" t="s">
        <v>54</v>
      </c>
      <c r="I58" s="30" t="s">
        <v>13</v>
      </c>
      <c r="J58" s="31">
        <v>23235</v>
      </c>
      <c r="L58" s="30" t="s">
        <v>62</v>
      </c>
      <c r="M58" s="30" t="s">
        <v>295</v>
      </c>
      <c r="N58" s="37"/>
      <c r="O58" s="75" t="s">
        <v>323</v>
      </c>
      <c r="P58" s="176" t="s">
        <v>302</v>
      </c>
      <c r="Q58" s="90" t="s">
        <v>291</v>
      </c>
      <c r="R58" s="88">
        <v>2002</v>
      </c>
      <c r="S58" s="30" t="s">
        <v>285</v>
      </c>
      <c r="T58" s="82" t="s">
        <v>292</v>
      </c>
      <c r="U58" s="91" t="s">
        <v>293</v>
      </c>
      <c r="V58" s="81" t="s">
        <v>294</v>
      </c>
      <c r="Y58" s="26"/>
      <c r="AA58" s="30"/>
    </row>
    <row r="59" spans="1:27" s="32" customFormat="1" ht="12.75">
      <c r="A59" s="8">
        <f t="shared" si="0"/>
        <v>54</v>
      </c>
      <c r="B59" s="168" t="s">
        <v>291</v>
      </c>
      <c r="C59" s="105" t="s">
        <v>164</v>
      </c>
      <c r="D59" s="188" t="s">
        <v>327</v>
      </c>
      <c r="E59" s="189" t="s">
        <v>306</v>
      </c>
      <c r="F59" s="30" t="s">
        <v>308</v>
      </c>
      <c r="G59" s="31" t="s">
        <v>307</v>
      </c>
      <c r="H59" s="31" t="s">
        <v>234</v>
      </c>
      <c r="I59" s="30" t="s">
        <v>13</v>
      </c>
      <c r="J59" s="31">
        <v>23803</v>
      </c>
      <c r="L59" s="30" t="s">
        <v>32</v>
      </c>
      <c r="M59" s="30" t="s">
        <v>309</v>
      </c>
      <c r="N59" s="37"/>
      <c r="O59" s="75" t="s">
        <v>204</v>
      </c>
      <c r="P59" s="176" t="s">
        <v>314</v>
      </c>
      <c r="Q59" s="90" t="s">
        <v>291</v>
      </c>
      <c r="R59" s="88">
        <v>2002</v>
      </c>
      <c r="S59" s="91" t="s">
        <v>293</v>
      </c>
      <c r="T59" s="82" t="s">
        <v>292</v>
      </c>
      <c r="U59" s="92" t="s">
        <v>338</v>
      </c>
      <c r="V59" s="81" t="s">
        <v>340</v>
      </c>
      <c r="Y59" s="26"/>
      <c r="AA59" s="30"/>
    </row>
    <row r="60" spans="1:25" s="32" customFormat="1" ht="12.75">
      <c r="A60" s="8">
        <f t="shared" si="0"/>
        <v>55</v>
      </c>
      <c r="B60" s="157" t="s">
        <v>344</v>
      </c>
      <c r="C60" s="105" t="s">
        <v>160</v>
      </c>
      <c r="D60" s="188" t="s">
        <v>328</v>
      </c>
      <c r="E60" s="189" t="s">
        <v>329</v>
      </c>
      <c r="F60" s="32" t="s">
        <v>345</v>
      </c>
      <c r="G60" s="31" t="s">
        <v>268</v>
      </c>
      <c r="H60" s="31" t="s">
        <v>262</v>
      </c>
      <c r="I60" s="30" t="s">
        <v>261</v>
      </c>
      <c r="J60" s="31" t="s">
        <v>269</v>
      </c>
      <c r="N60" s="38"/>
      <c r="O60" s="75" t="s">
        <v>178</v>
      </c>
      <c r="P60" s="176" t="s">
        <v>340</v>
      </c>
      <c r="Q60" s="33" t="s">
        <v>344</v>
      </c>
      <c r="R60" s="89"/>
      <c r="S60" s="90" t="s">
        <v>291</v>
      </c>
      <c r="T60" s="82" t="s">
        <v>292</v>
      </c>
      <c r="U60" s="84"/>
      <c r="V60" s="81"/>
      <c r="Y60" s="26"/>
    </row>
    <row r="61" spans="1:27" s="32" customFormat="1" ht="12.75">
      <c r="A61" s="8">
        <f t="shared" si="0"/>
        <v>56</v>
      </c>
      <c r="B61" s="31" t="s">
        <v>293</v>
      </c>
      <c r="C61" s="31" t="s">
        <v>158</v>
      </c>
      <c r="D61" s="188" t="s">
        <v>315</v>
      </c>
      <c r="E61" s="189" t="s">
        <v>183</v>
      </c>
      <c r="F61" s="30" t="s">
        <v>316</v>
      </c>
      <c r="G61" s="31" t="s">
        <v>184</v>
      </c>
      <c r="H61" s="31" t="s">
        <v>12</v>
      </c>
      <c r="I61" s="30" t="s">
        <v>13</v>
      </c>
      <c r="J61" s="31">
        <v>23111</v>
      </c>
      <c r="L61" s="30" t="s">
        <v>14</v>
      </c>
      <c r="M61" s="30" t="s">
        <v>317</v>
      </c>
      <c r="N61" s="39"/>
      <c r="O61" s="75" t="s">
        <v>178</v>
      </c>
      <c r="P61" s="176" t="s">
        <v>318</v>
      </c>
      <c r="Q61" s="128" t="s">
        <v>293</v>
      </c>
      <c r="R61" s="88">
        <v>2005</v>
      </c>
      <c r="S61" s="92" t="s">
        <v>338</v>
      </c>
      <c r="T61" s="82" t="s">
        <v>292</v>
      </c>
      <c r="U61" s="83"/>
      <c r="V61" s="81"/>
      <c r="Y61" s="26"/>
      <c r="AA61" s="30"/>
    </row>
    <row r="62" spans="1:27" s="32" customFormat="1" ht="12.75">
      <c r="A62" s="8">
        <f t="shared" si="0"/>
        <v>57</v>
      </c>
      <c r="B62" s="31" t="s">
        <v>285</v>
      </c>
      <c r="C62" s="31" t="s">
        <v>160</v>
      </c>
      <c r="D62" s="188" t="s">
        <v>296</v>
      </c>
      <c r="E62" s="189" t="s">
        <v>297</v>
      </c>
      <c r="F62" s="30" t="s">
        <v>300</v>
      </c>
      <c r="G62" s="31" t="s">
        <v>298</v>
      </c>
      <c r="H62" s="31" t="s">
        <v>299</v>
      </c>
      <c r="I62" s="30" t="s">
        <v>13</v>
      </c>
      <c r="J62" s="31">
        <v>23836</v>
      </c>
      <c r="L62" s="30" t="s">
        <v>14</v>
      </c>
      <c r="M62" s="30" t="s">
        <v>248</v>
      </c>
      <c r="N62" s="37"/>
      <c r="O62" s="75" t="s">
        <v>204</v>
      </c>
      <c r="P62" s="176" t="s">
        <v>366</v>
      </c>
      <c r="Q62" s="30" t="s">
        <v>301</v>
      </c>
      <c r="R62" s="88">
        <v>2004</v>
      </c>
      <c r="S62" s="92" t="s">
        <v>338</v>
      </c>
      <c r="T62" s="82" t="s">
        <v>292</v>
      </c>
      <c r="U62" s="29"/>
      <c r="V62" s="81"/>
      <c r="Y62" s="26"/>
      <c r="AA62" s="30"/>
    </row>
    <row r="63" spans="1:25" s="32" customFormat="1" ht="12.75">
      <c r="A63" s="8">
        <f t="shared" si="0"/>
        <v>58</v>
      </c>
      <c r="C63" s="99" t="s">
        <v>160</v>
      </c>
      <c r="D63" s="188" t="s">
        <v>330</v>
      </c>
      <c r="E63" s="189" t="s">
        <v>331</v>
      </c>
      <c r="F63" s="32" t="s">
        <v>276</v>
      </c>
      <c r="G63" s="31" t="s">
        <v>274</v>
      </c>
      <c r="H63" s="31" t="s">
        <v>265</v>
      </c>
      <c r="I63" s="30" t="s">
        <v>261</v>
      </c>
      <c r="J63" s="31" t="s">
        <v>275</v>
      </c>
      <c r="N63" s="38"/>
      <c r="O63" s="97" t="s">
        <v>343</v>
      </c>
      <c r="P63" s="176" t="s">
        <v>364</v>
      </c>
      <c r="R63" s="89"/>
      <c r="S63" s="90" t="s">
        <v>291</v>
      </c>
      <c r="T63" s="82" t="s">
        <v>292</v>
      </c>
      <c r="U63" s="84"/>
      <c r="V63" s="81"/>
      <c r="Y63" s="26"/>
    </row>
    <row r="64" spans="1:33" ht="12.75">
      <c r="A64" s="8">
        <f t="shared" si="0"/>
        <v>59</v>
      </c>
      <c r="B64" s="31" t="s">
        <v>293</v>
      </c>
      <c r="C64" s="59" t="s">
        <v>224</v>
      </c>
      <c r="D64" s="107" t="s">
        <v>228</v>
      </c>
      <c r="E64" s="107" t="s">
        <v>225</v>
      </c>
      <c r="F64" s="58" t="s">
        <v>230</v>
      </c>
      <c r="G64" s="108" t="s">
        <v>229</v>
      </c>
      <c r="H64" s="108" t="s">
        <v>142</v>
      </c>
      <c r="I64" s="58" t="s">
        <v>13</v>
      </c>
      <c r="J64" s="108">
        <v>23860</v>
      </c>
      <c r="K64" s="55"/>
      <c r="L64" s="55"/>
      <c r="M64" s="58"/>
      <c r="N64" s="62"/>
      <c r="O64" s="96" t="s">
        <v>204</v>
      </c>
      <c r="P64" s="176" t="s">
        <v>292</v>
      </c>
      <c r="Q64" s="128" t="s">
        <v>293</v>
      </c>
      <c r="R64" s="123"/>
      <c r="S64" s="113" t="s">
        <v>365</v>
      </c>
      <c r="T64" s="114" t="s">
        <v>364</v>
      </c>
      <c r="U64" s="55"/>
      <c r="V64" s="126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</row>
    <row r="65" spans="1:22" s="34" customFormat="1" ht="12.75">
      <c r="A65" s="8">
        <f t="shared" si="0"/>
        <v>60</v>
      </c>
      <c r="B65" s="31" t="s">
        <v>285</v>
      </c>
      <c r="C65" s="116"/>
      <c r="D65" s="117" t="s">
        <v>360</v>
      </c>
      <c r="E65" s="117" t="s">
        <v>361</v>
      </c>
      <c r="F65" s="43"/>
      <c r="G65" s="115" t="s">
        <v>362</v>
      </c>
      <c r="H65" s="115" t="s">
        <v>282</v>
      </c>
      <c r="I65" s="112" t="s">
        <v>13</v>
      </c>
      <c r="J65" s="115">
        <v>23005</v>
      </c>
      <c r="K65" s="112"/>
      <c r="L65" s="112" t="s">
        <v>62</v>
      </c>
      <c r="M65" s="112" t="s">
        <v>363</v>
      </c>
      <c r="N65" s="118"/>
      <c r="O65" s="16" t="s">
        <v>194</v>
      </c>
      <c r="P65" s="176" t="s">
        <v>292</v>
      </c>
      <c r="Q65" s="112" t="s">
        <v>285</v>
      </c>
      <c r="R65" s="124">
        <v>2004</v>
      </c>
      <c r="S65" s="119" t="s">
        <v>338</v>
      </c>
      <c r="T65" s="125" t="s">
        <v>364</v>
      </c>
      <c r="V65" s="114"/>
    </row>
    <row r="66" spans="1:51" ht="13.5">
      <c r="A66" s="8">
        <f t="shared" si="0"/>
        <v>61</v>
      </c>
      <c r="B66" s="26" t="s">
        <v>332</v>
      </c>
      <c r="D66" s="186" t="s">
        <v>206</v>
      </c>
      <c r="E66" s="99" t="s">
        <v>367</v>
      </c>
      <c r="F66" s="60" t="s">
        <v>368</v>
      </c>
      <c r="I66" s="112" t="s">
        <v>13</v>
      </c>
      <c r="N66" s="118"/>
      <c r="O66" t="s">
        <v>178</v>
      </c>
      <c r="P66" s="4"/>
      <c r="Q66" s="93" t="s">
        <v>332</v>
      </c>
      <c r="R66" s="87">
        <v>2000</v>
      </c>
      <c r="S66" s="91" t="s">
        <v>293</v>
      </c>
      <c r="T66" s="82" t="s">
        <v>292</v>
      </c>
      <c r="U66" s="109"/>
      <c r="V66" s="127"/>
      <c r="W66" s="110"/>
      <c r="X66" s="111"/>
      <c r="Y66" s="110"/>
      <c r="Z66" s="111"/>
      <c r="AC66" s="111"/>
      <c r="AD66" s="110"/>
      <c r="AE66" s="111"/>
      <c r="AF66" s="110"/>
      <c r="AI66" s="111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</row>
    <row r="67" spans="1:51" ht="13.5">
      <c r="A67" s="8">
        <f t="shared" si="0"/>
        <v>62</v>
      </c>
      <c r="B67" s="31" t="s">
        <v>293</v>
      </c>
      <c r="C67" s="59" t="s">
        <v>209</v>
      </c>
      <c r="D67" s="65" t="s">
        <v>210</v>
      </c>
      <c r="E67" s="65" t="s">
        <v>37</v>
      </c>
      <c r="F67" s="59" t="s">
        <v>212</v>
      </c>
      <c r="G67" s="64" t="s">
        <v>211</v>
      </c>
      <c r="H67" s="64" t="s">
        <v>12</v>
      </c>
      <c r="I67" s="59" t="s">
        <v>13</v>
      </c>
      <c r="J67" s="64">
        <v>23116</v>
      </c>
      <c r="N67" s="118"/>
      <c r="O67" s="65" t="s">
        <v>178</v>
      </c>
      <c r="P67" s="4"/>
      <c r="Q67" s="128" t="s">
        <v>293</v>
      </c>
      <c r="R67" s="87">
        <v>2005</v>
      </c>
      <c r="S67" s="113" t="s">
        <v>365</v>
      </c>
      <c r="T67" s="82"/>
      <c r="U67" s="109"/>
      <c r="V67" s="127"/>
      <c r="W67" s="110"/>
      <c r="X67" s="111"/>
      <c r="Y67" s="110"/>
      <c r="Z67" s="111"/>
      <c r="AC67" s="111"/>
      <c r="AD67" s="110"/>
      <c r="AE67" s="111"/>
      <c r="AF67" s="110"/>
      <c r="AI67" s="111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</row>
    <row r="68" spans="1:51" ht="13.5">
      <c r="A68" s="8">
        <f t="shared" si="0"/>
        <v>63</v>
      </c>
      <c r="B68" s="31" t="s">
        <v>293</v>
      </c>
      <c r="C68" s="59" t="s">
        <v>209</v>
      </c>
      <c r="D68" s="65" t="s">
        <v>378</v>
      </c>
      <c r="E68" s="65" t="s">
        <v>379</v>
      </c>
      <c r="F68" s="59" t="s">
        <v>381</v>
      </c>
      <c r="G68" s="64" t="s">
        <v>380</v>
      </c>
      <c r="H68" s="64" t="s">
        <v>54</v>
      </c>
      <c r="I68" s="59" t="s">
        <v>13</v>
      </c>
      <c r="J68" s="64">
        <v>23238</v>
      </c>
      <c r="N68" s="118"/>
      <c r="O68" s="65" t="s">
        <v>194</v>
      </c>
      <c r="P68" s="4"/>
      <c r="Q68" s="128" t="s">
        <v>293</v>
      </c>
      <c r="R68" s="87">
        <v>2005</v>
      </c>
      <c r="S68" s="113" t="s">
        <v>365</v>
      </c>
      <c r="T68" s="82"/>
      <c r="U68" s="109"/>
      <c r="V68" s="127"/>
      <c r="W68" s="110"/>
      <c r="X68" s="111"/>
      <c r="Y68" s="110"/>
      <c r="Z68" s="111"/>
      <c r="AC68" s="111"/>
      <c r="AD68" s="110"/>
      <c r="AE68" s="111"/>
      <c r="AF68" s="110"/>
      <c r="AI68" s="111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</row>
    <row r="69" spans="1:22" ht="12.75">
      <c r="A69" s="8">
        <f t="shared" si="0"/>
        <v>64</v>
      </c>
      <c r="B69" s="31" t="s">
        <v>291</v>
      </c>
      <c r="C69" s="13" t="s">
        <v>165</v>
      </c>
      <c r="D69" s="142" t="s">
        <v>371</v>
      </c>
      <c r="E69" s="143" t="s">
        <v>372</v>
      </c>
      <c r="F69" s="160" t="s">
        <v>374</v>
      </c>
      <c r="G69" s="159" t="s">
        <v>373</v>
      </c>
      <c r="H69" s="159" t="s">
        <v>54</v>
      </c>
      <c r="I69" s="58" t="s">
        <v>13</v>
      </c>
      <c r="J69" s="159">
        <v>23229</v>
      </c>
      <c r="K69" s="53"/>
      <c r="L69" t="s">
        <v>375</v>
      </c>
      <c r="M69" t="s">
        <v>376</v>
      </c>
      <c r="N69" s="39"/>
      <c r="O69" t="s">
        <v>194</v>
      </c>
      <c r="P69" s="174"/>
      <c r="Q69" s="128" t="s">
        <v>293</v>
      </c>
      <c r="R69" s="163">
        <v>2005</v>
      </c>
      <c r="S69" s="113" t="s">
        <v>365</v>
      </c>
      <c r="T69" s="145"/>
      <c r="V69" s="145"/>
    </row>
    <row r="70" spans="1:25" s="32" customFormat="1" ht="13.5" thickBot="1">
      <c r="A70" s="8">
        <f t="shared" si="0"/>
        <v>65</v>
      </c>
      <c r="B70" s="149" t="s">
        <v>293</v>
      </c>
      <c r="C70" s="148" t="s">
        <v>195</v>
      </c>
      <c r="D70" s="144" t="s">
        <v>206</v>
      </c>
      <c r="E70" s="144" t="s">
        <v>205</v>
      </c>
      <c r="F70" s="79"/>
      <c r="G70" s="151" t="s">
        <v>207</v>
      </c>
      <c r="H70" s="151" t="s">
        <v>18</v>
      </c>
      <c r="I70" s="148" t="s">
        <v>13</v>
      </c>
      <c r="J70" s="151">
        <v>23060</v>
      </c>
      <c r="K70" s="78"/>
      <c r="L70" s="78"/>
      <c r="M70" s="78"/>
      <c r="N70" s="150"/>
      <c r="O70" s="151" t="s">
        <v>194</v>
      </c>
      <c r="P70" s="175"/>
      <c r="Q70" s="161" t="s">
        <v>293</v>
      </c>
      <c r="R70" s="164">
        <v>2005</v>
      </c>
      <c r="S70" s="152" t="s">
        <v>365</v>
      </c>
      <c r="T70" s="146"/>
      <c r="U70" s="78"/>
      <c r="V70" s="146"/>
      <c r="W70" s="78"/>
      <c r="X70" s="78"/>
      <c r="Y70" s="78"/>
    </row>
    <row r="71" spans="1:19" s="32" customFormat="1" ht="13.5" thickTop="1">
      <c r="A71" s="8">
        <f t="shared" si="0"/>
        <v>66</v>
      </c>
      <c r="B71" s="75" t="s">
        <v>263</v>
      </c>
      <c r="C71" s="76"/>
      <c r="D71" s="99"/>
      <c r="E71" s="22" t="s">
        <v>319</v>
      </c>
      <c r="F71" s="32" t="s">
        <v>267</v>
      </c>
      <c r="G71" s="31" t="s">
        <v>264</v>
      </c>
      <c r="H71" s="31" t="s">
        <v>265</v>
      </c>
      <c r="I71" s="32" t="s">
        <v>261</v>
      </c>
      <c r="J71" s="31" t="s">
        <v>266</v>
      </c>
      <c r="N71" s="40"/>
      <c r="P71" s="174"/>
      <c r="S71" s="147"/>
    </row>
    <row r="72" spans="1:16" ht="12.75">
      <c r="A72" s="8">
        <f>A71+1</f>
        <v>67</v>
      </c>
      <c r="B72" s="15" t="s">
        <v>320</v>
      </c>
      <c r="C72" s="77"/>
      <c r="E72" s="22" t="s">
        <v>321</v>
      </c>
      <c r="H72" s="185"/>
      <c r="J72" s="185"/>
      <c r="N72" s="42"/>
      <c r="P72" s="174"/>
    </row>
    <row r="73" spans="8:16" ht="12.75">
      <c r="H73" s="185"/>
      <c r="J73" s="185"/>
      <c r="P73" s="174"/>
    </row>
    <row r="74" spans="8:16" ht="12.75">
      <c r="H74" s="185"/>
      <c r="J74" s="185"/>
      <c r="P74" s="174"/>
    </row>
    <row r="75" spans="8:16" ht="12.75">
      <c r="H75" s="185"/>
      <c r="J75" s="185"/>
      <c r="P75" s="174"/>
    </row>
    <row r="76" ht="12.75">
      <c r="J76" s="185"/>
    </row>
    <row r="81" spans="7:16" ht="12.75">
      <c r="G81" s="185"/>
      <c r="H81" s="185"/>
      <c r="J81" s="185"/>
      <c r="P81" s="174"/>
    </row>
  </sheetData>
  <mergeCells count="3">
    <mergeCell ref="B1:O1"/>
    <mergeCell ref="R26:T26"/>
    <mergeCell ref="S53:T53"/>
  </mergeCells>
  <printOptions/>
  <pageMargins left="0.75" right="0.75" top="1" bottom="1" header="0.5" footer="0.5"/>
  <pageSetup fitToHeight="2" fitToWidth="2" horizontalDpi="300" verticalDpi="3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I2" sqref="I2:K13"/>
    </sheetView>
  </sheetViews>
  <sheetFormatPr defaultColWidth="9.140625" defaultRowHeight="12.75"/>
  <cols>
    <col min="2" max="2" width="13.28125" style="0" bestFit="1" customWidth="1"/>
    <col min="9" max="9" width="22.7109375" style="0" bestFit="1" customWidth="1"/>
    <col min="10" max="10" width="23.57421875" style="0" bestFit="1" customWidth="1"/>
    <col min="11" max="11" width="20.28125" style="0" bestFit="1" customWidth="1"/>
  </cols>
  <sheetData>
    <row r="1" spans="1:6" s="4" customFormat="1" ht="12.75">
      <c r="A1" s="4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</row>
    <row r="2" spans="1:11" ht="12.75">
      <c r="A2" t="s">
        <v>9</v>
      </c>
      <c r="B2" t="s">
        <v>8</v>
      </c>
      <c r="C2" t="s">
        <v>11</v>
      </c>
      <c r="D2" t="s">
        <v>12</v>
      </c>
      <c r="E2" t="s">
        <v>13</v>
      </c>
      <c r="F2">
        <v>23111</v>
      </c>
      <c r="I2" t="str">
        <f>CONCATENATE(A2," ",B2)</f>
        <v>Wayne Saunders</v>
      </c>
      <c r="J2" s="1" t="str">
        <f>CONCATENATE(A3," ",B3)</f>
        <v>Chuck Oliver</v>
      </c>
      <c r="K2" t="str">
        <f>CONCATENATE(A4," ",B4)</f>
        <v>Patricia McAdoo</v>
      </c>
    </row>
    <row r="3" spans="1:11" ht="12.75">
      <c r="A3" t="s">
        <v>15</v>
      </c>
      <c r="B3" t="s">
        <v>16</v>
      </c>
      <c r="C3" t="s">
        <v>17</v>
      </c>
      <c r="D3" t="s">
        <v>18</v>
      </c>
      <c r="E3" t="s">
        <v>13</v>
      </c>
      <c r="F3">
        <v>23060</v>
      </c>
      <c r="I3" t="str">
        <f>C2</f>
        <v>6282 Tammy Lane</v>
      </c>
      <c r="J3" s="2" t="str">
        <f>C3</f>
        <v>4601 Grinding Stone Circle</v>
      </c>
      <c r="K3" t="str">
        <f>C4</f>
        <v>355 Logan Lodge Raod</v>
      </c>
    </row>
    <row r="4" spans="1:11" ht="12.75">
      <c r="A4" t="s">
        <v>19</v>
      </c>
      <c r="B4" t="s">
        <v>20</v>
      </c>
      <c r="C4" t="s">
        <v>21</v>
      </c>
      <c r="D4" t="s">
        <v>22</v>
      </c>
      <c r="E4" t="s">
        <v>13</v>
      </c>
      <c r="F4">
        <v>22482</v>
      </c>
      <c r="I4" t="str">
        <f>CONCATENATE(D2,", ",E2," ",F2)</f>
        <v>Mechanicsville, VA 23111</v>
      </c>
      <c r="J4" s="3" t="str">
        <f>CONCATENATE(D3,", ",E3," ",F3)</f>
        <v>Glen Allen, VA 23060</v>
      </c>
      <c r="K4" t="str">
        <f>CONCATENATE(D4,", ",E4," ",F4)</f>
        <v>Kilmarnock, VA 22482</v>
      </c>
    </row>
    <row r="5" spans="1:11" ht="12.75">
      <c r="A5" t="s">
        <v>23</v>
      </c>
      <c r="B5" t="s">
        <v>24</v>
      </c>
      <c r="C5" t="s">
        <v>25</v>
      </c>
      <c r="D5" t="s">
        <v>26</v>
      </c>
      <c r="E5" t="s">
        <v>13</v>
      </c>
      <c r="F5">
        <v>22507</v>
      </c>
      <c r="I5" t="str">
        <f>CONCATENATE(A5," ",B5)</f>
        <v>Kenneth Hammell</v>
      </c>
      <c r="J5" s="1" t="str">
        <f>CONCATENATE(A6," ",B6)</f>
        <v>Sheila Newsome</v>
      </c>
      <c r="K5" t="str">
        <f>CONCATENATE(A7," ",B7)</f>
        <v>Tom Slamkowski</v>
      </c>
    </row>
    <row r="6" spans="1:11" ht="12.75">
      <c r="A6" t="s">
        <v>27</v>
      </c>
      <c r="B6" t="s">
        <v>28</v>
      </c>
      <c r="C6" t="s">
        <v>30</v>
      </c>
      <c r="D6" t="s">
        <v>31</v>
      </c>
      <c r="E6" t="s">
        <v>13</v>
      </c>
      <c r="F6">
        <v>22460</v>
      </c>
      <c r="I6" t="str">
        <f>C5</f>
        <v>P.O. Box 334</v>
      </c>
      <c r="J6" s="2" t="str">
        <f>C6</f>
        <v>4646 Canal Road</v>
      </c>
      <c r="K6" t="str">
        <f>C7</f>
        <v>1701 Black Heath Road</v>
      </c>
    </row>
    <row r="7" spans="1:11" ht="12.75">
      <c r="A7" t="s">
        <v>33</v>
      </c>
      <c r="B7" t="s">
        <v>34</v>
      </c>
      <c r="C7" t="s">
        <v>35</v>
      </c>
      <c r="D7" t="s">
        <v>36</v>
      </c>
      <c r="E7" t="s">
        <v>13</v>
      </c>
      <c r="F7">
        <v>23113</v>
      </c>
      <c r="I7" t="str">
        <f>CONCATENATE(D5,", ",E5," ",F5)</f>
        <v>Lively, VA 22507</v>
      </c>
      <c r="J7" s="3" t="str">
        <f>CONCATENATE(D6,", ",E6," ",F6)</f>
        <v>Farnham, VA 22460</v>
      </c>
      <c r="K7" t="str">
        <f>CONCATENATE(D7,", ",E7," ",F7)</f>
        <v>Midlothian, VA 23113</v>
      </c>
    </row>
    <row r="8" spans="1:11" ht="12.75">
      <c r="A8" t="s">
        <v>37</v>
      </c>
      <c r="B8" t="s">
        <v>38</v>
      </c>
      <c r="C8" t="s">
        <v>39</v>
      </c>
      <c r="D8" t="s">
        <v>40</v>
      </c>
      <c r="E8" t="s">
        <v>13</v>
      </c>
      <c r="F8">
        <v>23150</v>
      </c>
      <c r="I8" t="str">
        <f>CONCATENATE(A8," ",B8)</f>
        <v>Daniel Marcinkevicius</v>
      </c>
      <c r="J8" s="1" t="str">
        <f>CONCATENATE(A9," ",B9)</f>
        <v>Richard Zalesak</v>
      </c>
      <c r="K8" t="str">
        <f>CONCATENATE(A10," ",B10)</f>
        <v>Eddy Parham</v>
      </c>
    </row>
    <row r="9" spans="1:11" ht="12.75">
      <c r="A9" t="s">
        <v>41</v>
      </c>
      <c r="B9" t="s">
        <v>42</v>
      </c>
      <c r="C9" t="s">
        <v>43</v>
      </c>
      <c r="D9" t="s">
        <v>44</v>
      </c>
      <c r="E9" t="s">
        <v>13</v>
      </c>
      <c r="F9">
        <v>23153</v>
      </c>
      <c r="I9" t="str">
        <f>C8</f>
        <v>107 Jankin Lane</v>
      </c>
      <c r="J9" s="2" t="str">
        <f>C9</f>
        <v>3114 Rock Cress Lane</v>
      </c>
      <c r="K9" t="str">
        <f>C10</f>
        <v>PO Box4135</v>
      </c>
    </row>
    <row r="10" spans="1:11" ht="12.75">
      <c r="A10" t="s">
        <v>45</v>
      </c>
      <c r="B10" t="s">
        <v>46</v>
      </c>
      <c r="C10" t="s">
        <v>48</v>
      </c>
      <c r="D10" t="s">
        <v>49</v>
      </c>
      <c r="E10" t="s">
        <v>13</v>
      </c>
      <c r="F10">
        <v>23831</v>
      </c>
      <c r="I10" t="str">
        <f>CONCATENATE(D8,", ",E8," ",F8)</f>
        <v>Sandston, VA 23150</v>
      </c>
      <c r="J10" s="3" t="str">
        <f>CONCATENATE(D9,", ",E9," ",F9)</f>
        <v>Sandy Hook, VA 23153</v>
      </c>
      <c r="K10" t="str">
        <f>CONCATENATE(D10,", ",E10," ",F10)</f>
        <v>Chester, VA 23831</v>
      </c>
    </row>
    <row r="11" spans="1:11" ht="12.75">
      <c r="A11" t="s">
        <v>50</v>
      </c>
      <c r="B11" t="s">
        <v>51</v>
      </c>
      <c r="C11" t="s">
        <v>53</v>
      </c>
      <c r="D11" t="s">
        <v>54</v>
      </c>
      <c r="E11" t="s">
        <v>13</v>
      </c>
      <c r="F11">
        <v>23233</v>
      </c>
      <c r="I11" t="str">
        <f>CONCATENATE(A11," ",B11)</f>
        <v>David Anderson</v>
      </c>
      <c r="J11" s="1" t="str">
        <f>CONCATENATE(A12," ",B12)</f>
        <v>Chip Hendricks</v>
      </c>
      <c r="K11" t="str">
        <f>CONCATENATE(A13," ",B13)</f>
        <v>Charles Ledford</v>
      </c>
    </row>
    <row r="12" spans="1:11" ht="12.75">
      <c r="A12" t="s">
        <v>56</v>
      </c>
      <c r="B12" t="s">
        <v>55</v>
      </c>
      <c r="C12" t="s">
        <v>58</v>
      </c>
      <c r="D12" t="s">
        <v>54</v>
      </c>
      <c r="E12" t="s">
        <v>13</v>
      </c>
      <c r="F12">
        <v>23233</v>
      </c>
      <c r="I12" t="str">
        <f>C11</f>
        <v>3309 Aprilbud Place</v>
      </c>
      <c r="J12" s="2" t="str">
        <f>C12</f>
        <v>2803 Aspenwald Drive</v>
      </c>
      <c r="K12" t="str">
        <f>C13</f>
        <v>701 N. 27th St.</v>
      </c>
    </row>
    <row r="13" spans="1:11" ht="12.75">
      <c r="A13" t="s">
        <v>59</v>
      </c>
      <c r="B13" t="s">
        <v>60</v>
      </c>
      <c r="C13" t="s">
        <v>61</v>
      </c>
      <c r="D13" t="s">
        <v>54</v>
      </c>
      <c r="E13" t="s">
        <v>13</v>
      </c>
      <c r="F13">
        <v>23233</v>
      </c>
      <c r="I13" t="str">
        <f>CONCATENATE(D11,", ",E11," ",F11)</f>
        <v>Richmond, VA 23233</v>
      </c>
      <c r="J13" s="3" t="str">
        <f>CONCATENATE(D12,", ",E12," ",F12)</f>
        <v>Richmond, VA 23233</v>
      </c>
      <c r="K13" t="str">
        <f>CONCATENATE(D13,", ",E13," ",F13)</f>
        <v>Richmond, VA 23233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A1" sqref="A1:IV16384"/>
    </sheetView>
  </sheetViews>
  <sheetFormatPr defaultColWidth="9.140625" defaultRowHeight="12.75"/>
  <cols>
    <col min="14" max="14" width="13.8515625" style="0" bestFit="1" customWidth="1"/>
  </cols>
  <sheetData>
    <row r="1" spans="1:14" ht="15">
      <c r="A1" s="12" t="s">
        <v>156</v>
      </c>
      <c r="B1" s="25" t="s">
        <v>7</v>
      </c>
      <c r="C1" s="25" t="s">
        <v>0</v>
      </c>
      <c r="D1" s="12" t="s">
        <v>157</v>
      </c>
      <c r="E1" s="25" t="s">
        <v>1</v>
      </c>
      <c r="F1" s="25" t="s">
        <v>2</v>
      </c>
      <c r="G1" s="12" t="s">
        <v>3</v>
      </c>
      <c r="H1" s="25" t="s">
        <v>4</v>
      </c>
      <c r="I1" s="12" t="s">
        <v>5</v>
      </c>
      <c r="J1" s="12" t="s">
        <v>155</v>
      </c>
      <c r="K1" s="12" t="s">
        <v>6</v>
      </c>
      <c r="L1" s="12" t="s">
        <v>237</v>
      </c>
      <c r="M1" s="47" t="s">
        <v>173</v>
      </c>
      <c r="N1" s="68" t="s">
        <v>389</v>
      </c>
    </row>
    <row r="2" spans="1:14" ht="12.75">
      <c r="A2" s="13" t="s">
        <v>158</v>
      </c>
      <c r="B2" s="21" t="s">
        <v>50</v>
      </c>
      <c r="C2" s="21" t="s">
        <v>51</v>
      </c>
      <c r="D2" s="8" t="s">
        <v>52</v>
      </c>
      <c r="E2" s="21" t="s">
        <v>53</v>
      </c>
      <c r="F2" s="21" t="s">
        <v>54</v>
      </c>
      <c r="G2" s="8" t="s">
        <v>13</v>
      </c>
      <c r="H2" s="21">
        <v>23233</v>
      </c>
      <c r="I2" s="8" t="s">
        <v>32</v>
      </c>
      <c r="J2" s="8" t="s">
        <v>153</v>
      </c>
      <c r="K2" s="8">
        <v>788</v>
      </c>
      <c r="L2" s="17"/>
      <c r="M2" s="44" t="s">
        <v>194</v>
      </c>
      <c r="N2" s="68"/>
    </row>
    <row r="3" spans="1:14" ht="12.75">
      <c r="A3" s="13" t="s">
        <v>158</v>
      </c>
      <c r="B3" s="162" t="s">
        <v>70</v>
      </c>
      <c r="C3" s="162" t="s">
        <v>71</v>
      </c>
      <c r="D3" s="8" t="s">
        <v>72</v>
      </c>
      <c r="E3" s="21" t="s">
        <v>73</v>
      </c>
      <c r="F3" s="21" t="s">
        <v>74</v>
      </c>
      <c r="G3" s="8" t="s">
        <v>13</v>
      </c>
      <c r="H3" s="21">
        <v>23040</v>
      </c>
      <c r="I3" s="8" t="s">
        <v>14</v>
      </c>
      <c r="J3" s="8" t="s">
        <v>154</v>
      </c>
      <c r="K3" s="8">
        <v>6535</v>
      </c>
      <c r="L3" s="18"/>
      <c r="M3" s="95" t="s">
        <v>322</v>
      </c>
      <c r="N3" s="177" t="s">
        <v>292</v>
      </c>
    </row>
    <row r="4" spans="1:14" ht="12.75">
      <c r="A4" s="13" t="s">
        <v>158</v>
      </c>
      <c r="B4" s="186" t="s">
        <v>9</v>
      </c>
      <c r="C4" s="186" t="s">
        <v>8</v>
      </c>
      <c r="D4" s="8" t="s">
        <v>10</v>
      </c>
      <c r="E4" s="21" t="s">
        <v>11</v>
      </c>
      <c r="F4" s="21" t="s">
        <v>12</v>
      </c>
      <c r="G4" s="8" t="s">
        <v>13</v>
      </c>
      <c r="H4" s="21">
        <v>23111</v>
      </c>
      <c r="I4" s="8" t="s">
        <v>14</v>
      </c>
      <c r="J4" s="8" t="s">
        <v>154</v>
      </c>
      <c r="K4" s="8">
        <v>523</v>
      </c>
      <c r="L4" s="19"/>
      <c r="M4" s="44" t="s">
        <v>178</v>
      </c>
      <c r="N4" s="68"/>
    </row>
    <row r="5" spans="1:14" ht="12.75">
      <c r="A5" s="13" t="s">
        <v>159</v>
      </c>
      <c r="B5" s="186" t="s">
        <v>64</v>
      </c>
      <c r="C5" s="186" t="s">
        <v>65</v>
      </c>
      <c r="D5" s="8" t="s">
        <v>66</v>
      </c>
      <c r="E5" s="21" t="s">
        <v>67</v>
      </c>
      <c r="F5" s="21" t="s">
        <v>54</v>
      </c>
      <c r="G5" s="8" t="s">
        <v>13</v>
      </c>
      <c r="H5" s="21">
        <v>23233</v>
      </c>
      <c r="I5" s="8" t="s">
        <v>14</v>
      </c>
      <c r="J5" s="8" t="s">
        <v>154</v>
      </c>
      <c r="K5" s="8">
        <v>772</v>
      </c>
      <c r="L5" s="19"/>
      <c r="M5" s="44" t="s">
        <v>194</v>
      </c>
      <c r="N5" s="68"/>
    </row>
    <row r="6" spans="1:14" ht="12.75">
      <c r="A6" s="13" t="s">
        <v>159</v>
      </c>
      <c r="B6" s="186" t="s">
        <v>95</v>
      </c>
      <c r="C6" s="186" t="s">
        <v>96</v>
      </c>
      <c r="D6" s="8" t="s">
        <v>97</v>
      </c>
      <c r="E6" s="21" t="s">
        <v>98</v>
      </c>
      <c r="F6" s="21" t="s">
        <v>99</v>
      </c>
      <c r="G6" s="8" t="s">
        <v>13</v>
      </c>
      <c r="H6" s="21">
        <v>23141</v>
      </c>
      <c r="I6" s="8" t="s">
        <v>14</v>
      </c>
      <c r="J6" s="8" t="s">
        <v>154</v>
      </c>
      <c r="K6" s="8">
        <v>562</v>
      </c>
      <c r="L6" s="20"/>
      <c r="M6" s="44" t="s">
        <v>178</v>
      </c>
      <c r="N6" s="68"/>
    </row>
    <row r="7" spans="1:14" ht="12.75">
      <c r="A7" s="13" t="s">
        <v>159</v>
      </c>
      <c r="B7" s="186" t="s">
        <v>75</v>
      </c>
      <c r="C7" s="186" t="s">
        <v>76</v>
      </c>
      <c r="D7" s="8" t="s">
        <v>77</v>
      </c>
      <c r="E7" s="21" t="s">
        <v>78</v>
      </c>
      <c r="F7" s="21" t="s">
        <v>36</v>
      </c>
      <c r="G7" s="8" t="s">
        <v>13</v>
      </c>
      <c r="H7" s="21">
        <v>23114</v>
      </c>
      <c r="I7" s="8"/>
      <c r="J7" s="8" t="s">
        <v>154</v>
      </c>
      <c r="K7" s="8">
        <v>876</v>
      </c>
      <c r="L7" s="20"/>
      <c r="M7" s="44" t="s">
        <v>343</v>
      </c>
      <c r="N7" s="68"/>
    </row>
    <row r="8" spans="1:14" ht="12.75">
      <c r="A8" s="13" t="s">
        <v>160</v>
      </c>
      <c r="B8" s="186" t="s">
        <v>91</v>
      </c>
      <c r="C8" s="186" t="s">
        <v>92</v>
      </c>
      <c r="D8" s="8" t="s">
        <v>93</v>
      </c>
      <c r="E8" s="21" t="s">
        <v>94</v>
      </c>
      <c r="F8" s="21" t="s">
        <v>36</v>
      </c>
      <c r="G8" s="8" t="s">
        <v>13</v>
      </c>
      <c r="H8" s="21">
        <v>23112</v>
      </c>
      <c r="I8" s="8" t="s">
        <v>14</v>
      </c>
      <c r="J8" s="8" t="s">
        <v>154</v>
      </c>
      <c r="K8" s="8">
        <v>2890</v>
      </c>
      <c r="L8" s="20"/>
      <c r="M8" s="44" t="s">
        <v>343</v>
      </c>
      <c r="N8" s="68"/>
    </row>
    <row r="9" spans="1:14" ht="12.75">
      <c r="A9" s="13" t="s">
        <v>160</v>
      </c>
      <c r="B9" s="117" t="s">
        <v>56</v>
      </c>
      <c r="C9" s="117" t="s">
        <v>55</v>
      </c>
      <c r="D9" s="8" t="s">
        <v>57</v>
      </c>
      <c r="E9" s="21" t="s">
        <v>58</v>
      </c>
      <c r="F9" s="21" t="s">
        <v>54</v>
      </c>
      <c r="G9" s="8" t="s">
        <v>13</v>
      </c>
      <c r="H9" s="21">
        <v>23233</v>
      </c>
      <c r="I9" s="8" t="s">
        <v>14</v>
      </c>
      <c r="J9" s="8" t="s">
        <v>154</v>
      </c>
      <c r="K9" s="8">
        <v>736</v>
      </c>
      <c r="L9" s="18"/>
      <c r="M9" s="95" t="s">
        <v>194</v>
      </c>
      <c r="N9" s="177" t="s">
        <v>292</v>
      </c>
    </row>
    <row r="10" spans="1:14" ht="12.75">
      <c r="A10" s="13" t="s">
        <v>160</v>
      </c>
      <c r="B10" s="117" t="s">
        <v>23</v>
      </c>
      <c r="C10" s="117" t="s">
        <v>100</v>
      </c>
      <c r="D10" s="8" t="s">
        <v>101</v>
      </c>
      <c r="E10" s="21" t="s">
        <v>102</v>
      </c>
      <c r="F10" s="21" t="s">
        <v>54</v>
      </c>
      <c r="G10" s="8" t="s">
        <v>13</v>
      </c>
      <c r="H10" s="21">
        <v>23229</v>
      </c>
      <c r="I10" s="8" t="s">
        <v>14</v>
      </c>
      <c r="J10" s="8" t="s">
        <v>154</v>
      </c>
      <c r="K10" s="8">
        <v>799</v>
      </c>
      <c r="L10" s="20"/>
      <c r="M10" s="95" t="s">
        <v>194</v>
      </c>
      <c r="N10" s="177" t="s">
        <v>292</v>
      </c>
    </row>
    <row r="11" spans="1:14" ht="12.75">
      <c r="A11" s="13" t="s">
        <v>161</v>
      </c>
      <c r="B11" s="186" t="s">
        <v>103</v>
      </c>
      <c r="C11" s="186" t="s">
        <v>141</v>
      </c>
      <c r="D11" s="8" t="s">
        <v>104</v>
      </c>
      <c r="E11" s="21" t="s">
        <v>105</v>
      </c>
      <c r="F11" s="21" t="s">
        <v>12</v>
      </c>
      <c r="G11" s="8" t="s">
        <v>13</v>
      </c>
      <c r="H11" s="21">
        <v>23116</v>
      </c>
      <c r="I11" s="8" t="s">
        <v>14</v>
      </c>
      <c r="J11" s="8" t="s">
        <v>154</v>
      </c>
      <c r="K11" s="8">
        <v>521</v>
      </c>
      <c r="L11" s="20"/>
      <c r="M11" s="44" t="s">
        <v>178</v>
      </c>
      <c r="N11" s="68"/>
    </row>
    <row r="12" spans="1:14" ht="12.75">
      <c r="A12" s="13" t="s">
        <v>161</v>
      </c>
      <c r="B12" s="186" t="s">
        <v>45</v>
      </c>
      <c r="C12" s="186" t="s">
        <v>46</v>
      </c>
      <c r="D12" s="8" t="s">
        <v>47</v>
      </c>
      <c r="E12" s="21" t="s">
        <v>63</v>
      </c>
      <c r="F12" s="21" t="s">
        <v>49</v>
      </c>
      <c r="G12" s="8" t="s">
        <v>13</v>
      </c>
      <c r="H12" s="21">
        <v>23831</v>
      </c>
      <c r="I12" s="8" t="s">
        <v>14</v>
      </c>
      <c r="J12" s="8" t="s">
        <v>154</v>
      </c>
      <c r="K12" s="8">
        <v>877</v>
      </c>
      <c r="L12" s="18"/>
      <c r="M12" s="44" t="s">
        <v>343</v>
      </c>
      <c r="N12" s="68"/>
    </row>
    <row r="13" spans="1:14" ht="12.75">
      <c r="A13" s="24" t="s">
        <v>162</v>
      </c>
      <c r="B13" s="117" t="s">
        <v>83</v>
      </c>
      <c r="C13" s="117" t="s">
        <v>84</v>
      </c>
      <c r="D13" s="8" t="s">
        <v>85</v>
      </c>
      <c r="E13" s="21" t="s">
        <v>86</v>
      </c>
      <c r="F13" s="21" t="s">
        <v>54</v>
      </c>
      <c r="G13" s="8" t="s">
        <v>13</v>
      </c>
      <c r="H13" s="21">
        <v>23233</v>
      </c>
      <c r="I13" s="8" t="s">
        <v>32</v>
      </c>
      <c r="J13" s="8" t="s">
        <v>153</v>
      </c>
      <c r="K13" s="8">
        <v>772</v>
      </c>
      <c r="L13" s="17"/>
      <c r="M13" s="95" t="s">
        <v>194</v>
      </c>
      <c r="N13" s="177" t="s">
        <v>292</v>
      </c>
    </row>
    <row r="14" spans="1:14" ht="12.75">
      <c r="A14" s="13" t="s">
        <v>163</v>
      </c>
      <c r="B14" s="21" t="s">
        <v>80</v>
      </c>
      <c r="C14" s="21" t="s">
        <v>140</v>
      </c>
      <c r="D14" s="8" t="s">
        <v>81</v>
      </c>
      <c r="E14" s="21" t="s">
        <v>82</v>
      </c>
      <c r="F14" s="21" t="s">
        <v>54</v>
      </c>
      <c r="G14" s="8" t="s">
        <v>13</v>
      </c>
      <c r="H14" s="21">
        <v>23233</v>
      </c>
      <c r="I14" s="8" t="s">
        <v>14</v>
      </c>
      <c r="J14" s="8" t="s">
        <v>154</v>
      </c>
      <c r="K14" s="8">
        <v>772</v>
      </c>
      <c r="L14" s="20"/>
      <c r="M14" s="44" t="s">
        <v>194</v>
      </c>
      <c r="N14" s="68"/>
    </row>
    <row r="15" spans="1:14" ht="12.75">
      <c r="A15" s="13" t="s">
        <v>163</v>
      </c>
      <c r="B15" s="21" t="s">
        <v>87</v>
      </c>
      <c r="C15" s="21" t="s">
        <v>88</v>
      </c>
      <c r="D15" s="8" t="s">
        <v>89</v>
      </c>
      <c r="E15" s="21" t="s">
        <v>90</v>
      </c>
      <c r="F15" s="21" t="s">
        <v>54</v>
      </c>
      <c r="G15" s="8" t="s">
        <v>13</v>
      </c>
      <c r="H15" s="21">
        <v>23235</v>
      </c>
      <c r="I15" s="8" t="s">
        <v>14</v>
      </c>
      <c r="J15" s="8" t="s">
        <v>154</v>
      </c>
      <c r="K15" s="8">
        <v>840</v>
      </c>
      <c r="L15" s="20"/>
      <c r="M15" s="45" t="s">
        <v>323</v>
      </c>
      <c r="N15" s="68"/>
    </row>
    <row r="16" spans="1:14" ht="12.75">
      <c r="A16" s="13" t="s">
        <v>164</v>
      </c>
      <c r="B16" s="21" t="s">
        <v>129</v>
      </c>
      <c r="C16" s="21" t="s">
        <v>130</v>
      </c>
      <c r="D16" s="8" t="s">
        <v>131</v>
      </c>
      <c r="E16" s="21" t="s">
        <v>132</v>
      </c>
      <c r="F16" s="21" t="s">
        <v>133</v>
      </c>
      <c r="G16" s="8" t="s">
        <v>13</v>
      </c>
      <c r="H16" s="21">
        <v>23838</v>
      </c>
      <c r="I16" s="8" t="s">
        <v>14</v>
      </c>
      <c r="J16" s="8"/>
      <c r="K16" s="8"/>
      <c r="L16" s="20"/>
      <c r="M16" s="44" t="s">
        <v>343</v>
      </c>
      <c r="N16" s="68"/>
    </row>
    <row r="17" spans="1:14" ht="12.75">
      <c r="A17" s="24" t="s">
        <v>165</v>
      </c>
      <c r="B17" s="162" t="s">
        <v>27</v>
      </c>
      <c r="C17" s="162" t="s">
        <v>28</v>
      </c>
      <c r="D17" s="8" t="s">
        <v>29</v>
      </c>
      <c r="E17" s="21" t="s">
        <v>30</v>
      </c>
      <c r="F17" s="21" t="s">
        <v>31</v>
      </c>
      <c r="G17" s="8" t="s">
        <v>13</v>
      </c>
      <c r="H17" s="21">
        <v>22460</v>
      </c>
      <c r="I17" s="8" t="s">
        <v>32</v>
      </c>
      <c r="J17" s="8" t="s">
        <v>153</v>
      </c>
      <c r="K17" s="8">
        <v>222</v>
      </c>
      <c r="L17" s="17"/>
      <c r="M17" s="95" t="s">
        <v>218</v>
      </c>
      <c r="N17" s="177" t="s">
        <v>364</v>
      </c>
    </row>
    <row r="18" spans="1:14" ht="12.75">
      <c r="A18" s="59" t="s">
        <v>174</v>
      </c>
      <c r="B18" s="183" t="s">
        <v>175</v>
      </c>
      <c r="C18" s="183" t="s">
        <v>9</v>
      </c>
      <c r="D18" s="58" t="s">
        <v>177</v>
      </c>
      <c r="E18" s="108" t="s">
        <v>176</v>
      </c>
      <c r="F18" s="108" t="s">
        <v>12</v>
      </c>
      <c r="G18" s="58" t="s">
        <v>13</v>
      </c>
      <c r="H18" s="108">
        <v>23116</v>
      </c>
      <c r="I18" s="55"/>
      <c r="J18" s="55"/>
      <c r="K18" s="58"/>
      <c r="L18" s="62"/>
      <c r="M18" s="120" t="s">
        <v>178</v>
      </c>
      <c r="N18" s="172"/>
    </row>
    <row r="19" spans="1:14" ht="12.75">
      <c r="A19" s="63" t="s">
        <v>174</v>
      </c>
      <c r="B19" s="183" t="s">
        <v>179</v>
      </c>
      <c r="C19" s="183" t="s">
        <v>180</v>
      </c>
      <c r="D19" s="60" t="s">
        <v>182</v>
      </c>
      <c r="E19" s="183" t="s">
        <v>181</v>
      </c>
      <c r="F19" s="183" t="s">
        <v>133</v>
      </c>
      <c r="G19" s="60" t="s">
        <v>13</v>
      </c>
      <c r="H19" s="183">
        <v>23832</v>
      </c>
      <c r="I19" s="55"/>
      <c r="J19" s="55"/>
      <c r="K19" s="60"/>
      <c r="L19" s="62"/>
      <c r="M19" s="64" t="s">
        <v>343</v>
      </c>
      <c r="N19" s="172"/>
    </row>
    <row r="20" spans="1:14" ht="12.75">
      <c r="A20" s="46" t="s">
        <v>174</v>
      </c>
      <c r="B20" s="107" t="s">
        <v>185</v>
      </c>
      <c r="C20" s="107" t="s">
        <v>186</v>
      </c>
      <c r="D20" s="58" t="s">
        <v>188</v>
      </c>
      <c r="E20" s="108" t="s">
        <v>187</v>
      </c>
      <c r="F20" s="108" t="s">
        <v>54</v>
      </c>
      <c r="G20" s="58" t="s">
        <v>13</v>
      </c>
      <c r="H20" s="108">
        <v>23236</v>
      </c>
      <c r="I20" s="55"/>
      <c r="J20" s="55"/>
      <c r="K20" s="58"/>
      <c r="L20" s="62"/>
      <c r="M20" s="96" t="s">
        <v>189</v>
      </c>
      <c r="N20" s="153" t="s">
        <v>292</v>
      </c>
    </row>
    <row r="21" spans="1:14" ht="12.75">
      <c r="A21" s="46" t="s">
        <v>174</v>
      </c>
      <c r="B21" s="65" t="s">
        <v>190</v>
      </c>
      <c r="C21" s="65" t="s">
        <v>37</v>
      </c>
      <c r="D21" s="59" t="s">
        <v>193</v>
      </c>
      <c r="E21" s="64" t="s">
        <v>191</v>
      </c>
      <c r="F21" s="64" t="s">
        <v>192</v>
      </c>
      <c r="G21" s="59" t="s">
        <v>13</v>
      </c>
      <c r="H21" s="64">
        <v>23047</v>
      </c>
      <c r="I21" s="55"/>
      <c r="J21" s="55"/>
      <c r="K21" s="59"/>
      <c r="L21" s="62"/>
      <c r="M21" s="64" t="s">
        <v>194</v>
      </c>
      <c r="N21" s="172"/>
    </row>
    <row r="22" spans="1:14" ht="12.75">
      <c r="A22" s="46" t="s">
        <v>213</v>
      </c>
      <c r="B22" s="65" t="s">
        <v>214</v>
      </c>
      <c r="C22" s="65" t="s">
        <v>215</v>
      </c>
      <c r="D22" s="46" t="s">
        <v>217</v>
      </c>
      <c r="E22" s="65" t="s">
        <v>216</v>
      </c>
      <c r="F22" s="65" t="s">
        <v>79</v>
      </c>
      <c r="G22" s="46" t="s">
        <v>13</v>
      </c>
      <c r="H22" s="65">
        <v>22473</v>
      </c>
      <c r="I22" s="55"/>
      <c r="J22" s="55"/>
      <c r="K22" s="46"/>
      <c r="L22" s="46"/>
      <c r="M22" s="44" t="s">
        <v>218</v>
      </c>
      <c r="N22" s="172"/>
    </row>
    <row r="23" spans="1:14" ht="12.75">
      <c r="A23" s="63" t="s">
        <v>195</v>
      </c>
      <c r="B23" s="65" t="s">
        <v>196</v>
      </c>
      <c r="C23" s="65" t="s">
        <v>197</v>
      </c>
      <c r="D23" s="59" t="s">
        <v>199</v>
      </c>
      <c r="E23" s="64" t="s">
        <v>198</v>
      </c>
      <c r="F23" s="64" t="s">
        <v>49</v>
      </c>
      <c r="G23" s="59" t="s">
        <v>13</v>
      </c>
      <c r="H23" s="64">
        <v>23831</v>
      </c>
      <c r="I23" s="55"/>
      <c r="J23" s="55"/>
      <c r="K23" s="59"/>
      <c r="L23" s="62"/>
      <c r="M23" s="64" t="s">
        <v>343</v>
      </c>
      <c r="N23" s="172"/>
    </row>
    <row r="24" spans="1:14" ht="12.75">
      <c r="A24" s="59" t="s">
        <v>195</v>
      </c>
      <c r="B24" s="65" t="s">
        <v>200</v>
      </c>
      <c r="C24" s="65" t="s">
        <v>201</v>
      </c>
      <c r="D24" s="59" t="s">
        <v>203</v>
      </c>
      <c r="E24" s="64" t="s">
        <v>202</v>
      </c>
      <c r="F24" s="64" t="s">
        <v>135</v>
      </c>
      <c r="G24" s="59" t="s">
        <v>13</v>
      </c>
      <c r="H24" s="64">
        <v>23834</v>
      </c>
      <c r="I24" s="55"/>
      <c r="J24" s="55"/>
      <c r="K24" s="59"/>
      <c r="L24" s="62"/>
      <c r="M24" s="64" t="s">
        <v>204</v>
      </c>
      <c r="N24" s="172"/>
    </row>
    <row r="25" spans="1:14" ht="12.75">
      <c r="A25" s="59" t="s">
        <v>195</v>
      </c>
      <c r="B25" s="65" t="s">
        <v>205</v>
      </c>
      <c r="C25" s="65" t="s">
        <v>206</v>
      </c>
      <c r="D25" s="59" t="s">
        <v>208</v>
      </c>
      <c r="E25" s="64" t="s">
        <v>207</v>
      </c>
      <c r="F25" s="64" t="s">
        <v>18</v>
      </c>
      <c r="G25" s="59" t="s">
        <v>13</v>
      </c>
      <c r="H25" s="64">
        <v>23060</v>
      </c>
      <c r="I25" s="55"/>
      <c r="J25" s="55"/>
      <c r="K25" s="59"/>
      <c r="L25" s="62"/>
      <c r="M25" s="64" t="s">
        <v>194</v>
      </c>
      <c r="N25" s="172"/>
    </row>
    <row r="26" spans="1:14" ht="12.75">
      <c r="A26" s="59" t="s">
        <v>209</v>
      </c>
      <c r="B26" s="65" t="s">
        <v>210</v>
      </c>
      <c r="C26" s="65" t="s">
        <v>37</v>
      </c>
      <c r="D26" s="59" t="s">
        <v>212</v>
      </c>
      <c r="E26" s="64" t="s">
        <v>211</v>
      </c>
      <c r="F26" s="64" t="s">
        <v>12</v>
      </c>
      <c r="G26" s="59" t="s">
        <v>13</v>
      </c>
      <c r="H26" s="64">
        <v>23116</v>
      </c>
      <c r="I26" s="55"/>
      <c r="J26" s="55"/>
      <c r="K26" s="59"/>
      <c r="L26" s="62"/>
      <c r="M26" s="64" t="s">
        <v>178</v>
      </c>
      <c r="N26" s="172"/>
    </row>
    <row r="27" spans="1:14" ht="12.75">
      <c r="A27" s="46" t="s">
        <v>213</v>
      </c>
      <c r="B27" s="65" t="s">
        <v>214</v>
      </c>
      <c r="C27" s="65" t="s">
        <v>215</v>
      </c>
      <c r="D27" s="46" t="s">
        <v>217</v>
      </c>
      <c r="E27" s="65" t="s">
        <v>216</v>
      </c>
      <c r="F27" s="65" t="s">
        <v>79</v>
      </c>
      <c r="G27" s="46" t="s">
        <v>13</v>
      </c>
      <c r="H27" s="65">
        <v>22473</v>
      </c>
      <c r="I27" s="55"/>
      <c r="J27" s="55"/>
      <c r="K27" s="46"/>
      <c r="L27" s="62"/>
      <c r="M27" s="65" t="s">
        <v>218</v>
      </c>
      <c r="N27" s="172"/>
    </row>
    <row r="28" spans="1:14" ht="12.75">
      <c r="A28" s="63" t="s">
        <v>219</v>
      </c>
      <c r="B28" s="183" t="s">
        <v>220</v>
      </c>
      <c r="C28" s="183" t="s">
        <v>221</v>
      </c>
      <c r="D28" s="58" t="s">
        <v>223</v>
      </c>
      <c r="E28" s="108" t="s">
        <v>222</v>
      </c>
      <c r="F28" s="108" t="s">
        <v>12</v>
      </c>
      <c r="G28" s="58" t="s">
        <v>13</v>
      </c>
      <c r="H28" s="108">
        <v>23116</v>
      </c>
      <c r="I28" s="55"/>
      <c r="J28" s="55"/>
      <c r="K28" s="58"/>
      <c r="L28" s="62"/>
      <c r="M28" s="61" t="s">
        <v>178</v>
      </c>
      <c r="N28" s="172"/>
    </row>
    <row r="29" spans="1:14" ht="12.75">
      <c r="A29" s="59" t="s">
        <v>224</v>
      </c>
      <c r="B29" s="97" t="s">
        <v>225</v>
      </c>
      <c r="C29" s="97" t="s">
        <v>206</v>
      </c>
      <c r="D29" s="59" t="s">
        <v>227</v>
      </c>
      <c r="E29" s="64" t="s">
        <v>226</v>
      </c>
      <c r="F29" s="64" t="s">
        <v>49</v>
      </c>
      <c r="G29" s="59" t="s">
        <v>13</v>
      </c>
      <c r="H29" s="64">
        <v>23831</v>
      </c>
      <c r="I29" s="55"/>
      <c r="J29" s="55"/>
      <c r="K29" s="59"/>
      <c r="L29" s="66"/>
      <c r="M29" s="97" t="s">
        <v>343</v>
      </c>
      <c r="N29" s="153" t="s">
        <v>364</v>
      </c>
    </row>
    <row r="30" spans="1:14" ht="12.75">
      <c r="A30" s="59" t="s">
        <v>231</v>
      </c>
      <c r="B30" s="97" t="s">
        <v>232</v>
      </c>
      <c r="C30" s="97" t="s">
        <v>59</v>
      </c>
      <c r="D30" s="59" t="s">
        <v>235</v>
      </c>
      <c r="E30" s="64" t="s">
        <v>233</v>
      </c>
      <c r="F30" s="64" t="s">
        <v>234</v>
      </c>
      <c r="G30" s="59" t="s">
        <v>13</v>
      </c>
      <c r="H30" s="64">
        <v>23803</v>
      </c>
      <c r="I30" s="55"/>
      <c r="J30" s="55"/>
      <c r="K30" s="59"/>
      <c r="L30" s="62"/>
      <c r="M30" s="97" t="s">
        <v>204</v>
      </c>
      <c r="N30" s="153" t="s">
        <v>292</v>
      </c>
    </row>
    <row r="31" spans="1:14" ht="12.75">
      <c r="A31" s="59" t="s">
        <v>158</v>
      </c>
      <c r="B31" s="65" t="s">
        <v>244</v>
      </c>
      <c r="C31" s="65" t="s">
        <v>245</v>
      </c>
      <c r="D31" s="59" t="s">
        <v>247</v>
      </c>
      <c r="E31" s="64" t="s">
        <v>246</v>
      </c>
      <c r="F31" s="64" t="s">
        <v>135</v>
      </c>
      <c r="G31" s="59" t="s">
        <v>13</v>
      </c>
      <c r="H31" s="64">
        <v>23834</v>
      </c>
      <c r="I31" s="55"/>
      <c r="J31" s="59" t="s">
        <v>248</v>
      </c>
      <c r="K31" s="59" t="s">
        <v>375</v>
      </c>
      <c r="L31" s="66"/>
      <c r="M31" s="55" t="s">
        <v>204</v>
      </c>
      <c r="N31" s="172"/>
    </row>
    <row r="32" spans="1:14" ht="12.75">
      <c r="A32" s="59" t="s">
        <v>159</v>
      </c>
      <c r="B32" s="65" t="s">
        <v>249</v>
      </c>
      <c r="C32" s="65" t="s">
        <v>75</v>
      </c>
      <c r="D32" s="59" t="s">
        <v>251</v>
      </c>
      <c r="E32" s="64" t="s">
        <v>250</v>
      </c>
      <c r="F32" s="64" t="s">
        <v>54</v>
      </c>
      <c r="G32" s="59" t="s">
        <v>13</v>
      </c>
      <c r="H32" s="64">
        <v>23228</v>
      </c>
      <c r="I32" s="55"/>
      <c r="J32" s="59" t="s">
        <v>252</v>
      </c>
      <c r="K32" s="59" t="s">
        <v>386</v>
      </c>
      <c r="L32" s="67"/>
      <c r="M32" s="55" t="s">
        <v>218</v>
      </c>
      <c r="N32" s="172"/>
    </row>
    <row r="33" spans="1:14" ht="12.75">
      <c r="A33" s="63" t="s">
        <v>162</v>
      </c>
      <c r="B33" s="97" t="s">
        <v>240</v>
      </c>
      <c r="C33" s="97" t="s">
        <v>241</v>
      </c>
      <c r="D33" s="59" t="s">
        <v>254</v>
      </c>
      <c r="E33" s="64" t="s">
        <v>253</v>
      </c>
      <c r="F33" s="64" t="s">
        <v>69</v>
      </c>
      <c r="G33" s="59" t="s">
        <v>13</v>
      </c>
      <c r="H33" s="64">
        <v>23875</v>
      </c>
      <c r="I33" s="55"/>
      <c r="J33" s="59" t="s">
        <v>255</v>
      </c>
      <c r="K33" s="59" t="s">
        <v>387</v>
      </c>
      <c r="L33" s="67"/>
      <c r="M33" s="98" t="s">
        <v>204</v>
      </c>
      <c r="N33" s="153" t="s">
        <v>384</v>
      </c>
    </row>
    <row r="34" spans="1:14" ht="12.75">
      <c r="A34" s="13" t="s">
        <v>163</v>
      </c>
      <c r="B34" s="117" t="s">
        <v>258</v>
      </c>
      <c r="C34" s="117" t="s">
        <v>259</v>
      </c>
      <c r="D34" s="8"/>
      <c r="E34" s="184" t="s">
        <v>256</v>
      </c>
      <c r="F34" s="184" t="s">
        <v>36</v>
      </c>
      <c r="G34" s="46" t="s">
        <v>333</v>
      </c>
      <c r="H34" s="184">
        <v>23113</v>
      </c>
      <c r="I34" s="8"/>
      <c r="J34" s="121" t="s">
        <v>369</v>
      </c>
      <c r="K34" s="112" t="s">
        <v>14</v>
      </c>
      <c r="L34" s="20"/>
      <c r="M34" s="15" t="s">
        <v>323</v>
      </c>
      <c r="N34" s="177" t="s">
        <v>382</v>
      </c>
    </row>
    <row r="35" spans="1:14" ht="12.75">
      <c r="A35" s="48" t="s">
        <v>163</v>
      </c>
      <c r="B35" s="188" t="s">
        <v>15</v>
      </c>
      <c r="C35" s="188" t="s">
        <v>225</v>
      </c>
      <c r="D35" s="26" t="s">
        <v>279</v>
      </c>
      <c r="E35" s="28" t="s">
        <v>277</v>
      </c>
      <c r="F35" s="28" t="s">
        <v>135</v>
      </c>
      <c r="G35" s="29" t="s">
        <v>261</v>
      </c>
      <c r="H35" s="28" t="s">
        <v>278</v>
      </c>
      <c r="I35" s="26"/>
      <c r="J35" s="29" t="s">
        <v>14</v>
      </c>
      <c r="K35" s="29" t="s">
        <v>248</v>
      </c>
      <c r="L35" s="41"/>
      <c r="M35" s="74" t="s">
        <v>204</v>
      </c>
      <c r="N35" s="176" t="s">
        <v>310</v>
      </c>
    </row>
    <row r="36" spans="1:14" ht="12.75">
      <c r="A36" s="28" t="s">
        <v>163</v>
      </c>
      <c r="B36" s="188" t="s">
        <v>385</v>
      </c>
      <c r="C36" s="188" t="s">
        <v>280</v>
      </c>
      <c r="D36" s="29" t="s">
        <v>283</v>
      </c>
      <c r="E36" s="28" t="s">
        <v>281</v>
      </c>
      <c r="F36" s="28" t="s">
        <v>282</v>
      </c>
      <c r="G36" s="29" t="s">
        <v>13</v>
      </c>
      <c r="H36" s="28">
        <v>23005</v>
      </c>
      <c r="I36" s="26"/>
      <c r="J36" s="29" t="s">
        <v>62</v>
      </c>
      <c r="K36" s="29" t="s">
        <v>286</v>
      </c>
      <c r="L36" s="35"/>
      <c r="M36" s="74" t="s">
        <v>194</v>
      </c>
      <c r="N36" s="176" t="s">
        <v>311</v>
      </c>
    </row>
    <row r="37" spans="1:14" ht="12.75">
      <c r="A37" s="133" t="s">
        <v>159</v>
      </c>
      <c r="B37" s="188" t="s">
        <v>324</v>
      </c>
      <c r="C37" s="188" t="s">
        <v>325</v>
      </c>
      <c r="D37" s="26" t="s">
        <v>273</v>
      </c>
      <c r="E37" s="28" t="s">
        <v>270</v>
      </c>
      <c r="F37" s="28" t="s">
        <v>271</v>
      </c>
      <c r="G37" s="29" t="s">
        <v>261</v>
      </c>
      <c r="H37" s="28" t="s">
        <v>272</v>
      </c>
      <c r="I37" s="26"/>
      <c r="J37" s="26"/>
      <c r="K37" s="26"/>
      <c r="L37" s="41"/>
      <c r="M37" s="74" t="s">
        <v>178</v>
      </c>
      <c r="N37" s="176" t="s">
        <v>312</v>
      </c>
    </row>
    <row r="38" spans="1:14" ht="12.75">
      <c r="A38" s="28" t="s">
        <v>161</v>
      </c>
      <c r="B38" s="188" t="s">
        <v>68</v>
      </c>
      <c r="C38" s="188" t="s">
        <v>326</v>
      </c>
      <c r="D38" s="29" t="s">
        <v>304</v>
      </c>
      <c r="E38" s="28" t="s">
        <v>303</v>
      </c>
      <c r="F38" s="28" t="s">
        <v>54</v>
      </c>
      <c r="G38" s="29" t="s">
        <v>13</v>
      </c>
      <c r="H38" s="28">
        <v>23226</v>
      </c>
      <c r="I38" s="26"/>
      <c r="J38" s="29" t="s">
        <v>62</v>
      </c>
      <c r="K38" s="29" t="s">
        <v>305</v>
      </c>
      <c r="L38" s="35"/>
      <c r="M38" s="74" t="s">
        <v>194</v>
      </c>
      <c r="N38" s="176" t="s">
        <v>313</v>
      </c>
    </row>
    <row r="39" spans="1:14" ht="12.75">
      <c r="A39" s="28" t="s">
        <v>158</v>
      </c>
      <c r="B39" s="188" t="s">
        <v>287</v>
      </c>
      <c r="C39" s="188" t="s">
        <v>288</v>
      </c>
      <c r="D39" s="29" t="s">
        <v>290</v>
      </c>
      <c r="E39" s="28" t="s">
        <v>289</v>
      </c>
      <c r="F39" s="28" t="s">
        <v>54</v>
      </c>
      <c r="G39" s="29" t="s">
        <v>13</v>
      </c>
      <c r="H39" s="28">
        <v>23235</v>
      </c>
      <c r="I39" s="26"/>
      <c r="J39" s="29" t="s">
        <v>62</v>
      </c>
      <c r="K39" s="29" t="s">
        <v>295</v>
      </c>
      <c r="L39" s="35"/>
      <c r="M39" s="74" t="s">
        <v>323</v>
      </c>
      <c r="N39" s="176" t="s">
        <v>302</v>
      </c>
    </row>
    <row r="40" spans="1:14" ht="12.75">
      <c r="A40" s="195" t="s">
        <v>164</v>
      </c>
      <c r="B40" s="188" t="s">
        <v>327</v>
      </c>
      <c r="C40" s="188" t="s">
        <v>306</v>
      </c>
      <c r="D40" s="29" t="s">
        <v>308</v>
      </c>
      <c r="E40" s="28" t="s">
        <v>307</v>
      </c>
      <c r="F40" s="28" t="s">
        <v>234</v>
      </c>
      <c r="G40" s="29" t="s">
        <v>13</v>
      </c>
      <c r="H40" s="28">
        <v>23803</v>
      </c>
      <c r="I40" s="26"/>
      <c r="J40" s="29" t="s">
        <v>32</v>
      </c>
      <c r="K40" s="29" t="s">
        <v>309</v>
      </c>
      <c r="L40" s="35"/>
      <c r="M40" s="74" t="s">
        <v>204</v>
      </c>
      <c r="N40" s="176" t="s">
        <v>314</v>
      </c>
    </row>
    <row r="41" spans="1:14" ht="12.75">
      <c r="A41" s="195" t="s">
        <v>160</v>
      </c>
      <c r="B41" s="188" t="s">
        <v>328</v>
      </c>
      <c r="C41" s="188" t="s">
        <v>329</v>
      </c>
      <c r="D41" s="26" t="s">
        <v>345</v>
      </c>
      <c r="E41" s="28" t="s">
        <v>268</v>
      </c>
      <c r="F41" s="28" t="s">
        <v>262</v>
      </c>
      <c r="G41" s="29" t="s">
        <v>261</v>
      </c>
      <c r="H41" s="28" t="s">
        <v>269</v>
      </c>
      <c r="I41" s="26"/>
      <c r="J41" s="26"/>
      <c r="K41" s="26"/>
      <c r="L41" s="196"/>
      <c r="M41" s="74" t="s">
        <v>178</v>
      </c>
      <c r="N41" s="176" t="s">
        <v>340</v>
      </c>
    </row>
    <row r="42" spans="1:14" ht="12.75">
      <c r="A42" s="28" t="s">
        <v>158</v>
      </c>
      <c r="B42" s="188" t="s">
        <v>315</v>
      </c>
      <c r="C42" s="188" t="s">
        <v>183</v>
      </c>
      <c r="D42" s="29" t="s">
        <v>316</v>
      </c>
      <c r="E42" s="28" t="s">
        <v>184</v>
      </c>
      <c r="F42" s="28" t="s">
        <v>12</v>
      </c>
      <c r="G42" s="29" t="s">
        <v>13</v>
      </c>
      <c r="H42" s="28">
        <v>23111</v>
      </c>
      <c r="I42" s="26"/>
      <c r="J42" s="29" t="s">
        <v>14</v>
      </c>
      <c r="K42" s="29" t="s">
        <v>317</v>
      </c>
      <c r="L42" s="39"/>
      <c r="M42" s="74" t="s">
        <v>178</v>
      </c>
      <c r="N42" s="176" t="s">
        <v>318</v>
      </c>
    </row>
    <row r="43" spans="1:14" ht="12.75">
      <c r="A43" s="28" t="s">
        <v>160</v>
      </c>
      <c r="B43" s="188" t="s">
        <v>296</v>
      </c>
      <c r="C43" s="188" t="s">
        <v>297</v>
      </c>
      <c r="D43" s="29" t="s">
        <v>300</v>
      </c>
      <c r="E43" s="28" t="s">
        <v>298</v>
      </c>
      <c r="F43" s="28" t="s">
        <v>299</v>
      </c>
      <c r="G43" s="29" t="s">
        <v>13</v>
      </c>
      <c r="H43" s="28">
        <v>23836</v>
      </c>
      <c r="I43" s="26"/>
      <c r="J43" s="29" t="s">
        <v>14</v>
      </c>
      <c r="K43" s="29" t="s">
        <v>248</v>
      </c>
      <c r="L43" s="35"/>
      <c r="M43" s="74" t="s">
        <v>204</v>
      </c>
      <c r="N43" s="176" t="s">
        <v>366</v>
      </c>
    </row>
    <row r="44" spans="1:14" ht="12.75">
      <c r="A44" s="48" t="s">
        <v>160</v>
      </c>
      <c r="B44" s="188" t="s">
        <v>330</v>
      </c>
      <c r="C44" s="188" t="s">
        <v>331</v>
      </c>
      <c r="D44" s="26" t="s">
        <v>276</v>
      </c>
      <c r="E44" s="28" t="s">
        <v>274</v>
      </c>
      <c r="F44" s="28" t="s">
        <v>265</v>
      </c>
      <c r="G44" s="29" t="s">
        <v>261</v>
      </c>
      <c r="H44" s="28" t="s">
        <v>275</v>
      </c>
      <c r="I44" s="26"/>
      <c r="J44" s="26"/>
      <c r="K44" s="26"/>
      <c r="L44" s="196"/>
      <c r="M44" s="97" t="s">
        <v>343</v>
      </c>
      <c r="N44" s="176" t="s">
        <v>364</v>
      </c>
    </row>
    <row r="45" spans="1:14" ht="12.75">
      <c r="A45" s="59" t="s">
        <v>224</v>
      </c>
      <c r="B45" s="107" t="s">
        <v>228</v>
      </c>
      <c r="C45" s="107" t="s">
        <v>225</v>
      </c>
      <c r="D45" s="58" t="s">
        <v>230</v>
      </c>
      <c r="E45" s="108" t="s">
        <v>229</v>
      </c>
      <c r="F45" s="108" t="s">
        <v>142</v>
      </c>
      <c r="G45" s="58" t="s">
        <v>13</v>
      </c>
      <c r="H45" s="108">
        <v>23860</v>
      </c>
      <c r="I45" s="55"/>
      <c r="J45" s="55"/>
      <c r="K45" s="58"/>
      <c r="L45" s="62"/>
      <c r="M45" s="96" t="s">
        <v>204</v>
      </c>
      <c r="N45" s="176" t="s">
        <v>292</v>
      </c>
    </row>
    <row r="46" spans="1:14" ht="12.75">
      <c r="A46" s="116"/>
      <c r="B46" s="117" t="s">
        <v>360</v>
      </c>
      <c r="C46" s="117" t="s">
        <v>361</v>
      </c>
      <c r="D46" s="43"/>
      <c r="E46" s="115" t="s">
        <v>362</v>
      </c>
      <c r="F46" s="115" t="s">
        <v>282</v>
      </c>
      <c r="G46" s="112" t="s">
        <v>13</v>
      </c>
      <c r="H46" s="115">
        <v>23005</v>
      </c>
      <c r="I46" s="112"/>
      <c r="J46" s="112" t="s">
        <v>62</v>
      </c>
      <c r="K46" s="112" t="s">
        <v>363</v>
      </c>
      <c r="L46" s="118"/>
      <c r="M46" s="16" t="s">
        <v>194</v>
      </c>
      <c r="N46" s="176" t="s">
        <v>292</v>
      </c>
    </row>
    <row r="47" spans="1:14" ht="12.75">
      <c r="A47" s="13"/>
      <c r="B47" s="186" t="s">
        <v>206</v>
      </c>
      <c r="C47" s="48" t="s">
        <v>367</v>
      </c>
      <c r="D47" s="60" t="s">
        <v>368</v>
      </c>
      <c r="E47" s="21"/>
      <c r="F47" s="21"/>
      <c r="G47" s="112" t="s">
        <v>13</v>
      </c>
      <c r="H47" s="21"/>
      <c r="I47" s="8"/>
      <c r="J47" s="8"/>
      <c r="K47" s="8"/>
      <c r="L47" s="118"/>
      <c r="M47" t="s">
        <v>178</v>
      </c>
      <c r="N47" s="4"/>
    </row>
    <row r="48" spans="1:14" ht="12.75">
      <c r="A48" s="59" t="s">
        <v>209</v>
      </c>
      <c r="B48" s="65" t="s">
        <v>210</v>
      </c>
      <c r="C48" s="65" t="s">
        <v>37</v>
      </c>
      <c r="D48" s="59" t="s">
        <v>212</v>
      </c>
      <c r="E48" s="64" t="s">
        <v>211</v>
      </c>
      <c r="F48" s="64" t="s">
        <v>12</v>
      </c>
      <c r="G48" s="59" t="s">
        <v>13</v>
      </c>
      <c r="H48" s="64">
        <v>23116</v>
      </c>
      <c r="I48" s="8"/>
      <c r="J48" s="8"/>
      <c r="K48" s="8"/>
      <c r="L48" s="118"/>
      <c r="M48" s="65" t="s">
        <v>178</v>
      </c>
      <c r="N48" s="4"/>
    </row>
    <row r="49" spans="1:14" ht="12.75">
      <c r="A49" s="59" t="s">
        <v>209</v>
      </c>
      <c r="B49" s="65" t="s">
        <v>378</v>
      </c>
      <c r="C49" s="65" t="s">
        <v>379</v>
      </c>
      <c r="D49" s="59" t="s">
        <v>381</v>
      </c>
      <c r="E49" s="64" t="s">
        <v>380</v>
      </c>
      <c r="F49" s="64" t="s">
        <v>54</v>
      </c>
      <c r="G49" s="59" t="s">
        <v>13</v>
      </c>
      <c r="H49" s="64">
        <v>23238</v>
      </c>
      <c r="I49" s="8"/>
      <c r="J49" s="8"/>
      <c r="K49" s="8"/>
      <c r="L49" s="118"/>
      <c r="M49" s="65" t="s">
        <v>194</v>
      </c>
      <c r="N49" s="4"/>
    </row>
    <row r="50" spans="1:14" ht="12.75">
      <c r="A50" s="13" t="s">
        <v>165</v>
      </c>
      <c r="B50" s="142" t="s">
        <v>371</v>
      </c>
      <c r="C50" s="143" t="s">
        <v>372</v>
      </c>
      <c r="D50" s="160" t="s">
        <v>374</v>
      </c>
      <c r="E50" s="159" t="s">
        <v>373</v>
      </c>
      <c r="F50" s="159" t="s">
        <v>54</v>
      </c>
      <c r="G50" s="58" t="s">
        <v>13</v>
      </c>
      <c r="H50" s="159">
        <v>23229</v>
      </c>
      <c r="I50" s="53"/>
      <c r="J50" t="s">
        <v>375</v>
      </c>
      <c r="K50" t="s">
        <v>376</v>
      </c>
      <c r="L50" s="39"/>
      <c r="M50" t="s">
        <v>194</v>
      </c>
      <c r="N50" s="174"/>
    </row>
    <row r="51" spans="1:14" ht="13.5" thickBot="1">
      <c r="A51" s="148" t="s">
        <v>195</v>
      </c>
      <c r="B51" s="144" t="s">
        <v>206</v>
      </c>
      <c r="C51" s="144" t="s">
        <v>205</v>
      </c>
      <c r="D51" s="197"/>
      <c r="E51" s="151" t="s">
        <v>207</v>
      </c>
      <c r="F51" s="151" t="s">
        <v>18</v>
      </c>
      <c r="G51" s="148" t="s">
        <v>13</v>
      </c>
      <c r="H51" s="151">
        <v>23060</v>
      </c>
      <c r="I51" s="198"/>
      <c r="J51" s="198"/>
      <c r="K51" s="198"/>
      <c r="L51" s="150"/>
      <c r="M51" s="151" t="s">
        <v>194</v>
      </c>
      <c r="N51" s="175"/>
    </row>
    <row r="52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C2" sqref="C2:C37"/>
    </sheetView>
  </sheetViews>
  <sheetFormatPr defaultColWidth="9.140625" defaultRowHeight="12.75"/>
  <cols>
    <col min="1" max="1" width="27.140625" style="0" customWidth="1"/>
  </cols>
  <sheetData>
    <row r="1" ht="15">
      <c r="A1" s="6" t="s">
        <v>120</v>
      </c>
    </row>
    <row r="2" spans="1:3" ht="12.75">
      <c r="A2" s="5" t="s">
        <v>147</v>
      </c>
      <c r="B2" t="s">
        <v>128</v>
      </c>
      <c r="C2" t="str">
        <f>CONCATENATE(A2,B2)</f>
        <v>allsupjf@marines.usmc.mil; </v>
      </c>
    </row>
    <row r="3" spans="1:3" ht="12.75">
      <c r="A3" s="5" t="s">
        <v>145</v>
      </c>
      <c r="B3" t="s">
        <v>128</v>
      </c>
      <c r="C3" t="str">
        <f aca="true" t="shared" si="0" ref="C3:C37">CONCATENATE(A3,B3)</f>
        <v>davida@professional-delivery.com; </v>
      </c>
    </row>
    <row r="4" spans="1:3" ht="12.75">
      <c r="A4" s="5" t="s">
        <v>109</v>
      </c>
      <c r="B4" t="s">
        <v>128</v>
      </c>
      <c r="C4" t="str">
        <f t="shared" si="0"/>
        <v>phanderson@comcast.net; </v>
      </c>
    </row>
    <row r="5" spans="1:3" ht="12.75">
      <c r="A5" s="5" t="s">
        <v>138</v>
      </c>
      <c r="B5" t="s">
        <v>128</v>
      </c>
      <c r="C5" t="str">
        <f t="shared" si="0"/>
        <v>pejjfj@msn.com; </v>
      </c>
    </row>
    <row r="6" spans="1:3" ht="12.75">
      <c r="A6" s="5" t="s">
        <v>150</v>
      </c>
      <c r="B6" t="s">
        <v>128</v>
      </c>
      <c r="C6" t="str">
        <f t="shared" si="0"/>
        <v>jbillups@sycontech.com; </v>
      </c>
    </row>
    <row r="7" spans="1:3" ht="12.75">
      <c r="A7" s="9" t="s">
        <v>136</v>
      </c>
      <c r="B7" t="s">
        <v>128</v>
      </c>
      <c r="C7" t="str">
        <f t="shared" si="0"/>
        <v>srbowles@comcast.net; </v>
      </c>
    </row>
    <row r="8" spans="1:3" ht="12.75">
      <c r="A8" s="9" t="s">
        <v>112</v>
      </c>
      <c r="B8" t="s">
        <v>128</v>
      </c>
      <c r="C8" t="str">
        <f t="shared" si="0"/>
        <v>sdbusic@comcast.net; </v>
      </c>
    </row>
    <row r="9" spans="1:3" ht="12.75">
      <c r="A9" s="7" t="s">
        <v>134</v>
      </c>
      <c r="B9" t="s">
        <v>128</v>
      </c>
      <c r="C9" t="str">
        <f t="shared" si="0"/>
        <v>kentc56@yahoo.com; </v>
      </c>
    </row>
    <row r="10" spans="1:3" ht="12.75">
      <c r="A10" s="7" t="s">
        <v>125</v>
      </c>
      <c r="B10" t="s">
        <v>128</v>
      </c>
      <c r="C10" t="str">
        <f t="shared" si="0"/>
        <v>twocatz@att.net; </v>
      </c>
    </row>
    <row r="11" spans="1:3" ht="12.75">
      <c r="A11" s="5" t="s">
        <v>106</v>
      </c>
      <c r="B11" t="s">
        <v>128</v>
      </c>
      <c r="C11" t="str">
        <f t="shared" si="0"/>
        <v>racurley@gmail.com; </v>
      </c>
    </row>
    <row r="12" spans="1:3" ht="12.75">
      <c r="A12" s="5" t="s">
        <v>118</v>
      </c>
      <c r="B12" t="s">
        <v>128</v>
      </c>
      <c r="C12" t="str">
        <f t="shared" si="0"/>
        <v>dav26@co.henrico.va.us; </v>
      </c>
    </row>
    <row r="13" spans="1:3" ht="12.75">
      <c r="A13" s="5" t="s">
        <v>124</v>
      </c>
      <c r="B13" t="s">
        <v>128</v>
      </c>
      <c r="C13" t="str">
        <f t="shared" si="0"/>
        <v>jdehoff@baskervill.com; </v>
      </c>
    </row>
    <row r="14" spans="1:3" ht="12.75">
      <c r="A14" s="7" t="s">
        <v>110</v>
      </c>
      <c r="B14" t="s">
        <v>128</v>
      </c>
      <c r="C14" t="str">
        <f t="shared" si="0"/>
        <v>chris.dickens@genworth.com; </v>
      </c>
    </row>
    <row r="15" spans="1:3" ht="12.75">
      <c r="A15" s="7" t="s">
        <v>127</v>
      </c>
      <c r="B15" t="s">
        <v>128</v>
      </c>
      <c r="C15" t="str">
        <f t="shared" si="0"/>
        <v>bob_dickerson@dom.com; </v>
      </c>
    </row>
    <row r="16" spans="1:3" ht="12.75">
      <c r="A16" s="11" t="s">
        <v>116</v>
      </c>
      <c r="B16" t="s">
        <v>128</v>
      </c>
      <c r="C16" t="str">
        <f t="shared" si="0"/>
        <v>mymailthing@gmail.com; </v>
      </c>
    </row>
    <row r="17" spans="1:3" ht="12.75">
      <c r="A17" s="5" t="s">
        <v>152</v>
      </c>
      <c r="B17" t="s">
        <v>128</v>
      </c>
      <c r="C17" t="str">
        <f t="shared" si="0"/>
        <v>hpywarrior@aol.com; </v>
      </c>
    </row>
    <row r="18" spans="1:3" ht="12.75">
      <c r="A18" s="5" t="s">
        <v>149</v>
      </c>
      <c r="B18" t="s">
        <v>128</v>
      </c>
      <c r="C18" t="str">
        <f t="shared" si="0"/>
        <v>felicia@af-mail.net; </v>
      </c>
    </row>
    <row r="19" spans="1:3" ht="12.75">
      <c r="A19" s="5" t="s">
        <v>144</v>
      </c>
      <c r="B19" t="s">
        <v>128</v>
      </c>
      <c r="C19" t="str">
        <f t="shared" si="0"/>
        <v>gfloyd1@comcast.net; </v>
      </c>
    </row>
    <row r="20" spans="1:3" ht="12.75">
      <c r="A20" s="7" t="s">
        <v>121</v>
      </c>
      <c r="B20" t="s">
        <v>128</v>
      </c>
      <c r="C20" t="str">
        <f t="shared" si="0"/>
        <v>wesley_Gormus@dom.com; </v>
      </c>
    </row>
    <row r="21" spans="1:3" ht="12.75">
      <c r="A21" s="7" t="s">
        <v>123</v>
      </c>
      <c r="B21" t="s">
        <v>128</v>
      </c>
      <c r="C21" t="str">
        <f t="shared" si="0"/>
        <v>turf0213@aol.com; </v>
      </c>
    </row>
    <row r="22" spans="1:3" ht="12.75">
      <c r="A22" s="5" t="s">
        <v>114</v>
      </c>
      <c r="B22" t="s">
        <v>128</v>
      </c>
      <c r="C22" t="str">
        <f t="shared" si="0"/>
        <v>dehinds38@aol.com; </v>
      </c>
    </row>
    <row r="23" spans="1:3" ht="12.75">
      <c r="A23" s="5" t="s">
        <v>119</v>
      </c>
      <c r="B23" t="s">
        <v>128</v>
      </c>
      <c r="C23" t="str">
        <f t="shared" si="0"/>
        <v>keepsakev@msn.com; </v>
      </c>
    </row>
    <row r="24" spans="1:3" ht="12.75">
      <c r="A24" s="5" t="s">
        <v>115</v>
      </c>
      <c r="B24" t="s">
        <v>128</v>
      </c>
      <c r="C24" t="str">
        <f t="shared" si="0"/>
        <v>rliss@timesdispatch.com; </v>
      </c>
    </row>
    <row r="25" spans="1:3" ht="12.75">
      <c r="A25" s="7" t="s">
        <v>122</v>
      </c>
      <c r="B25" t="s">
        <v>128</v>
      </c>
      <c r="C25" t="str">
        <f t="shared" si="0"/>
        <v>pcbblovell@earthlink.net; </v>
      </c>
    </row>
    <row r="26" spans="1:3" ht="12.75">
      <c r="A26" s="5" t="s">
        <v>107</v>
      </c>
      <c r="B26" t="s">
        <v>128</v>
      </c>
      <c r="C26" t="str">
        <f t="shared" si="0"/>
        <v>djm256@cs.com; </v>
      </c>
    </row>
    <row r="27" spans="1:3" ht="12.75">
      <c r="A27" s="5" t="s">
        <v>143</v>
      </c>
      <c r="B27" t="s">
        <v>128</v>
      </c>
      <c r="C27" t="str">
        <f t="shared" si="0"/>
        <v>mwmac@keyisp.net; </v>
      </c>
    </row>
    <row r="28" spans="1:3" ht="12.75">
      <c r="A28" s="11" t="s">
        <v>137</v>
      </c>
      <c r="B28" t="s">
        <v>128</v>
      </c>
      <c r="C28" t="str">
        <f t="shared" si="0"/>
        <v>goofscout@yahoo.com; </v>
      </c>
    </row>
    <row r="29" spans="1:3" ht="12.75">
      <c r="A29" s="5" t="s">
        <v>148</v>
      </c>
      <c r="B29" t="s">
        <v>128</v>
      </c>
      <c r="C29" t="str">
        <f t="shared" si="0"/>
        <v>jcoleksa@yahoo.com; </v>
      </c>
    </row>
    <row r="30" spans="1:3" ht="12.75">
      <c r="A30" s="7" t="s">
        <v>108</v>
      </c>
      <c r="B30" t="s">
        <v>128</v>
      </c>
      <c r="C30" t="str">
        <f t="shared" si="0"/>
        <v>eddy.parham@verizon.net; </v>
      </c>
    </row>
    <row r="31" spans="1:3" ht="12.75">
      <c r="A31" s="5" t="s">
        <v>117</v>
      </c>
      <c r="B31" t="s">
        <v>128</v>
      </c>
      <c r="C31" t="str">
        <f t="shared" si="0"/>
        <v>cruffin@verizon.net; </v>
      </c>
    </row>
    <row r="32" spans="1:3" ht="12.75">
      <c r="A32" s="5" t="s">
        <v>146</v>
      </c>
      <c r="B32" t="s">
        <v>128</v>
      </c>
      <c r="C32" t="str">
        <f t="shared" si="0"/>
        <v>jrservices@cwtg.com; </v>
      </c>
    </row>
    <row r="33" spans="1:3" ht="12.75">
      <c r="A33" s="5" t="s">
        <v>113</v>
      </c>
      <c r="B33" t="s">
        <v>128</v>
      </c>
      <c r="C33" t="str">
        <f t="shared" si="0"/>
        <v>tsaunders@hcps.us; </v>
      </c>
    </row>
    <row r="34" spans="1:3" ht="12.75">
      <c r="A34" s="5" t="s">
        <v>126</v>
      </c>
      <c r="B34" t="s">
        <v>128</v>
      </c>
      <c r="C34" t="str">
        <f t="shared" si="0"/>
        <v>3happycampers@verizon.net; </v>
      </c>
    </row>
    <row r="35" spans="1:3" ht="12.75">
      <c r="A35" s="5" t="s">
        <v>139</v>
      </c>
      <c r="B35" t="s">
        <v>128</v>
      </c>
      <c r="C35" t="str">
        <f t="shared" si="0"/>
        <v>thestaggs88@hotmail.com; </v>
      </c>
    </row>
    <row r="36" spans="1:3" ht="12.75">
      <c r="A36" s="5" t="s">
        <v>151</v>
      </c>
      <c r="B36" t="s">
        <v>128</v>
      </c>
      <c r="C36" t="str">
        <f t="shared" si="0"/>
        <v>Derek@DerekSupranowicz.com; </v>
      </c>
    </row>
    <row r="37" spans="1:3" ht="12.75">
      <c r="A37" s="5" t="s">
        <v>111</v>
      </c>
      <c r="B37" t="s">
        <v>128</v>
      </c>
      <c r="C37" t="str">
        <f t="shared" si="0"/>
        <v>byron.waters@verizon.net; </v>
      </c>
    </row>
  </sheetData>
  <hyperlinks>
    <hyperlink ref="A11" r:id="rId1" display="racurley@gmail.com"/>
    <hyperlink ref="A26" r:id="rId2" display="djm256@cs.com"/>
    <hyperlink ref="A30" r:id="rId3" display="eddy.parham@verizon.net"/>
    <hyperlink ref="A4" r:id="rId4" display="phanderson@comcast.net"/>
    <hyperlink ref="A14" r:id="rId5" display="chris.dickens@genworth.com"/>
    <hyperlink ref="A37" r:id="rId6" display="byron.waters@verizon.net"/>
    <hyperlink ref="A29" r:id="rId7" display="jcoleksa@yahoo.com"/>
    <hyperlink ref="A8" r:id="rId8" display="sdbusic@comcast.net"/>
    <hyperlink ref="A33" r:id="rId9" display="tsaunders@hcps.us"/>
    <hyperlink ref="A22" r:id="rId10" display="dehinds38@aol.com"/>
    <hyperlink ref="A24" r:id="rId11" display="rliss@timesdispatch.com"/>
    <hyperlink ref="A16" r:id="rId12" display="mymailthing@gmail.com"/>
    <hyperlink ref="A31" r:id="rId13" display="cruffin@verizon.net"/>
    <hyperlink ref="A12" r:id="rId14" display="dav26@co.henrico.va.us"/>
    <hyperlink ref="A23" r:id="rId15" display="keepsakev@msn.com"/>
    <hyperlink ref="A20" r:id="rId16" display="wesley_Gormus@dom.com"/>
    <hyperlink ref="A25" r:id="rId17" display="pcbblovell@earthlink.net"/>
    <hyperlink ref="A21" r:id="rId18" display="turf0213@aol.com"/>
    <hyperlink ref="A13" r:id="rId19" display="jdehoff@baskervill.com"/>
    <hyperlink ref="A10" r:id="rId20" display="twocatz@att.net"/>
    <hyperlink ref="A34" r:id="rId21" display="3happycampers@verizon.net"/>
    <hyperlink ref="A15" r:id="rId22" display="bob_dickerson@dom.com"/>
    <hyperlink ref="A9" r:id="rId23" display="kentc56@yahoo.com"/>
    <hyperlink ref="A7" r:id="rId24" display="srbowles@comcast.net"/>
    <hyperlink ref="A28" r:id="rId25" display="goofscout@yahoo.com"/>
    <hyperlink ref="A5" r:id="rId26" display="pejjfj@msn.com"/>
    <hyperlink ref="A35" r:id="rId27" display="thestaggs88@hotmail.com"/>
    <hyperlink ref="A27" r:id="rId28" display="mwmac@keyisp.net"/>
    <hyperlink ref="A19" r:id="rId29" display="gfloyd1@comcast.net"/>
    <hyperlink ref="A3" r:id="rId30" display="davida@professional-delivery.com"/>
    <hyperlink ref="A32" r:id="rId31" display="jrservices@cwtg.com"/>
    <hyperlink ref="A2" r:id="rId32" display="allsupjf@marines.usmc.mil"/>
    <hyperlink ref="A18" r:id="rId33" display="felicia@af-mail.net"/>
    <hyperlink ref="A6" r:id="rId34" display="jbillups@sycontech.com"/>
    <hyperlink ref="A36" r:id="rId35" display="Derek@DerekSupranowicz.com"/>
    <hyperlink ref="A17" r:id="rId36" display="hpywarrior@aol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garyb</dc:creator>
  <cp:keywords/>
  <dc:description/>
  <cp:lastModifiedBy>Al Best</cp:lastModifiedBy>
  <cp:lastPrinted>2007-11-15T11:51:45Z</cp:lastPrinted>
  <dcterms:created xsi:type="dcterms:W3CDTF">2005-12-05T13:43:31Z</dcterms:created>
  <dcterms:modified xsi:type="dcterms:W3CDTF">2009-11-18T21:39:35Z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