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344" windowWidth="16620" windowHeight="11460" activeTab="2"/>
  </bookViews>
  <sheets>
    <sheet name="Day 1 " sheetId="1" r:id="rId1"/>
    <sheet name="Day 2" sheetId="2" r:id="rId2"/>
    <sheet name="Day 3" sheetId="3" r:id="rId3"/>
    <sheet name="D1 CARD" sheetId="4" r:id="rId4"/>
    <sheet name="D1 Handbook" sheetId="5" r:id="rId5"/>
    <sheet name="D2 CARD" sheetId="6" r:id="rId6"/>
    <sheet name="D2 Handbook" sheetId="7" r:id="rId7"/>
    <sheet name="D3 CARD" sheetId="8" r:id="rId8"/>
    <sheet name="D3 Handbook" sheetId="9" r:id="rId9"/>
    <sheet name="PatrolResp" sheetId="10" r:id="rId10"/>
  </sheets>
  <definedNames>
    <definedName name="_xlnm.Print_Area" localSheetId="3">'D1 CARD'!$A$3:$C$22</definedName>
    <definedName name="_xlnm.Print_Area" localSheetId="4">'D1 Handbook'!$A$1:$B$18</definedName>
    <definedName name="_xlnm.Print_Area" localSheetId="5">'D2 CARD'!$A$4:$C$30</definedName>
    <definedName name="_xlnm.Print_Area" localSheetId="6">'D2 Handbook'!$A$1:$B$29</definedName>
    <definedName name="_xlnm.Print_Area" localSheetId="7">'D3 CARD'!$A$3:$C$20</definedName>
    <definedName name="_xlnm.Print_Area" localSheetId="8">'D3 Handbook'!$A$1:$B$19</definedName>
    <definedName name="_xlnm.Print_Area" localSheetId="0">'Day 1 '!$A$1:$H$126</definedName>
    <definedName name="_xlnm.Print_Area" localSheetId="1">'Day 2'!$A$7:$H$51</definedName>
    <definedName name="_xlnm.Print_Area" localSheetId="2">'Day 3'!$A$7:$H$67</definedName>
    <definedName name="_xlnm.Print_Area" localSheetId="9">'PatrolResp'!$A$1:$G$9</definedName>
    <definedName name="_xlnm.Print_Titles" localSheetId="0">'Day 1 '!$1:$6</definedName>
    <definedName name="_xlnm.Print_Titles" localSheetId="1">'Day 2'!$1:$6</definedName>
    <definedName name="_xlnm.Print_Titles" localSheetId="2">'Day 3'!$1:$6</definedName>
  </definedNames>
  <calcPr fullCalcOnLoad="1"/>
</workbook>
</file>

<file path=xl/sharedStrings.xml><?xml version="1.0" encoding="utf-8"?>
<sst xmlns="http://schemas.openxmlformats.org/spreadsheetml/2006/main" count="745" uniqueCount="533">
  <si>
    <t>Front-end Alignment game 
- Handout for half of the patrol leaders:  Leadership Style” A” (CD)
- Handout for the other half of the patrol leaders:  Leadership Style “B”
- Front-End Alignment score sheet for each observer (CD) 
- Chart for scoring</t>
  </si>
  <si>
    <t>Handout for each participant: Stages of Team Development (CD)</t>
  </si>
  <si>
    <t>Outline of project planning handouts for each participant (CD)</t>
  </si>
  <si>
    <t>*3-by-3-inch self-adhesive notes
*Markers</t>
  </si>
  <si>
    <t>*Boy Scout Handbook for each patrol
*Camping items for interpatrol activity</t>
  </si>
  <si>
    <t>Leave No Trace - Principles of Leave No Trace, No. 21-105, for each participant</t>
  </si>
  <si>
    <t>Double-check video equipment in advance - Handout for each participant:  Themes to Observe-Questions for Analysis and Discussion (CD)</t>
  </si>
  <si>
    <t>DVD October Sky</t>
  </si>
  <si>
    <t>Flags Stored in Admin Building on Front Counter</t>
  </si>
  <si>
    <t>Activity</t>
  </si>
  <si>
    <t>Pg</t>
  </si>
  <si>
    <t>Primary</t>
  </si>
  <si>
    <t>Notes</t>
  </si>
  <si>
    <t>Working Staff Breakfast</t>
  </si>
  <si>
    <t>Participant Check In</t>
  </si>
  <si>
    <t>QM Staff</t>
  </si>
  <si>
    <t>Staff Exhibit</t>
  </si>
  <si>
    <t>TGs</t>
  </si>
  <si>
    <t>SM</t>
  </si>
  <si>
    <t>SM/SPL</t>
  </si>
  <si>
    <t>SPL</t>
  </si>
  <si>
    <t>Break</t>
  </si>
  <si>
    <t>Troop Meeting</t>
  </si>
  <si>
    <t>Patrol Leaders' Council Meeting</t>
  </si>
  <si>
    <t xml:space="preserve"> (Troop Presentation)</t>
  </si>
  <si>
    <t>Patrol Meeting</t>
  </si>
  <si>
    <t>Dinner</t>
  </si>
  <si>
    <t>Instructional Campfire and Baden-Powell Story</t>
  </si>
  <si>
    <t>Cracker Barrel</t>
  </si>
  <si>
    <t>Staff Meeting</t>
  </si>
  <si>
    <t>Equipment Needed</t>
  </si>
  <si>
    <t>Location</t>
  </si>
  <si>
    <t>Course Daily Schedule - Day 1</t>
  </si>
  <si>
    <t>Heart of Virginia Council</t>
  </si>
  <si>
    <t>Boy Scouts of America</t>
  </si>
  <si>
    <t>SM/SPL/TGS</t>
  </si>
  <si>
    <t>Cover Patrol Self Assessments &amp; Opening Prayer</t>
  </si>
  <si>
    <t>Parking Lot</t>
  </si>
  <si>
    <t>Welcome Center</t>
  </si>
  <si>
    <t>Coffee</t>
  </si>
  <si>
    <t>Gilwell Field</t>
  </si>
  <si>
    <t>Friday</t>
  </si>
  <si>
    <t>Location: Cub Scout Camp</t>
  </si>
  <si>
    <t>Lyrics to Songs</t>
  </si>
  <si>
    <t>Troop One Flag</t>
  </si>
  <si>
    <t>AV Needs</t>
  </si>
  <si>
    <t>Cook staff prepare for opening luncheon</t>
  </si>
  <si>
    <t>Pre-Opening</t>
  </si>
  <si>
    <t>Opening Ceremony</t>
  </si>
  <si>
    <t>New Scout Induction</t>
  </si>
  <si>
    <t>Methods of Scouting for each program</t>
  </si>
  <si>
    <t>Skills Instruction</t>
  </si>
  <si>
    <t>Facilitated by TGs at patrol sites</t>
  </si>
  <si>
    <t>Patrol Meetings</t>
  </si>
  <si>
    <t>Inter-patrol Activity</t>
  </si>
  <si>
    <t>PL selection</t>
  </si>
  <si>
    <t>Patrol Leader Installation</t>
  </si>
  <si>
    <t>APL, scribe and chaplain's aide selection</t>
  </si>
  <si>
    <t>Closing</t>
  </si>
  <si>
    <t>Daily Patrol Self-Assessment introduction</t>
  </si>
  <si>
    <t>Adjourn</t>
  </si>
  <si>
    <t>Patrol totem</t>
  </si>
  <si>
    <t>Patrol Method Game</t>
  </si>
  <si>
    <t>Scoutmaster's Minute</t>
  </si>
  <si>
    <t>Wood Badge traditions</t>
  </si>
  <si>
    <t>Gilwell Song</t>
  </si>
  <si>
    <t>Summary</t>
  </si>
  <si>
    <t>Welcome</t>
  </si>
  <si>
    <t>Introductions</t>
  </si>
  <si>
    <t>Announcements</t>
  </si>
  <si>
    <t>Agenda distribution</t>
  </si>
  <si>
    <t>Song</t>
  </si>
  <si>
    <t>Assessment of Troop Meeting</t>
  </si>
  <si>
    <t>Baden-Powel Story</t>
  </si>
  <si>
    <t>Day Two Troop Meeting Assignments</t>
  </si>
  <si>
    <t>Patrol Projects discussion</t>
  </si>
  <si>
    <t>Dismiss to Cracker Barrel</t>
  </si>
  <si>
    <t>Course Schedule for Day two</t>
  </si>
  <si>
    <t>Values</t>
  </si>
  <si>
    <t>Vision</t>
  </si>
  <si>
    <t>Mission</t>
  </si>
  <si>
    <t>Transition to the Wood Badge Ticket</t>
  </si>
  <si>
    <t>The Wood Badge Ticket</t>
  </si>
  <si>
    <t>Guidelines for writing a Wood Badge Ticket</t>
  </si>
  <si>
    <t>Why have a campfire?</t>
  </si>
  <si>
    <t>Planning, Program Planning Sheet</t>
  </si>
  <si>
    <t>The Action Skit</t>
  </si>
  <si>
    <t>What have we learned?</t>
  </si>
  <si>
    <t>Meet at Road</t>
  </si>
  <si>
    <t>Medical re-check</t>
  </si>
  <si>
    <t>Take participants to Gear to assigned Rooms</t>
  </si>
  <si>
    <t>Let participants know they are in a den together</t>
  </si>
  <si>
    <t>Pictures (Individual)</t>
  </si>
  <si>
    <t>Coffee and Donuts</t>
  </si>
  <si>
    <t>TG's present staff exhibit to group (20 minutes)</t>
  </si>
  <si>
    <t>Takes Pack to Gilwell Field</t>
  </si>
  <si>
    <t>Raising of the colors</t>
  </si>
  <si>
    <t>Raise Pack 1 flag</t>
  </si>
  <si>
    <t>Explain history and significance</t>
  </si>
  <si>
    <t>Crossover dens to patrols</t>
  </si>
  <si>
    <t>Hand out patrol flags</t>
  </si>
  <si>
    <t>Roles and responsibilities,</t>
  </si>
  <si>
    <t>Posters of Scout, Cub, Venture, Laws and Oath</t>
  </si>
  <si>
    <t>Staff Cabins &amp; Craft Bld</t>
  </si>
  <si>
    <t>Who Me Game (Patrol Activity)</t>
  </si>
  <si>
    <t>Mike Oxford</t>
  </si>
  <si>
    <t>Admin Meeting</t>
  </si>
  <si>
    <t>Saturday</t>
  </si>
  <si>
    <t>Course Daily Schedule - Day 2</t>
  </si>
  <si>
    <t>Gilwell Field Assembly</t>
  </si>
  <si>
    <t>Program Patrol</t>
  </si>
  <si>
    <t>Time</t>
  </si>
  <si>
    <t>Lunch</t>
  </si>
  <si>
    <t>Patrol Chaplain Aides Meeting</t>
  </si>
  <si>
    <t>Photos</t>
  </si>
  <si>
    <t>Debrief</t>
  </si>
  <si>
    <t>Win All You Can Game (Troop Activity)</t>
  </si>
  <si>
    <t>Communication (Patrol Presentation)</t>
  </si>
  <si>
    <t>Project Planning  (Troop Presentation)</t>
  </si>
  <si>
    <t>Rocket Competition (Inter-Patrol Activity)</t>
  </si>
  <si>
    <t>Wood Badge Game Show (Troop Activity)</t>
  </si>
  <si>
    <t xml:space="preserve">Historic Flag </t>
  </si>
  <si>
    <t>Columbia the Gem of the Ocean</t>
  </si>
  <si>
    <t>Patrol Leader Induction</t>
  </si>
  <si>
    <t>Program and Service Patrol Transfer</t>
  </si>
  <si>
    <t>Preopening</t>
  </si>
  <si>
    <t>Opening</t>
  </si>
  <si>
    <t>Scout Oath and Law</t>
  </si>
  <si>
    <t>Backpacking stoves</t>
  </si>
  <si>
    <t>Cook staff</t>
  </si>
  <si>
    <t>Lots of hype and excitement, Encourage Creativeness and fun</t>
  </si>
  <si>
    <t>Lead at fast pace and with enthusiasm</t>
  </si>
  <si>
    <t>Check on "Scout's Own Service" assignments</t>
  </si>
  <si>
    <t>Admin Mtg Rm</t>
  </si>
  <si>
    <t>Sunday</t>
  </si>
  <si>
    <t>Course Daily Schedule - Day 3</t>
  </si>
  <si>
    <t>Pgm. Patrol</t>
  </si>
  <si>
    <t>TG's</t>
  </si>
  <si>
    <t xml:space="preserve">Break </t>
  </si>
  <si>
    <t>QM</t>
  </si>
  <si>
    <t>Conservation Project Planning</t>
  </si>
  <si>
    <t xml:space="preserve"> (Troop Presentation and Activity)</t>
  </si>
  <si>
    <t>Closing Gilwell Field Assembly</t>
  </si>
  <si>
    <t>Patrol Time</t>
  </si>
  <si>
    <t>Fort Ferguson</t>
  </si>
  <si>
    <t>Observe speed limits in camp and highway</t>
  </si>
  <si>
    <t>Load gear</t>
  </si>
  <si>
    <t>Departure</t>
  </si>
  <si>
    <t>Discuss Patrol self-evaluations</t>
  </si>
  <si>
    <t>TGs tell when and where off-week patrol meetings will be held</t>
  </si>
  <si>
    <t>Instructional by Staff</t>
  </si>
  <si>
    <t>Last-minute prep for troop meeting</t>
  </si>
  <si>
    <t>Kim's Game</t>
  </si>
  <si>
    <t>Cook staff &amp; Thank kitchen helpers</t>
  </si>
  <si>
    <t>Cover guests and limits for 2nd weekend menu contest</t>
  </si>
  <si>
    <t>Food Contest</t>
  </si>
  <si>
    <t>Overnight food contest details</t>
  </si>
  <si>
    <t>Safe Journey</t>
  </si>
  <si>
    <t>Flag Ceremony</t>
  </si>
  <si>
    <t>Admin Bldg</t>
  </si>
  <si>
    <t xml:space="preserve">Name Tags with Den Numbers, Notebooks and Communicate Assign Rooms </t>
  </si>
  <si>
    <t>Troop Guides - Introduce the Den on the Field</t>
  </si>
  <si>
    <t>Handicraft Building</t>
  </si>
  <si>
    <t>SPL/PLs/TGS</t>
  </si>
  <si>
    <t>Staff Cabins &amp; Handicraft Bld</t>
  </si>
  <si>
    <t xml:space="preserve">Facilitated by TGs </t>
  </si>
  <si>
    <t>TGs are to be limited resource -- Talk about Ticket</t>
  </si>
  <si>
    <t>Opening Prayer</t>
  </si>
  <si>
    <t>Program Planning Skit</t>
  </si>
  <si>
    <t>Campfire Planner</t>
  </si>
  <si>
    <t>Campfire Starter</t>
  </si>
  <si>
    <t>Patriotic Song</t>
  </si>
  <si>
    <t>Stunt Featuring Tarzan</t>
  </si>
  <si>
    <t>Skit Staring Fleas</t>
  </si>
  <si>
    <t>Ghost Story</t>
  </si>
  <si>
    <t>Heroic Tale</t>
  </si>
  <si>
    <t>Campfire Extinguisher</t>
  </si>
  <si>
    <t>Lighting the Campfire</t>
  </si>
  <si>
    <t>Song: "If I were not a Staffer"</t>
  </si>
  <si>
    <t>Cheer #1</t>
  </si>
  <si>
    <t>Cheer #2</t>
  </si>
  <si>
    <t>Cheer #3</t>
  </si>
  <si>
    <t>Cheer #4</t>
  </si>
  <si>
    <t>SM Minute</t>
  </si>
  <si>
    <t>Entire Staff</t>
  </si>
  <si>
    <t>Be sure all Songs are in the Book</t>
  </si>
  <si>
    <t>Candle and Ligther</t>
  </si>
  <si>
    <t>Big Clock</t>
  </si>
  <si>
    <t>Bucket</t>
  </si>
  <si>
    <t>Closing - Scoutmaster Minute</t>
  </si>
  <si>
    <t>Zulu Toss Game - TGs Aid</t>
  </si>
  <si>
    <t>PLs-TGs</t>
  </si>
  <si>
    <t>Need Amp</t>
  </si>
  <si>
    <t>PowerPoint 1-2 Not Used</t>
  </si>
  <si>
    <t>PowerPoint 1-3</t>
  </si>
  <si>
    <t>CUSTOM</t>
  </si>
  <si>
    <t>Vid Seg 1,2,3,4</t>
  </si>
  <si>
    <t>PowerPoint 2-3 NOT USED</t>
  </si>
  <si>
    <t>PowerPoint 2-4  CUSTOM          Vid Seg 9,10</t>
  </si>
  <si>
    <t>DVD, Sound, Theatre Style</t>
  </si>
  <si>
    <t>Handicraft Bldg</t>
  </si>
  <si>
    <t>Presentation on Scouts Own</t>
  </si>
  <si>
    <t xml:space="preserve">Scouts' Own </t>
  </si>
  <si>
    <t>Call to Worship</t>
  </si>
  <si>
    <t>Scripture Reading</t>
  </si>
  <si>
    <t>Responsive Reading</t>
  </si>
  <si>
    <t>Group Prayer</t>
  </si>
  <si>
    <t>Personal Prayer</t>
  </si>
  <si>
    <t>Message</t>
  </si>
  <si>
    <t>An act of Friendship</t>
  </si>
  <si>
    <t>Offering</t>
  </si>
  <si>
    <t>Benediction</t>
  </si>
  <si>
    <t>Outdoor Code</t>
  </si>
  <si>
    <t>Serve pop corn and drinks, Meet at Door with Pages for Debrief</t>
  </si>
  <si>
    <t>Review and Finalize the information for scouts on service on day Five of the course</t>
  </si>
  <si>
    <t>Welcome, Introductions, Discus resourse available to particpants, prepare for Scouts own Service on Sunday, Assign Patrols to Say Grace at each meal, Determine if the regilious makeup of the course to support diversity. Summary</t>
  </si>
  <si>
    <t>Handicraft Bld</t>
  </si>
  <si>
    <t>Planning for Outdoor Experince, Equip, Transportation, Food</t>
  </si>
  <si>
    <t>Patrols Report on Team Status, Patrol Project, Totems</t>
  </si>
  <si>
    <t>Assignmet Day 4 Troop Meeting</t>
  </si>
  <si>
    <t>*Den chief shoulder cord for each Troop Guide</t>
  </si>
  <si>
    <t xml:space="preserve"> *Participant's Name badge
*Participant notebook:
-10 sheets notebook paper
 -Pen
- Gilwell Gazette (1st issue)</t>
  </si>
  <si>
    <t>Need Blowup Map of Camp On Display</t>
  </si>
  <si>
    <t>Coffee &amp; Donuts</t>
  </si>
  <si>
    <t>*Patrol flags (with large patrol emblem) on staves for each patrol</t>
  </si>
  <si>
    <t xml:space="preserve">Take down Pack 1 flag, put up Troop 1 flag, </t>
  </si>
  <si>
    <t>*Cord for making woggles: 40 inches per staff member * 3 pre made woggles</t>
  </si>
  <si>
    <t>*Materials for Patrol Method Game (9 puzzle game boxes and puzzle pieces)</t>
  </si>
  <si>
    <t>*WB Icon (Large pentagon with 5 training sections)
*One Gilwell Gazette</t>
  </si>
  <si>
    <t>*Posters: BSA Mission, Vision, Aims, Methods</t>
  </si>
  <si>
    <t>*Gilwell Gazette for each participant and staff</t>
  </si>
  <si>
    <t>*American flag
*Gilwell Troop 1 flag
*Serapis flag</t>
  </si>
  <si>
    <t>*Materials for Zulu Toss (six tennis balls per patrol)</t>
  </si>
  <si>
    <t>*For each patrol:
-Instruction sheet
- Plastic soft-drink bottle (16- to 20-ounce size)
- Scissors
- Craft knife
- 8-by-8-inch square of corrugated cardboard
- Duct tape.
- Bobby pins
- Ruler
- Safety goggles
*For each staff member serving as facilitator:
- Scoring sheet
- Launch pad
- Safety goggles
- Bicycle pump with pressure gauge
- One award for each patrol</t>
  </si>
  <si>
    <t>*Display board
*Questions
*Buzzers or bells for each patrol
*Scoreboards</t>
  </si>
  <si>
    <t>*Large signs saying "The Game of Life" and "Win All YOU Can"
*Two double-sided (6-by-6-inch) cards per group: one with ax and log, one with Wood Badge beads (CD)
*Rules and scoreboards (CD)
*Markers
*Scoresheet for each participant (CD)
*One scoreboard for every four groups (CD)</t>
  </si>
  <si>
    <t>*American flag
*Gilwell Troop 1 flag
*Star-spangled Banner</t>
  </si>
  <si>
    <t>*Have You Seen the Light? and answers for each participant (CD)</t>
  </si>
  <si>
    <t>*Team Leadership model
*Team Development and Leadership model Work Sheet</t>
  </si>
  <si>
    <t>*Conservation Handbook, No. 33570
*Conservation Project Planning Checklist (CD)
*What Makes a Good Conservation Project (CD)</t>
  </si>
  <si>
    <t>Troop Guides - Stand with Patrol on the Field</t>
  </si>
  <si>
    <t xml:space="preserve">
*Announcements, 
*Patrol leader Reports, 
*Assessement of Troop Meeting, Agend  Day 3 Troop Meeting, Review Service and Program Patrol jobs, 
* Assure Organization of the Campfire on Day 4, 
*Summize
* TG - Attend and Sit as a Group</t>
  </si>
  <si>
    <t>Troop Guides - Sit with Patrol</t>
  </si>
  <si>
    <t>Review Program Responsibilities, Review Tickets, Review Patrol Project, TG's Leave after 15 or 20 Minutes</t>
  </si>
  <si>
    <t>TG Sing with your Assigned Patrol &amp; Staff</t>
  </si>
  <si>
    <t>T.G's - Touch and Go Visit with Patrol</t>
  </si>
  <si>
    <t>October Sky (Troop Activity)</t>
  </si>
  <si>
    <t>Lyrics to Songs for Course in Particapants Notebook</t>
  </si>
  <si>
    <t>Troop Guides - Sit with Patrol 
*Handout in Particapant or PL's Notebook:
* - Troop Meeting Plan-Day One
* - Troop Meeting Plan-Day Two
* -  Patrol Meeting Agenda
* - Patrol Daily Self-Assessment Tool
* -  Aims discussion worksheet</t>
  </si>
  <si>
    <t>Neckerchiefs Handed Out, NameTags and Patrol Patches</t>
  </si>
  <si>
    <t>SM/SPL/TGs</t>
  </si>
  <si>
    <t>In Surround - All Handouts in PL or Particapants Books</t>
  </si>
  <si>
    <t>American flag</t>
  </si>
  <si>
    <t>Props as necessary to support skits chosen by staff</t>
  </si>
  <si>
    <t>*Materials for lighting and extinguishing a fire</t>
  </si>
  <si>
    <t>Leadership, Training, What to expect, Use Troop Format, The Gilwell Gazett, Patrol Project, Ticket Summary, Q&amp;A, Summary</t>
  </si>
  <si>
    <t>*Tables and Chairs from Dining Hall must be setup
*Candlebra with 16 candle holders, with scout Colors  and 12 Points of Scout Law Candles 
*Troop 1 flag on stand
*American flag on stand
*Participant name badge with appropriate patrol emblem for each participant
*Prefolded Wood Badge course neckerchief for each participant
*Set of patches for each patrol
- Patrol leader (8)
- Assistant patrol leader (8)
- Patrol chaplain aide (8)
- Patrol scribe (8)
*Large “Scout” patch for each patrol flag (8)
*Ten safety pins for each patrol
*The Boy Scout Handbook
*12 points of Scout law printed on index cards</t>
  </si>
  <si>
    <t xml:space="preserve">For each patrol in a bag:
*Who Me game board
*Who Me game questions copied on appropriate colored cardstock and cut into cards
*One die (half a set of dice)
*One play piece per patrol member
*Copy of the rules for each patrol </t>
  </si>
  <si>
    <t>What are you afraid of? Handouts via Scribe</t>
  </si>
  <si>
    <t>*Front-End Alignment
- Rules for each patrol leader and each observer
- Masking tape, measuring tape, marking pen
- Plastic cans or bowls (6 to 8 inches in diameter and 3 to 6 inches deep)
- Individually wrapped “hard” candies for all participants</t>
  </si>
  <si>
    <t>Troop Guides - Stand with Patrol on the Field, Explain to the Patrol Leaders the Report Out Process</t>
  </si>
  <si>
    <t>PointPoint 3-2   CUSTOM             Vid Seg-NONE  and Project</t>
  </si>
  <si>
    <t xml:space="preserve">Need Amplification,  Powerpoint 1-1 </t>
  </si>
  <si>
    <t>PowerPoint 1-3A</t>
  </si>
  <si>
    <t>PointPoint 3-0    CUSTOM             Vid Seg-NONE  and Project</t>
  </si>
  <si>
    <t>Pre-Gathering Activity</t>
  </si>
  <si>
    <t>Staff and Visitor Introductions</t>
  </si>
  <si>
    <t>Recognitions</t>
  </si>
  <si>
    <t>Webelos to Scout Bridging Ceremony</t>
  </si>
  <si>
    <t>Move to Bridging Ceremony, Light blue, red, white &amp; yellow candles, Den Chiefs Stand with Dens</t>
  </si>
  <si>
    <t>Values, Mission and Vision</t>
  </si>
  <si>
    <t>Stages of Team Development (Troop Presentation)</t>
  </si>
  <si>
    <t>Interfaith Worship Service (Troop Activity)</t>
  </si>
  <si>
    <t xml:space="preserve">Leading EDGE / Teaching EDGE (Troop Presentation)  </t>
  </si>
  <si>
    <t>American Flag, Cub Scout salute, Pledge of Allegiance</t>
  </si>
  <si>
    <t>Cub Scout Sign &amp; Recite Cub Scout Promise and Law of the Pack, Song on Card</t>
  </si>
  <si>
    <t xml:space="preserve">American Flag, </t>
  </si>
  <si>
    <t>Introduce SM  Troop 1</t>
  </si>
  <si>
    <t>Visiting for Cross over / Members will be Introduces later.</t>
  </si>
  <si>
    <t>Announcements as necessary</t>
  </si>
  <si>
    <t>Den Chiefs/Dens to Gilwell Hall at 10am for Course Overveiw</t>
  </si>
  <si>
    <t>Cubmaster Minute</t>
  </si>
  <si>
    <t>Cub Socut Program Helps</t>
  </si>
  <si>
    <t>Dismiss the Pack</t>
  </si>
  <si>
    <t>RRV Music</t>
  </si>
  <si>
    <t>*Ax and Log for table
*MacLaren Tartan Table Runner
*WB Beads
*WB Neckerchief &amp; Woggle (Taupe/Leather, MacLaren/RedCord)
*Kudu horn
*WB Beads
*Shovel
*Blue and Gold Table Decorations
*Four Candles in Holders (Red, Blue, White, Yellow) and lighter
*Four Cards "C" "U" "B" "S"
*Crossover Bridge</t>
  </si>
  <si>
    <t>Aims of Scouting Worksheet for each participant</t>
  </si>
  <si>
    <t>(In the Round)</t>
  </si>
  <si>
    <t>Skit: TBD</t>
  </si>
  <si>
    <t>Song: TBD</t>
  </si>
  <si>
    <t>Song: "Scout Vespers" Stevenson Poem</t>
  </si>
  <si>
    <t>McCulla</t>
  </si>
  <si>
    <t>112    114</t>
  </si>
  <si>
    <t>CUSTOM Powerpoint          Vid Seg 5,6,7,8</t>
  </si>
  <si>
    <t>Determine Place / time for interim Patrol Meeting</t>
  </si>
  <si>
    <t>DAY 1</t>
  </si>
  <si>
    <t>DAY 2</t>
  </si>
  <si>
    <t>DAY3</t>
  </si>
  <si>
    <r>
      <t xml:space="preserve">Busy game / </t>
    </r>
    <r>
      <rPr>
        <sz val="10"/>
        <color indexed="10"/>
        <rFont val="Arial"/>
        <family val="2"/>
      </rPr>
      <t>Arts and Crafts (Table Center Pieces)</t>
    </r>
  </si>
  <si>
    <t>FQM</t>
  </si>
  <si>
    <t>The More We Get Together</t>
  </si>
  <si>
    <r>
      <t>First Guide Presentation - Guides Materials Should be pre placed</t>
    </r>
    <r>
      <rPr>
        <sz val="10"/>
        <color indexed="10"/>
        <rFont val="Arial"/>
        <family val="2"/>
      </rPr>
      <t xml:space="preserve"> Denner Elections / Installation</t>
    </r>
  </si>
  <si>
    <r>
      <t xml:space="preserve">Cabins &amp; Welcome Center Need to be setup for the Meeting </t>
    </r>
    <r>
      <rPr>
        <sz val="10"/>
        <color indexed="10"/>
        <rFont val="Arial"/>
        <family val="2"/>
      </rPr>
      <t xml:space="preserve"> Acorns, Denner Cords, Installation</t>
    </r>
  </si>
  <si>
    <t>Concurrent Transformation of Dinning Hall</t>
  </si>
  <si>
    <t>Set up for Blue and Gold Banquet.</t>
  </si>
  <si>
    <t>Den Table Decorations, Yellow and Blue table clothes, Bunting and Crepe Paper.</t>
  </si>
  <si>
    <r>
      <t xml:space="preserve">*1 white table cloth
*4 glass round candle holders
*4 glass candle chimneys
*4 candles (1 red; 1 white; 1 blue; 1 yellow)
*1 Lighter
*Small can of lighter fluid to prime candle wicks.
*Candlebra
*Cub Scout Symbol
*Cross-over bridge </t>
    </r>
    <r>
      <rPr>
        <sz val="10"/>
        <color indexed="10"/>
        <rFont val="Arial"/>
        <family val="2"/>
      </rPr>
      <t>(Ron Alexander to supply)</t>
    </r>
  </si>
  <si>
    <t>Medical Forms, Bag Tags</t>
  </si>
  <si>
    <t>***</t>
  </si>
  <si>
    <t>Ticket</t>
  </si>
  <si>
    <t>Staff FQM</t>
  </si>
  <si>
    <r>
      <t xml:space="preserve">Inter Patrol Activity &amp; </t>
    </r>
    <r>
      <rPr>
        <sz val="10"/>
        <color indexed="10"/>
        <rFont val="Arial"/>
        <family val="2"/>
      </rPr>
      <t>Debrief</t>
    </r>
  </si>
  <si>
    <t xml:space="preserve">CUSTOM Powerpoint    </t>
  </si>
  <si>
    <r>
      <t xml:space="preserve">Troop Guides - </t>
    </r>
    <r>
      <rPr>
        <b/>
        <sz val="10"/>
        <color indexed="10"/>
        <rFont val="Arial"/>
        <family val="2"/>
      </rPr>
      <t>DO NOT</t>
    </r>
    <r>
      <rPr>
        <sz val="10"/>
        <rFont val="Arial"/>
        <family val="0"/>
      </rPr>
      <t xml:space="preserve"> Sit with Patrols in this Meeting</t>
    </r>
  </si>
  <si>
    <t>D4 Lunch +4</t>
  </si>
  <si>
    <t>then all other meals +3</t>
  </si>
  <si>
    <t>FQM Staff</t>
  </si>
  <si>
    <t>8 Cubs</t>
  </si>
  <si>
    <t>Opening Ceremony Script for each Denner</t>
  </si>
  <si>
    <t>Song Sheet / Activity Instruction Card.</t>
  </si>
  <si>
    <t>Program Patrol:  Buffalo</t>
  </si>
  <si>
    <t>Service Patrol:    Owl</t>
  </si>
  <si>
    <t>Program Patrol:  Antelope</t>
  </si>
  <si>
    <t>Service Patrol:   Bear</t>
  </si>
  <si>
    <t>Program Patrol:  Beaver</t>
  </si>
  <si>
    <t>Service Patrol:   Fox</t>
  </si>
  <si>
    <r>
      <t xml:space="preserve">Uniform: AM </t>
    </r>
    <r>
      <rPr>
        <b/>
        <sz val="10"/>
        <color indexed="10"/>
        <rFont val="Arial"/>
        <family val="2"/>
      </rPr>
      <t>Class A Field Uniform</t>
    </r>
    <r>
      <rPr>
        <b/>
        <sz val="10"/>
        <color indexed="62"/>
        <rFont val="Arial"/>
        <family val="2"/>
      </rPr>
      <t xml:space="preserve"> - PM </t>
    </r>
    <r>
      <rPr>
        <b/>
        <sz val="10"/>
        <color indexed="10"/>
        <rFont val="Arial"/>
        <family val="2"/>
      </rPr>
      <t>Class B Activity</t>
    </r>
    <r>
      <rPr>
        <b/>
        <sz val="10"/>
        <color indexed="62"/>
        <rFont val="Arial"/>
        <family val="2"/>
      </rPr>
      <t xml:space="preserve"> </t>
    </r>
  </si>
  <si>
    <r>
      <t>Uniform:</t>
    </r>
    <r>
      <rPr>
        <b/>
        <sz val="10"/>
        <color indexed="10"/>
        <rFont val="Arial"/>
        <family val="2"/>
      </rPr>
      <t>Class A Field Uniform</t>
    </r>
  </si>
  <si>
    <r>
      <t xml:space="preserve">Uniform: AM &amp; Evening </t>
    </r>
    <r>
      <rPr>
        <b/>
        <sz val="10"/>
        <color indexed="10"/>
        <rFont val="Arial"/>
        <family val="2"/>
      </rPr>
      <t>Class A Field</t>
    </r>
    <r>
      <rPr>
        <b/>
        <sz val="10"/>
        <color indexed="62"/>
        <rFont val="Arial"/>
        <family val="2"/>
      </rPr>
      <t xml:space="preserve"> - PM </t>
    </r>
    <r>
      <rPr>
        <b/>
        <sz val="10"/>
        <color indexed="10"/>
        <rFont val="Arial"/>
        <family val="2"/>
      </rPr>
      <t>Class B Activity</t>
    </r>
  </si>
  <si>
    <t>Wood Badge Day</t>
  </si>
  <si>
    <t>Fri</t>
  </si>
  <si>
    <t>Sat</t>
  </si>
  <si>
    <t>Sun</t>
  </si>
  <si>
    <t>Mon</t>
  </si>
  <si>
    <t>Program</t>
  </si>
  <si>
    <t>Patrol</t>
  </si>
  <si>
    <t>Buffalo</t>
  </si>
  <si>
    <t>Antelope</t>
  </si>
  <si>
    <t>Beaver</t>
  </si>
  <si>
    <t>Bobwhite</t>
  </si>
  <si>
    <t>Eagle</t>
  </si>
  <si>
    <t>Fox</t>
  </si>
  <si>
    <t>Service</t>
  </si>
  <si>
    <t>Owl</t>
  </si>
  <si>
    <t>Bear</t>
  </si>
  <si>
    <t>sibility</t>
  </si>
  <si>
    <t xml:space="preserve">Respon- </t>
  </si>
  <si>
    <t>Day One</t>
  </si>
  <si>
    <t>Day Two</t>
  </si>
  <si>
    <t>Day Three</t>
  </si>
  <si>
    <r>
      <t>(</t>
    </r>
    <r>
      <rPr>
        <b/>
        <sz val="12"/>
        <rFont val="Cambria"/>
        <family val="1"/>
      </rPr>
      <t>change into Activity Uniform</t>
    </r>
    <r>
      <rPr>
        <sz val="12"/>
        <rFont val="Cambria"/>
        <family val="1"/>
      </rPr>
      <t xml:space="preserve"> before Photos)</t>
    </r>
  </si>
  <si>
    <r>
      <t>(</t>
    </r>
    <r>
      <rPr>
        <b/>
        <sz val="12"/>
        <rFont val="Cambria"/>
        <family val="1"/>
      </rPr>
      <t>change into Field Uniform</t>
    </r>
    <r>
      <rPr>
        <sz val="12"/>
        <rFont val="Cambria"/>
        <family val="1"/>
      </rPr>
      <t xml:space="preserve"> for the evening)</t>
    </r>
  </si>
  <si>
    <r>
      <t xml:space="preserve">in </t>
    </r>
    <r>
      <rPr>
        <b/>
        <sz val="12"/>
        <rFont val="Cambria"/>
        <family val="1"/>
      </rPr>
      <t>Field Uniform,</t>
    </r>
    <r>
      <rPr>
        <sz val="12"/>
        <rFont val="Cambria"/>
        <family val="1"/>
      </rPr>
      <t xml:space="preserve"> please</t>
    </r>
  </si>
  <si>
    <r>
      <t xml:space="preserve">in </t>
    </r>
    <r>
      <rPr>
        <b/>
        <sz val="12"/>
        <rFont val="Cambria"/>
        <family val="1"/>
      </rPr>
      <t xml:space="preserve">Field Uniform, </t>
    </r>
    <r>
      <rPr>
        <sz val="12"/>
        <rFont val="Cambria"/>
        <family val="1"/>
      </rPr>
      <t>please</t>
    </r>
  </si>
  <si>
    <r>
      <t>(change into</t>
    </r>
    <r>
      <rPr>
        <b/>
        <sz val="12"/>
        <rFont val="Cambria"/>
        <family val="1"/>
      </rPr>
      <t xml:space="preserve"> Activity Uniform </t>
    </r>
    <r>
      <rPr>
        <sz val="12"/>
        <rFont val="Cambria"/>
        <family val="1"/>
      </rPr>
      <t>before PLC)</t>
    </r>
  </si>
  <si>
    <t>Sunrise:    6:58 AM EDT</t>
  </si>
  <si>
    <t>Sunset:     7:09 PM EDT</t>
  </si>
  <si>
    <t>Sunset:     7:10 PM EDT</t>
  </si>
  <si>
    <t>Sunrise:   6:57 AM EDT</t>
  </si>
  <si>
    <t>Sunset:    7:12 PM EDT</t>
  </si>
  <si>
    <t>Wood Badge SR917</t>
  </si>
  <si>
    <t>CVernon</t>
  </si>
  <si>
    <t>ABest</t>
  </si>
  <si>
    <t>Al as CM explain Gilwell Field</t>
  </si>
  <si>
    <t>TJohnson</t>
  </si>
  <si>
    <t>NHipskind, CPilgrim</t>
  </si>
  <si>
    <t>Opening prayer</t>
  </si>
  <si>
    <t>brief, gratitude</t>
  </si>
  <si>
    <t>BGood,CVernon</t>
  </si>
  <si>
    <t>BGood</t>
  </si>
  <si>
    <t>CSmith</t>
  </si>
  <si>
    <t>TJohnson leads All staff (except TGs, ASM-TG)</t>
  </si>
  <si>
    <t>Al, Chuck, Bill</t>
  </si>
  <si>
    <t>Skit: Time Machine</t>
  </si>
  <si>
    <t>???</t>
  </si>
  <si>
    <t>Gilwell song</t>
  </si>
  <si>
    <t>TG's sing on with your Assigned Patrol &amp; Staff</t>
  </si>
  <si>
    <t>Al</t>
  </si>
  <si>
    <t>Al, Chuck</t>
  </si>
  <si>
    <t>Tom , Al</t>
  </si>
  <si>
    <t>Opening Gilwell</t>
  </si>
  <si>
    <t>Introduction to Campfires (Troop Presentation)</t>
  </si>
  <si>
    <t>Tom</t>
  </si>
  <si>
    <t>Richards, Vernon</t>
  </si>
  <si>
    <t>Hipskind &lt;Good&gt;</t>
  </si>
  <si>
    <t>Bodin, Britt</t>
  </si>
  <si>
    <t>Breakfast &amp; patrol self assessment</t>
  </si>
  <si>
    <t>Inclusiveness (Troop presentation)</t>
  </si>
  <si>
    <t>Noon</t>
  </si>
  <si>
    <t>Vernon, Richards</t>
  </si>
  <si>
    <t>Breakfast, Self assessment</t>
  </si>
  <si>
    <t>PLs</t>
  </si>
  <si>
    <t>Syllabus.doc</t>
  </si>
  <si>
    <t>Invocation</t>
  </si>
  <si>
    <t>Questions and answers are different!</t>
  </si>
  <si>
    <t>ASPL</t>
  </si>
  <si>
    <t>"ongoing narration" by:</t>
  </si>
  <si>
    <t>SBusic,JRichards</t>
  </si>
  <si>
    <t>Opening Luncheon (Blue and Gold banquet)</t>
  </si>
  <si>
    <t>Make woggles (TGs pre-make one or two)</t>
  </si>
  <si>
    <r>
      <t xml:space="preserve">Note that </t>
    </r>
    <r>
      <rPr>
        <b/>
        <sz val="10"/>
        <rFont val="Arial"/>
        <family val="2"/>
      </rPr>
      <t>one</t>
    </r>
    <r>
      <rPr>
        <sz val="10"/>
        <rFont val="Arial"/>
        <family val="0"/>
      </rPr>
      <t xml:space="preserve"> piece is mixed in others box</t>
    </r>
  </si>
  <si>
    <t>Gathering time activities</t>
  </si>
  <si>
    <t>ASPL: Dan</t>
  </si>
  <si>
    <t>SPL: Bill</t>
  </si>
  <si>
    <t>Antelope TG: is your patrol ready?</t>
  </si>
  <si>
    <t>SteveB, JTurner</t>
  </si>
  <si>
    <t>Beaver PL: is your patrol ready?</t>
  </si>
  <si>
    <t>Do the "Have you seen the Light?" questionnaire</t>
  </si>
  <si>
    <t>*No Troop Guides in This Meeting
*Introductions, Announcements, Purpose, Assesement of the day 3 troop meeting, Discuss Upcoming Outdoor experince ,  Service and Program Patrol Duty Review, 
*Clean Fort Ferguson</t>
  </si>
  <si>
    <t>TomJ</t>
  </si>
  <si>
    <t>*Popcorn and beverages (from QM)</t>
  </si>
  <si>
    <t>Hankins, Pilgrim</t>
  </si>
  <si>
    <t>CPilgrim (floating picture taker)</t>
  </si>
  <si>
    <t>Truck(s)</t>
  </si>
  <si>
    <t>CM (Best)</t>
  </si>
  <si>
    <t>Christopher Wren, cathedral vision</t>
  </si>
  <si>
    <t>Points of the Scout Law, Guides Say Law Points (cards will be in your hand), Chuck - Read text</t>
  </si>
  <si>
    <t>SPL,TGs, Chuck</t>
  </si>
  <si>
    <t>Neckerchiefs, name tags, patrol patches</t>
  </si>
  <si>
    <t>Need script for "teachable moments"</t>
  </si>
  <si>
    <t>Nancy, Carol</t>
  </si>
  <si>
    <t>Nancy</t>
  </si>
  <si>
    <t>Opening Song:</t>
  </si>
  <si>
    <t>Poem:</t>
  </si>
  <si>
    <t>OA dance team?</t>
  </si>
  <si>
    <t>Remind: There will be an offering on the second weekend too</t>
  </si>
  <si>
    <r>
      <t>Reverence</t>
    </r>
    <r>
      <rPr>
        <sz val="10"/>
        <rFont val="Arial"/>
        <family val="0"/>
      </rPr>
      <t xml:space="preserve"> booklets (one per patrol plus extra)</t>
    </r>
  </si>
  <si>
    <t>Bennie, Al</t>
  </si>
  <si>
    <t>all others</t>
  </si>
  <si>
    <t>break down the camp</t>
  </si>
  <si>
    <t>elsewhere</t>
  </si>
  <si>
    <t>Course Overview (Pack Presentation)</t>
  </si>
  <si>
    <t>Listening to Learn  (Den Presentation)</t>
  </si>
  <si>
    <t>Denners, led by ASM-TG</t>
  </si>
  <si>
    <t>Tom-LBP, Steve-ETS, Jim-DB, John-WDB</t>
  </si>
  <si>
    <t>Narrator: Dan</t>
  </si>
  <si>
    <t>On My Honor</t>
  </si>
  <si>
    <t>hand-around Mike for participants</t>
  </si>
  <si>
    <t>Need full audio support:</t>
  </si>
  <si>
    <t>Mic for ASPL</t>
  </si>
  <si>
    <t>Mic for SPL</t>
  </si>
  <si>
    <t>John</t>
  </si>
  <si>
    <t>Tarzan costume</t>
  </si>
  <si>
    <t>Scouting Song</t>
  </si>
  <si>
    <t>Dan</t>
  </si>
  <si>
    <t>Water</t>
  </si>
  <si>
    <t xml:space="preserve">??? </t>
  </si>
  <si>
    <t>Hand Out Activity Shirts (sorted by patrols)</t>
  </si>
  <si>
    <r>
      <t xml:space="preserve">Note to staff: </t>
    </r>
    <r>
      <rPr>
        <b/>
        <sz val="10"/>
        <color indexed="10"/>
        <rFont val="Arial"/>
        <family val="2"/>
      </rPr>
      <t>Mingle</t>
    </r>
  </si>
  <si>
    <t>quick, peppy song</t>
  </si>
  <si>
    <t>grace</t>
  </si>
  <si>
    <t>Chaplain volunteer</t>
  </si>
  <si>
    <t>??</t>
  </si>
  <si>
    <t>Cpilgrim, &amp; TGs</t>
  </si>
  <si>
    <t>Spaceman Billy</t>
  </si>
  <si>
    <t>Presentation of Staff Flag</t>
  </si>
  <si>
    <t>SPL, SMs</t>
  </si>
  <si>
    <t>Gilwell Hall</t>
  </si>
  <si>
    <t>Note to QM: Need separate table for TGs</t>
  </si>
  <si>
    <t>Scoutmaster's Minute and benediction</t>
  </si>
  <si>
    <t>Orientation, Team Formation</t>
  </si>
  <si>
    <r>
      <t xml:space="preserve">Photograph </t>
    </r>
    <r>
      <rPr>
        <b/>
        <sz val="10"/>
        <rFont val="Arial"/>
        <family val="2"/>
      </rPr>
      <t>In Activity Uniform</t>
    </r>
  </si>
  <si>
    <t>Three seating groups (tables and chairs):
1: SPL plus 8 PLs.
2: Troop Guides.
3: Four Scoutmasters, FQM, Scribe.</t>
  </si>
  <si>
    <t>SPL, PLs
TGs
SMs, FQM, Scribe</t>
  </si>
  <si>
    <t>Staff to mingle</t>
  </si>
  <si>
    <t>Flag retirement ceremony</t>
  </si>
  <si>
    <t>SteveB, DanC, TomJ</t>
  </si>
  <si>
    <t>field outside Handicraft</t>
  </si>
  <si>
    <t>Fire barrel. Flag. Script for retireing a flag</t>
  </si>
  <si>
    <t>Do we want to try and arrange for wireless mics</t>
  </si>
  <si>
    <t>on the "Hill"</t>
  </si>
  <si>
    <t>or Handicraft</t>
  </si>
  <si>
    <t>Gillwell Hall</t>
  </si>
  <si>
    <t>ASM-S as Head Den Chief, takes Pack on short tour ending with staff - Den Numbers on Table</t>
  </si>
  <si>
    <t>Introduce "Gilwell Hall"</t>
  </si>
  <si>
    <t>Need script</t>
  </si>
  <si>
    <t>Spirit of Scouting</t>
  </si>
  <si>
    <t>SPL (and SMs, QM)</t>
  </si>
  <si>
    <t>Note: ASM-TG to report to Guides what was decided at this meeting</t>
  </si>
  <si>
    <r>
      <t xml:space="preserve">Note: </t>
    </r>
    <r>
      <rPr>
        <b/>
        <sz val="10"/>
        <color indexed="10"/>
        <rFont val="Arial"/>
        <family val="2"/>
      </rPr>
      <t>Three lunch locations</t>
    </r>
  </si>
  <si>
    <t>Lord BP had many Scouts</t>
  </si>
  <si>
    <t>Note: Photos taken: All Staff, ASM-TG+TGs, Whole Troop, Each Patrol</t>
  </si>
  <si>
    <t>Change to Activity uniform before photos</t>
  </si>
  <si>
    <r>
      <t xml:space="preserve">Note, someone please tell visitors: </t>
    </r>
    <r>
      <rPr>
        <b/>
        <sz val="10"/>
        <color indexed="10"/>
        <rFont val="Arial"/>
        <family val="2"/>
      </rPr>
      <t>NO cell phones.</t>
    </r>
  </si>
  <si>
    <r>
      <t xml:space="preserve">Hand out the Outdoor Code cards </t>
    </r>
    <r>
      <rPr>
        <b/>
        <sz val="10"/>
        <rFont val="Arial"/>
        <family val="2"/>
      </rPr>
      <t xml:space="preserve">before the meeting </t>
    </r>
    <r>
      <rPr>
        <sz val="10"/>
        <rFont val="Arial"/>
        <family val="0"/>
      </rPr>
      <t>starts</t>
    </r>
  </si>
  <si>
    <t>See poem in syllabus</t>
  </si>
  <si>
    <t>Troop Guides</t>
  </si>
  <si>
    <t>Bill</t>
  </si>
  <si>
    <t>Jim</t>
  </si>
  <si>
    <t>Scribes</t>
  </si>
  <si>
    <t>TGs by assigned patrols, Water</t>
  </si>
  <si>
    <t>OA Dance team or YaPuCha skit</t>
  </si>
  <si>
    <t>Quartermaster song</t>
  </si>
  <si>
    <t>The Great SCRIBES!!</t>
  </si>
  <si>
    <t>Make video, need to mic, back lit, spot light (dim when he is closing), room is dark</t>
  </si>
  <si>
    <t>LeeA, JRichards, + aux staff?</t>
  </si>
  <si>
    <t>Aux staff (TBD)</t>
  </si>
  <si>
    <t>CM: ABest</t>
  </si>
  <si>
    <t>Randy's team:Meal; Troop Guides:Den Chiefs</t>
  </si>
  <si>
    <t>Scouter volunteer</t>
  </si>
  <si>
    <t>Gilwell Hall &amp; Field</t>
  </si>
  <si>
    <t>Lee, Geoff to bring popcorn popper</t>
  </si>
  <si>
    <t>Rocket Project reflection</t>
  </si>
  <si>
    <t>Field</t>
  </si>
  <si>
    <t>Guides to debrief the project planning exercise</t>
  </si>
  <si>
    <t>Jim, John</t>
  </si>
  <si>
    <t>Service and Program patrol symbols</t>
  </si>
  <si>
    <t xml:space="preserve">   and one "block" flag-stand for each flag.</t>
  </si>
  <si>
    <t xml:space="preserve"> need one (additional) "block" flag-stand for each patrol flag</t>
  </si>
  <si>
    <t>and other information -- ALL in the handbook</t>
  </si>
  <si>
    <r>
      <t xml:space="preserve">mingle! shake hands. </t>
    </r>
    <r>
      <rPr>
        <sz val="10"/>
        <color indexed="10"/>
        <rFont val="Arial"/>
        <family val="2"/>
      </rPr>
      <t>Welcome to the Troop!</t>
    </r>
  </si>
  <si>
    <r>
      <t>all</t>
    </r>
    <r>
      <rPr>
        <sz val="10"/>
        <color indexed="8"/>
        <rFont val="Arial"/>
        <family val="0"/>
      </rPr>
      <t xml:space="preserve"> staff</t>
    </r>
  </si>
  <si>
    <t>Bennie &lt;Streagle&gt;</t>
  </si>
  <si>
    <t>and FQM, as needed</t>
  </si>
  <si>
    <t>Jim, Carol</t>
  </si>
  <si>
    <t>weather rock?</t>
  </si>
  <si>
    <t>perhaps a Break?</t>
  </si>
  <si>
    <t>Sing America the Beautiful, CS Spirit</t>
  </si>
  <si>
    <t>SPL ++</t>
  </si>
  <si>
    <t>Change, Forms, Blank Forms, Course hats</t>
  </si>
  <si>
    <t>Administration Check In – Money, Forms, Etc. Give OFS the Course Hat (and have them stow any other hat they brought)</t>
  </si>
  <si>
    <t>Council strips, perhaps course patch?</t>
  </si>
  <si>
    <t>TGs choice</t>
  </si>
  <si>
    <t>Scoutmaster's Minute, and benediction</t>
  </si>
  <si>
    <t>Course flag, weather rock, others?</t>
  </si>
  <si>
    <t>SPL will turn control over to TGs and PLs</t>
  </si>
  <si>
    <t>afterward, go directly to Zulu (do not go inside)</t>
  </si>
  <si>
    <t>Display flag</t>
  </si>
  <si>
    <t>Continental Flag</t>
  </si>
  <si>
    <t>Flag of 1777</t>
  </si>
  <si>
    <t>1777 "Betsy Ross" flag</t>
  </si>
  <si>
    <t>America</t>
  </si>
  <si>
    <t>Serapis flag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</si>
</sst>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h:mm\ AM/PM;@"/>
  </numFmts>
  <fonts count="19">
    <font>
      <sz val="10"/>
      <name val="Arial"/>
      <family val="0"/>
    </font>
    <font>
      <b/>
      <sz val="10"/>
      <color indexed="62"/>
      <name val="Arial"/>
      <family val="2"/>
    </font>
    <font>
      <b/>
      <u val="single"/>
      <sz val="14"/>
      <color indexed="62"/>
      <name val="Arial"/>
      <family val="2"/>
    </font>
    <font>
      <b/>
      <sz val="12"/>
      <color indexed="9"/>
      <name val="Arial"/>
      <family val="2"/>
    </font>
    <font>
      <b/>
      <sz val="10"/>
      <name val="Arial"/>
      <family val="2"/>
    </font>
    <font>
      <sz val="10"/>
      <color indexed="10"/>
      <name val="Arial"/>
      <family val="2"/>
    </font>
    <font>
      <b/>
      <sz val="10"/>
      <color indexed="10"/>
      <name val="Arial"/>
      <family val="2"/>
    </font>
    <font>
      <u val="single"/>
      <sz val="10"/>
      <color indexed="12"/>
      <name val="Arial"/>
      <family val="0"/>
    </font>
    <font>
      <u val="single"/>
      <sz val="10"/>
      <color indexed="36"/>
      <name val="Arial"/>
      <family val="0"/>
    </font>
    <font>
      <sz val="12"/>
      <name val="Cambria"/>
      <family val="1"/>
    </font>
    <font>
      <sz val="10"/>
      <name val="Cambria"/>
      <family val="1"/>
    </font>
    <font>
      <sz val="8"/>
      <name val="Arial"/>
      <family val="0"/>
    </font>
    <font>
      <b/>
      <sz val="12"/>
      <name val="Cambria"/>
      <family val="1"/>
    </font>
    <font>
      <sz val="10"/>
      <color indexed="48"/>
      <name val="Arial"/>
      <family val="0"/>
    </font>
    <font>
      <sz val="10"/>
      <color indexed="8"/>
      <name val="Arial"/>
      <family val="0"/>
    </font>
    <font>
      <b/>
      <sz val="10"/>
      <color indexed="8"/>
      <name val="Arial"/>
      <family val="2"/>
    </font>
    <font>
      <sz val="9"/>
      <name val="Arial"/>
      <family val="0"/>
    </font>
    <font>
      <i/>
      <sz val="10"/>
      <name val="Arial"/>
      <family val="2"/>
    </font>
    <font>
      <b/>
      <sz val="14"/>
      <color indexed="51"/>
      <name val="Arial"/>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28"/>
        <bgColor indexed="64"/>
      </patternFill>
    </fill>
  </fills>
  <borders count="2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55"/>
      </left>
      <right style="hair">
        <color indexed="55"/>
      </right>
      <top style="hair">
        <color indexed="55"/>
      </top>
      <bottom style="hair">
        <color indexed="55"/>
      </bottom>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style="thin"/>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Alignment="1">
      <alignment wrapText="1"/>
    </xf>
    <xf numFmtId="0" fontId="2" fillId="0" borderId="0" xfId="0" applyFont="1" applyAlignment="1">
      <alignment horizontal="center" wrapText="1"/>
    </xf>
    <xf numFmtId="164" fontId="1" fillId="0" borderId="0" xfId="0" applyNumberFormat="1" applyFont="1" applyAlignment="1">
      <alignment horizontal="left" vertical="top" wrapText="1"/>
    </xf>
    <xf numFmtId="0" fontId="1" fillId="0" borderId="0" xfId="0" applyFont="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wrapText="1" indent="2"/>
    </xf>
    <xf numFmtId="0" fontId="0" fillId="0" borderId="0" xfId="0"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20" fontId="0" fillId="0" borderId="3" xfId="0" applyNumberFormat="1" applyBorder="1" applyAlignment="1">
      <alignment vertical="top" wrapText="1"/>
    </xf>
    <xf numFmtId="0" fontId="1" fillId="0" borderId="0" xfId="0" applyFont="1" applyAlignment="1">
      <alignment horizontal="right" vertical="top" wrapText="1"/>
    </xf>
    <xf numFmtId="0" fontId="0" fillId="0" borderId="3" xfId="0" applyBorder="1" applyAlignment="1">
      <alignment horizontal="left" vertical="top" wrapText="1" indent="1"/>
    </xf>
    <xf numFmtId="0" fontId="0" fillId="0" borderId="0" xfId="0"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 xfId="0" applyBorder="1" applyAlignment="1">
      <alignment horizontal="left" vertical="top" wrapText="1" indent="1"/>
    </xf>
    <xf numFmtId="0" fontId="0" fillId="2" borderId="1" xfId="0" applyFill="1" applyBorder="1" applyAlignment="1">
      <alignment vertical="top" wrapText="1"/>
    </xf>
    <xf numFmtId="0" fontId="0" fillId="2" borderId="4"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5" fillId="0" borderId="3" xfId="0" applyFont="1" applyBorder="1" applyAlignment="1">
      <alignment vertical="top" wrapText="1"/>
    </xf>
    <xf numFmtId="0" fontId="0" fillId="3" borderId="1" xfId="0" applyFill="1" applyBorder="1" applyAlignment="1">
      <alignment vertical="top" wrapText="1"/>
    </xf>
    <xf numFmtId="0" fontId="0" fillId="0" borderId="5" xfId="0" applyFill="1" applyBorder="1" applyAlignment="1">
      <alignment vertical="top" wrapText="1"/>
    </xf>
    <xf numFmtId="0" fontId="0" fillId="0" borderId="2" xfId="0" applyFill="1" applyBorder="1" applyAlignment="1">
      <alignment vertical="top" wrapText="1"/>
    </xf>
    <xf numFmtId="0" fontId="0" fillId="0" borderId="3" xfId="0" applyBorder="1" applyAlignment="1">
      <alignment horizontal="center" vertical="top" wrapText="1"/>
    </xf>
    <xf numFmtId="0" fontId="0" fillId="3" borderId="0" xfId="0" applyFill="1" applyAlignment="1">
      <alignment vertical="top" wrapText="1"/>
    </xf>
    <xf numFmtId="0" fontId="0" fillId="3" borderId="2" xfId="0" applyFill="1" applyBorder="1" applyAlignment="1">
      <alignment vertical="top" wrapText="1"/>
    </xf>
    <xf numFmtId="0" fontId="0" fillId="0" borderId="1" xfId="0" applyFill="1" applyBorder="1" applyAlignment="1">
      <alignment vertical="top" wrapText="1"/>
    </xf>
    <xf numFmtId="0" fontId="0" fillId="0" borderId="4"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wrapText="1"/>
    </xf>
    <xf numFmtId="0" fontId="0" fillId="2" borderId="5" xfId="0" applyFill="1" applyBorder="1" applyAlignment="1">
      <alignment vertical="top" wrapText="1"/>
    </xf>
    <xf numFmtId="0" fontId="5" fillId="0" borderId="4" xfId="0" applyFont="1" applyBorder="1" applyAlignment="1">
      <alignment horizontal="center" vertical="top" wrapText="1"/>
    </xf>
    <xf numFmtId="0" fontId="5" fillId="0" borderId="4" xfId="0" applyFont="1" applyBorder="1" applyAlignment="1">
      <alignment horizontal="left" vertical="top" wrapText="1"/>
    </xf>
    <xf numFmtId="0" fontId="5" fillId="0" borderId="1" xfId="0" applyFont="1" applyFill="1" applyBorder="1" applyAlignment="1">
      <alignment vertical="top" wrapText="1"/>
    </xf>
    <xf numFmtId="0" fontId="0" fillId="4" borderId="1" xfId="0" applyFill="1" applyBorder="1" applyAlignment="1">
      <alignment vertical="top" wrapText="1"/>
    </xf>
    <xf numFmtId="0" fontId="9" fillId="0" borderId="0" xfId="0" applyFont="1" applyAlignment="1">
      <alignment/>
    </xf>
    <xf numFmtId="0" fontId="9" fillId="0" borderId="0" xfId="0" applyFont="1" applyBorder="1" applyAlignment="1">
      <alignment vertical="top" wrapText="1"/>
    </xf>
    <xf numFmtId="0" fontId="10" fillId="0" borderId="0" xfId="0" applyFont="1" applyBorder="1" applyAlignment="1">
      <alignment/>
    </xf>
    <xf numFmtId="0" fontId="9" fillId="0" borderId="0" xfId="0" applyFont="1" applyBorder="1" applyAlignment="1">
      <alignment horizontal="center" vertical="top" wrapText="1"/>
    </xf>
    <xf numFmtId="0" fontId="10" fillId="0" borderId="0" xfId="0" applyFont="1" applyBorder="1" applyAlignment="1">
      <alignment horizontal="center"/>
    </xf>
    <xf numFmtId="0" fontId="9" fillId="0" borderId="6" xfId="0" applyFont="1" applyBorder="1" applyAlignment="1">
      <alignment horizontal="center" vertical="top" wrapText="1"/>
    </xf>
    <xf numFmtId="0" fontId="9" fillId="0" borderId="6" xfId="0" applyFont="1" applyBorder="1" applyAlignment="1">
      <alignment vertical="top" wrapText="1"/>
    </xf>
    <xf numFmtId="16" fontId="9" fillId="0" borderId="6" xfId="0" applyNumberFormat="1" applyFont="1" applyBorder="1" applyAlignment="1">
      <alignment horizontal="center" vertical="top" wrapText="1"/>
    </xf>
    <xf numFmtId="0" fontId="10" fillId="0" borderId="6" xfId="0" applyFont="1" applyBorder="1" applyAlignment="1">
      <alignment/>
    </xf>
    <xf numFmtId="0" fontId="10" fillId="0" borderId="6" xfId="0" applyFont="1" applyBorder="1" applyAlignment="1">
      <alignment horizontal="center" vertical="top" wrapText="1"/>
    </xf>
    <xf numFmtId="0" fontId="0" fillId="0" borderId="0" xfId="0" applyFont="1" applyAlignment="1">
      <alignment/>
    </xf>
    <xf numFmtId="170" fontId="0" fillId="0" borderId="0" xfId="0" applyNumberFormat="1" applyAlignment="1">
      <alignment/>
    </xf>
    <xf numFmtId="170" fontId="9" fillId="0" borderId="0" xfId="0" applyNumberFormat="1" applyFont="1" applyAlignment="1">
      <alignment/>
    </xf>
    <xf numFmtId="0" fontId="9" fillId="0" borderId="0" xfId="0" applyFont="1" applyAlignment="1">
      <alignment horizontal="right"/>
    </xf>
    <xf numFmtId="0" fontId="0" fillId="0" borderId="0" xfId="0" applyFont="1" applyAlignment="1">
      <alignment/>
    </xf>
    <xf numFmtId="0" fontId="0" fillId="0" borderId="1" xfId="0" applyFont="1" applyBorder="1" applyAlignment="1">
      <alignment vertical="top" wrapText="1"/>
    </xf>
    <xf numFmtId="170" fontId="0" fillId="0" borderId="0" xfId="0" applyNumberFormat="1" applyFont="1" applyAlignment="1">
      <alignment/>
    </xf>
    <xf numFmtId="170" fontId="9" fillId="0" borderId="0" xfId="0" applyNumberFormat="1" applyFont="1" applyAlignment="1">
      <alignment horizontal="right"/>
    </xf>
    <xf numFmtId="170" fontId="9" fillId="0" borderId="6" xfId="0" applyNumberFormat="1" applyFont="1" applyBorder="1" applyAlignment="1">
      <alignment/>
    </xf>
    <xf numFmtId="0" fontId="9" fillId="0" borderId="6" xfId="0" applyFont="1" applyBorder="1" applyAlignment="1">
      <alignment/>
    </xf>
    <xf numFmtId="0" fontId="0" fillId="0" borderId="6" xfId="0" applyBorder="1" applyAlignment="1">
      <alignment/>
    </xf>
    <xf numFmtId="170" fontId="9" fillId="0" borderId="0" xfId="0" applyNumberFormat="1" applyFont="1" applyBorder="1" applyAlignment="1">
      <alignment/>
    </xf>
    <xf numFmtId="0" fontId="9" fillId="0" borderId="0" xfId="0" applyFont="1" applyBorder="1" applyAlignment="1">
      <alignment horizontal="right"/>
    </xf>
    <xf numFmtId="170" fontId="0" fillId="0" borderId="1" xfId="0" applyNumberFormat="1" applyBorder="1" applyAlignment="1">
      <alignment vertical="top" wrapText="1"/>
    </xf>
    <xf numFmtId="18" fontId="0" fillId="0" borderId="2" xfId="0" applyNumberFormat="1" applyBorder="1" applyAlignment="1">
      <alignment vertical="top" wrapText="1"/>
    </xf>
    <xf numFmtId="18" fontId="0" fillId="0" borderId="1" xfId="0" applyNumberFormat="1" applyBorder="1" applyAlignment="1">
      <alignment vertical="top" wrapText="1"/>
    </xf>
    <xf numFmtId="18" fontId="0" fillId="0" borderId="7" xfId="0" applyNumberFormat="1" applyBorder="1" applyAlignment="1">
      <alignment vertical="top" wrapText="1"/>
    </xf>
    <xf numFmtId="18" fontId="0" fillId="0" borderId="0" xfId="0" applyNumberFormat="1" applyAlignment="1">
      <alignment wrapText="1"/>
    </xf>
    <xf numFmtId="18" fontId="0" fillId="0" borderId="4" xfId="0" applyNumberFormat="1"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7" xfId="0" applyFont="1" applyBorder="1" applyAlignment="1">
      <alignment vertical="top" wrapText="1"/>
    </xf>
    <xf numFmtId="0" fontId="14" fillId="0" borderId="11" xfId="0" applyFont="1" applyBorder="1" applyAlignment="1">
      <alignment vertical="top" wrapText="1"/>
    </xf>
    <xf numFmtId="0" fontId="14" fillId="0" borderId="14" xfId="0" applyFont="1" applyBorder="1" applyAlignment="1">
      <alignment vertical="top" wrapText="1"/>
    </xf>
    <xf numFmtId="0" fontId="14" fillId="0" borderId="5" xfId="0" applyFont="1" applyBorder="1" applyAlignment="1">
      <alignment vertical="top" wrapText="1"/>
    </xf>
    <xf numFmtId="0" fontId="14" fillId="0" borderId="4" xfId="0" applyFont="1" applyBorder="1" applyAlignment="1">
      <alignment horizontal="right" vertical="top" wrapText="1"/>
    </xf>
    <xf numFmtId="0" fontId="14" fillId="4" borderId="1" xfId="0" applyFont="1" applyFill="1" applyBorder="1" applyAlignment="1">
      <alignment vertical="top" wrapText="1"/>
    </xf>
    <xf numFmtId="0" fontId="14" fillId="0" borderId="0" xfId="0" applyFont="1" applyAlignment="1">
      <alignment wrapText="1"/>
    </xf>
    <xf numFmtId="18" fontId="0" fillId="0" borderId="7" xfId="0" applyNumberFormat="1" applyFill="1" applyBorder="1" applyAlignment="1">
      <alignment vertical="top" wrapText="1"/>
    </xf>
    <xf numFmtId="0" fontId="14" fillId="0" borderId="1" xfId="0" applyFont="1" applyFill="1" applyBorder="1" applyAlignment="1">
      <alignment vertical="top" wrapText="1"/>
    </xf>
    <xf numFmtId="0" fontId="14" fillId="0" borderId="14" xfId="0" applyFont="1" applyFill="1" applyBorder="1" applyAlignment="1">
      <alignment vertical="top" wrapText="1"/>
    </xf>
    <xf numFmtId="0" fontId="0" fillId="0" borderId="0" xfId="0" applyFill="1" applyAlignment="1">
      <alignment wrapText="1"/>
    </xf>
    <xf numFmtId="20" fontId="0" fillId="0" borderId="7" xfId="0" applyNumberFormat="1" applyFill="1" applyBorder="1" applyAlignment="1">
      <alignment vertical="top" wrapText="1"/>
    </xf>
    <xf numFmtId="0" fontId="0" fillId="0" borderId="3" xfId="0" applyFill="1" applyBorder="1" applyAlignment="1">
      <alignment vertical="top" wrapText="1"/>
    </xf>
    <xf numFmtId="0" fontId="14" fillId="0" borderId="15" xfId="0" applyFont="1" applyFill="1" applyBorder="1" applyAlignment="1">
      <alignment vertical="top" wrapText="1"/>
    </xf>
    <xf numFmtId="0" fontId="5" fillId="0" borderId="4" xfId="0" applyFont="1" applyFill="1" applyBorder="1" applyAlignment="1">
      <alignment vertical="top" wrapText="1"/>
    </xf>
    <xf numFmtId="0" fontId="0" fillId="0" borderId="0" xfId="0" applyFill="1" applyAlignment="1">
      <alignment vertical="top" wrapText="1"/>
    </xf>
    <xf numFmtId="0" fontId="14" fillId="0" borderId="2" xfId="0" applyFont="1" applyFill="1" applyBorder="1" applyAlignment="1">
      <alignment vertical="top" wrapText="1"/>
    </xf>
    <xf numFmtId="0" fontId="14" fillId="0" borderId="0" xfId="0" applyFont="1" applyFill="1" applyBorder="1" applyAlignment="1">
      <alignment vertical="top" wrapText="1"/>
    </xf>
    <xf numFmtId="0" fontId="14" fillId="0" borderId="3" xfId="0" applyFont="1" applyFill="1" applyBorder="1" applyAlignment="1">
      <alignment vertical="top" wrapText="1"/>
    </xf>
    <xf numFmtId="0" fontId="0" fillId="0" borderId="7" xfId="0" applyFill="1" applyBorder="1" applyAlignment="1">
      <alignment vertical="top" wrapText="1"/>
    </xf>
    <xf numFmtId="0" fontId="14" fillId="0" borderId="6" xfId="0" applyFont="1" applyFill="1" applyBorder="1" applyAlignment="1">
      <alignment horizontal="right" vertical="top" wrapText="1"/>
    </xf>
    <xf numFmtId="0" fontId="0" fillId="0" borderId="9" xfId="0" applyFill="1" applyBorder="1" applyAlignment="1">
      <alignment vertical="top" wrapText="1"/>
    </xf>
    <xf numFmtId="0" fontId="0" fillId="0" borderId="6" xfId="0" applyFill="1" applyBorder="1" applyAlignment="1">
      <alignment vertical="top" wrapText="1"/>
    </xf>
    <xf numFmtId="0" fontId="15" fillId="0" borderId="1" xfId="0" applyFont="1" applyBorder="1" applyAlignment="1">
      <alignment vertical="top" wrapText="1"/>
    </xf>
    <xf numFmtId="0" fontId="15" fillId="0" borderId="2" xfId="0" applyFont="1" applyBorder="1" applyAlignment="1">
      <alignment vertical="top" wrapText="1"/>
    </xf>
    <xf numFmtId="170" fontId="0" fillId="0" borderId="16" xfId="0" applyNumberFormat="1" applyBorder="1" applyAlignment="1">
      <alignment vertical="top" wrapText="1"/>
    </xf>
    <xf numFmtId="0" fontId="0" fillId="0" borderId="16" xfId="0" applyBorder="1" applyAlignment="1">
      <alignment vertical="top" wrapText="1"/>
    </xf>
    <xf numFmtId="0" fontId="0" fillId="0" borderId="16" xfId="0" applyFont="1" applyBorder="1" applyAlignment="1">
      <alignment vertical="top" wrapText="1"/>
    </xf>
    <xf numFmtId="170" fontId="0" fillId="0" borderId="17" xfId="0" applyNumberFormat="1" applyBorder="1" applyAlignment="1">
      <alignment vertical="top" wrapText="1"/>
    </xf>
    <xf numFmtId="0" fontId="0" fillId="0" borderId="17" xfId="0" applyBorder="1" applyAlignment="1">
      <alignment vertical="top" wrapText="1"/>
    </xf>
    <xf numFmtId="0" fontId="0" fillId="0" borderId="17" xfId="0" applyFont="1" applyBorder="1" applyAlignment="1">
      <alignment vertical="top" wrapText="1"/>
    </xf>
    <xf numFmtId="170" fontId="0" fillId="0" borderId="6" xfId="0" applyNumberFormat="1" applyBorder="1" applyAlignment="1">
      <alignment/>
    </xf>
    <xf numFmtId="0" fontId="4" fillId="0" borderId="6" xfId="0" applyFont="1" applyBorder="1" applyAlignment="1">
      <alignment horizontal="center"/>
    </xf>
    <xf numFmtId="0" fontId="0" fillId="0" borderId="6" xfId="0" applyFont="1" applyBorder="1" applyAlignment="1">
      <alignment/>
    </xf>
    <xf numFmtId="170" fontId="0" fillId="0" borderId="18" xfId="0" applyNumberFormat="1" applyBorder="1" applyAlignment="1">
      <alignment vertical="top" wrapText="1"/>
    </xf>
    <xf numFmtId="0" fontId="0" fillId="0" borderId="18" xfId="0" applyBorder="1" applyAlignment="1">
      <alignment vertical="top" wrapText="1"/>
    </xf>
    <xf numFmtId="0" fontId="0" fillId="0" borderId="18" xfId="0" applyFont="1" applyBorder="1" applyAlignment="1">
      <alignment vertical="top" wrapText="1"/>
    </xf>
    <xf numFmtId="0" fontId="4" fillId="0" borderId="16" xfId="0" applyFont="1" applyBorder="1" applyAlignment="1">
      <alignment vertical="top" wrapText="1"/>
    </xf>
    <xf numFmtId="170" fontId="9" fillId="0" borderId="6" xfId="0" applyNumberFormat="1" applyFont="1" applyBorder="1" applyAlignment="1">
      <alignment horizontal="right"/>
    </xf>
    <xf numFmtId="0" fontId="12" fillId="0" borderId="0" xfId="0" applyFont="1" applyAlignment="1">
      <alignment/>
    </xf>
    <xf numFmtId="0" fontId="0" fillId="0" borderId="0" xfId="0" applyAlignment="1">
      <alignment horizontal="right" vertical="top" wrapText="1"/>
    </xf>
    <xf numFmtId="0" fontId="0" fillId="0" borderId="1" xfId="0" applyBorder="1" applyAlignment="1">
      <alignment horizontal="right" vertical="top" wrapText="1"/>
    </xf>
    <xf numFmtId="0" fontId="0" fillId="0" borderId="0" xfId="0" applyBorder="1" applyAlignment="1">
      <alignment horizontal="right" vertical="top" wrapText="1"/>
    </xf>
    <xf numFmtId="0" fontId="0" fillId="0" borderId="5" xfId="0" applyBorder="1" applyAlignment="1">
      <alignment horizontal="right" vertical="top" wrapText="1"/>
    </xf>
    <xf numFmtId="0" fontId="0" fillId="0" borderId="4" xfId="0" applyBorder="1" applyAlignment="1">
      <alignment horizontal="right" vertical="top" wrapText="1"/>
    </xf>
    <xf numFmtId="0" fontId="0" fillId="0" borderId="1" xfId="0" applyFill="1" applyBorder="1" applyAlignment="1">
      <alignment horizontal="right" vertical="top" wrapText="1"/>
    </xf>
    <xf numFmtId="0" fontId="0" fillId="0" borderId="6" xfId="0" applyBorder="1" applyAlignment="1">
      <alignment horizontal="right" vertical="top" wrapText="1"/>
    </xf>
    <xf numFmtId="0" fontId="0" fillId="0" borderId="6" xfId="0" applyBorder="1" applyAlignment="1">
      <alignment wrapText="1"/>
    </xf>
    <xf numFmtId="170" fontId="14" fillId="0" borderId="0" xfId="0" applyNumberFormat="1" applyFont="1" applyAlignment="1">
      <alignment horizontal="right" vertical="top" wrapText="1"/>
    </xf>
    <xf numFmtId="170" fontId="14" fillId="0" borderId="1" xfId="0" applyNumberFormat="1" applyFont="1" applyBorder="1" applyAlignment="1">
      <alignment horizontal="right" vertical="top" wrapText="1"/>
    </xf>
    <xf numFmtId="170" fontId="14" fillId="0" borderId="7" xfId="0" applyNumberFormat="1" applyFont="1" applyBorder="1" applyAlignment="1">
      <alignment horizontal="right" vertical="top" wrapText="1"/>
    </xf>
    <xf numFmtId="170" fontId="14" fillId="0" borderId="9" xfId="0" applyNumberFormat="1" applyFont="1" applyBorder="1" applyAlignment="1">
      <alignment horizontal="right" vertical="top" wrapText="1"/>
    </xf>
    <xf numFmtId="170" fontId="14" fillId="0" borderId="1" xfId="0" applyNumberFormat="1" applyFont="1" applyFill="1" applyBorder="1" applyAlignment="1">
      <alignment horizontal="right" vertical="top" wrapText="1"/>
    </xf>
    <xf numFmtId="170" fontId="14" fillId="0" borderId="4" xfId="0" applyNumberFormat="1" applyFont="1" applyBorder="1" applyAlignment="1">
      <alignment horizontal="right" vertical="top" wrapText="1"/>
    </xf>
    <xf numFmtId="170" fontId="14" fillId="0" borderId="0" xfId="0" applyNumberFormat="1" applyFont="1" applyBorder="1" applyAlignment="1">
      <alignment horizontal="right" vertical="top" wrapText="1"/>
    </xf>
    <xf numFmtId="0" fontId="0" fillId="0" borderId="6" xfId="0" applyFont="1" applyBorder="1" applyAlignment="1">
      <alignment/>
    </xf>
    <xf numFmtId="170" fontId="0" fillId="0" borderId="19" xfId="0" applyNumberFormat="1" applyFont="1" applyBorder="1" applyAlignment="1">
      <alignment/>
    </xf>
    <xf numFmtId="170" fontId="4" fillId="0" borderId="19" xfId="0" applyNumberFormat="1" applyFont="1" applyBorder="1" applyAlignment="1">
      <alignment/>
    </xf>
    <xf numFmtId="170" fontId="0" fillId="0" borderId="19" xfId="0" applyNumberFormat="1" applyFont="1" applyBorder="1" applyAlignment="1">
      <alignment horizontal="right"/>
    </xf>
    <xf numFmtId="170" fontId="0" fillId="0" borderId="20" xfId="0" applyNumberFormat="1" applyFont="1" applyBorder="1" applyAlignment="1">
      <alignment/>
    </xf>
    <xf numFmtId="170" fontId="0" fillId="0" borderId="21" xfId="0" applyNumberFormat="1" applyFont="1" applyBorder="1" applyAlignment="1">
      <alignment/>
    </xf>
    <xf numFmtId="170" fontId="12" fillId="0" borderId="0" xfId="0" applyNumberFormat="1" applyFont="1" applyAlignment="1">
      <alignment/>
    </xf>
    <xf numFmtId="18" fontId="0" fillId="0" borderId="2" xfId="0" applyNumberFormat="1" applyBorder="1" applyAlignment="1">
      <alignment horizontal="right" vertical="top" wrapText="1"/>
    </xf>
    <xf numFmtId="18" fontId="0" fillId="0" borderId="8" xfId="0" applyNumberFormat="1" applyBorder="1" applyAlignment="1">
      <alignment horizontal="right" vertical="top" wrapText="1"/>
    </xf>
    <xf numFmtId="0" fontId="0" fillId="0" borderId="7" xfId="0" applyBorder="1" applyAlignment="1">
      <alignment horizontal="right" vertical="top" wrapText="1"/>
    </xf>
    <xf numFmtId="0" fontId="0" fillId="0" borderId="9" xfId="0" applyBorder="1" applyAlignment="1">
      <alignment horizontal="right" vertical="top" wrapText="1"/>
    </xf>
    <xf numFmtId="0" fontId="0" fillId="0" borderId="3" xfId="0" applyBorder="1" applyAlignment="1">
      <alignment horizontal="right" vertical="top" wrapText="1"/>
    </xf>
    <xf numFmtId="18" fontId="0" fillId="0" borderId="1" xfId="0" applyNumberFormat="1" applyBorder="1" applyAlignment="1">
      <alignment horizontal="right" vertical="top" wrapText="1"/>
    </xf>
    <xf numFmtId="18" fontId="0" fillId="3" borderId="1" xfId="0" applyNumberFormat="1" applyFill="1" applyBorder="1" applyAlignment="1">
      <alignment horizontal="right" vertical="top" wrapText="1"/>
    </xf>
    <xf numFmtId="20" fontId="0" fillId="0" borderId="0" xfId="0" applyNumberFormat="1" applyBorder="1" applyAlignment="1">
      <alignment horizontal="right" vertical="top" wrapText="1"/>
    </xf>
    <xf numFmtId="170" fontId="0" fillId="0" borderId="22" xfId="0" applyNumberFormat="1" applyFill="1" applyBorder="1" applyAlignment="1">
      <alignment vertical="top" wrapText="1"/>
    </xf>
    <xf numFmtId="170" fontId="0" fillId="0" borderId="23" xfId="0" applyNumberFormat="1" applyFill="1" applyBorder="1" applyAlignment="1">
      <alignment vertical="top" wrapText="1"/>
    </xf>
    <xf numFmtId="170" fontId="0" fillId="0" borderId="24" xfId="0" applyNumberFormat="1" applyFill="1" applyBorder="1" applyAlignment="1">
      <alignment vertical="top" wrapText="1"/>
    </xf>
    <xf numFmtId="170" fontId="4" fillId="0" borderId="22" xfId="0" applyNumberFormat="1" applyFont="1" applyFill="1" applyBorder="1" applyAlignment="1">
      <alignment vertical="top" wrapText="1"/>
    </xf>
    <xf numFmtId="0" fontId="9" fillId="0" borderId="6" xfId="0" applyFont="1" applyBorder="1" applyAlignment="1">
      <alignment horizontal="right"/>
    </xf>
    <xf numFmtId="0" fontId="16" fillId="0" borderId="0" xfId="0" applyFont="1" applyAlignment="1">
      <alignment wrapText="1"/>
    </xf>
    <xf numFmtId="170" fontId="0" fillId="0" borderId="2" xfId="0" applyNumberFormat="1" applyBorder="1" applyAlignment="1">
      <alignment vertical="top" wrapText="1"/>
    </xf>
    <xf numFmtId="170" fontId="0" fillId="0" borderId="3" xfId="0" applyNumberFormat="1" applyBorder="1" applyAlignment="1">
      <alignment vertical="top" wrapText="1"/>
    </xf>
    <xf numFmtId="0" fontId="6" fillId="0" borderId="1" xfId="0" applyFont="1" applyBorder="1" applyAlignment="1">
      <alignment vertical="top" wrapText="1"/>
    </xf>
    <xf numFmtId="0" fontId="17" fillId="0" borderId="3" xfId="0" applyFont="1" applyBorder="1" applyAlignment="1">
      <alignment vertical="top" wrapText="1"/>
    </xf>
    <xf numFmtId="18" fontId="0" fillId="0" borderId="3" xfId="0" applyNumberFormat="1" applyBorder="1" applyAlignment="1">
      <alignment horizontal="right" vertical="top" wrapText="1"/>
    </xf>
    <xf numFmtId="0" fontId="3" fillId="5" borderId="0" xfId="0" applyFont="1" applyFill="1" applyAlignment="1">
      <alignment horizontal="center" vertical="top" wrapText="1"/>
    </xf>
    <xf numFmtId="0" fontId="0" fillId="5" borderId="0" xfId="0" applyFill="1" applyAlignment="1">
      <alignment/>
    </xf>
    <xf numFmtId="0" fontId="6" fillId="0" borderId="3" xfId="0" applyFont="1" applyBorder="1" applyAlignment="1">
      <alignment vertical="top" wrapText="1"/>
    </xf>
    <xf numFmtId="0" fontId="14" fillId="0" borderId="1" xfId="0" applyFont="1" applyFill="1" applyBorder="1" applyAlignment="1">
      <alignment vertical="top" wrapText="1"/>
    </xf>
    <xf numFmtId="0" fontId="14" fillId="0" borderId="1" xfId="0" applyFont="1" applyBorder="1" applyAlignment="1">
      <alignment vertical="top" wrapText="1"/>
    </xf>
    <xf numFmtId="0" fontId="0" fillId="0" borderId="2" xfId="0" applyBorder="1" applyAlignment="1">
      <alignment horizontal="right" vertical="top" wrapText="1"/>
    </xf>
    <xf numFmtId="0" fontId="0" fillId="0" borderId="8" xfId="0" applyBorder="1" applyAlignment="1">
      <alignment horizontal="right" vertical="top" wrapText="1"/>
    </xf>
    <xf numFmtId="0" fontId="0" fillId="0" borderId="0" xfId="0" applyBorder="1" applyAlignment="1">
      <alignment wrapText="1"/>
    </xf>
    <xf numFmtId="170" fontId="14" fillId="0" borderId="2" xfId="0" applyNumberFormat="1" applyFont="1" applyBorder="1" applyAlignment="1">
      <alignment horizontal="right" vertical="top" wrapText="1"/>
    </xf>
    <xf numFmtId="0" fontId="6" fillId="0" borderId="2" xfId="0" applyFont="1" applyBorder="1" applyAlignment="1">
      <alignment vertical="top" wrapText="1"/>
    </xf>
    <xf numFmtId="0" fontId="14" fillId="0" borderId="4" xfId="0" applyFont="1" applyBorder="1" applyAlignment="1">
      <alignment vertical="top" wrapText="1"/>
    </xf>
    <xf numFmtId="0" fontId="4" fillId="0" borderId="5" xfId="0" applyFont="1" applyBorder="1" applyAlignment="1">
      <alignment vertical="top" wrapText="1"/>
    </xf>
    <xf numFmtId="18" fontId="0" fillId="0" borderId="7" xfId="0" applyNumberFormat="1" applyBorder="1" applyAlignment="1">
      <alignment horizontal="right" vertical="top" wrapText="1"/>
    </xf>
    <xf numFmtId="18" fontId="0" fillId="0" borderId="4" xfId="0" applyNumberFormat="1" applyBorder="1" applyAlignment="1">
      <alignment horizontal="right" vertical="top" wrapText="1"/>
    </xf>
    <xf numFmtId="0" fontId="0" fillId="0" borderId="1" xfId="0" applyFont="1" applyFill="1" applyBorder="1" applyAlignment="1">
      <alignment vertical="top" wrapText="1"/>
    </xf>
    <xf numFmtId="0" fontId="5" fillId="0" borderId="4" xfId="0" applyFont="1" applyBorder="1" applyAlignment="1">
      <alignment vertical="top" wrapText="1"/>
    </xf>
    <xf numFmtId="170" fontId="0" fillId="0" borderId="9" xfId="0" applyNumberFormat="1" applyFont="1" applyBorder="1" applyAlignment="1">
      <alignment horizontal="right"/>
    </xf>
    <xf numFmtId="170" fontId="0" fillId="0" borderId="20" xfId="0" applyNumberFormat="1" applyFont="1" applyBorder="1" applyAlignment="1">
      <alignment horizontal="right"/>
    </xf>
    <xf numFmtId="170" fontId="0" fillId="0" borderId="21" xfId="0" applyNumberFormat="1" applyFont="1" applyBorder="1" applyAlignment="1">
      <alignment horizontal="right"/>
    </xf>
    <xf numFmtId="170" fontId="0" fillId="0" borderId="0" xfId="0" applyNumberFormat="1" applyFont="1" applyAlignment="1">
      <alignment horizontal="right"/>
    </xf>
    <xf numFmtId="0" fontId="14" fillId="0" borderId="8"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7" xfId="0" applyFont="1" applyBorder="1" applyAlignment="1">
      <alignment horizontal="left" vertical="top" wrapText="1"/>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8" fillId="5" borderId="0" xfId="0" applyFont="1" applyFill="1" applyAlignment="1">
      <alignment horizontal="center" vertical="top" wrapText="1"/>
    </xf>
    <xf numFmtId="0" fontId="14" fillId="0" borderId="7" xfId="0" applyFont="1" applyBorder="1" applyAlignment="1">
      <alignment vertical="top" wrapText="1"/>
    </xf>
    <xf numFmtId="0" fontId="14" fillId="0" borderId="11" xfId="0" applyFont="1" applyBorder="1" applyAlignment="1">
      <alignment vertical="top" wrapText="1"/>
    </xf>
    <xf numFmtId="0" fontId="0" fillId="0" borderId="3" xfId="0"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1609725</xdr:colOff>
      <xdr:row>0</xdr:row>
      <xdr:rowOff>19050</xdr:rowOff>
    </xdr:from>
    <xdr:to>
      <xdr:col>1</xdr:col>
      <xdr:colOff>2562225</xdr:colOff>
      <xdr:row>5</xdr:row>
      <xdr:rowOff>28575</xdr:rowOff>
    </xdr:to>
    <xdr:pic>
      <xdr:nvPicPr>
        <xdr:cNvPr id="1" name="Picture 2"/>
        <xdr:cNvPicPr preferRelativeResize="1">
          <a:picLocks noChangeAspect="1"/>
        </xdr:cNvPicPr>
      </xdr:nvPicPr>
      <xdr:blipFill>
        <a:blip r:embed="rId1"/>
        <a:stretch>
          <a:fillRect/>
        </a:stretch>
      </xdr:blipFill>
      <xdr:spPr>
        <a:xfrm>
          <a:off x="2190750" y="19050"/>
          <a:ext cx="952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1666875</xdr:colOff>
      <xdr:row>0</xdr:row>
      <xdr:rowOff>19050</xdr:rowOff>
    </xdr:from>
    <xdr:to>
      <xdr:col>1</xdr:col>
      <xdr:colOff>2619375</xdr:colOff>
      <xdr:row>5</xdr:row>
      <xdr:rowOff>47625</xdr:rowOff>
    </xdr:to>
    <xdr:pic>
      <xdr:nvPicPr>
        <xdr:cNvPr id="1" name="Picture 4"/>
        <xdr:cNvPicPr preferRelativeResize="1">
          <a:picLocks noChangeAspect="1"/>
        </xdr:cNvPicPr>
      </xdr:nvPicPr>
      <xdr:blipFill>
        <a:blip r:embed="rId1"/>
        <a:stretch>
          <a:fillRect/>
        </a:stretch>
      </xdr:blipFill>
      <xdr:spPr>
        <a:xfrm>
          <a:off x="2352675" y="19050"/>
          <a:ext cx="952500" cy="111442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1657350</xdr:colOff>
      <xdr:row>0</xdr:row>
      <xdr:rowOff>0</xdr:rowOff>
    </xdr:from>
    <xdr:to>
      <xdr:col>1</xdr:col>
      <xdr:colOff>2609850</xdr:colOff>
      <xdr:row>5</xdr:row>
      <xdr:rowOff>0</xdr:rowOff>
    </xdr:to>
    <xdr:pic>
      <xdr:nvPicPr>
        <xdr:cNvPr id="1" name="Picture 2"/>
        <xdr:cNvPicPr preferRelativeResize="1">
          <a:picLocks noChangeAspect="1"/>
        </xdr:cNvPicPr>
      </xdr:nvPicPr>
      <xdr:blipFill>
        <a:blip r:embed="rId1"/>
        <a:stretch>
          <a:fillRect/>
        </a:stretch>
      </xdr:blipFill>
      <xdr:spPr>
        <a:xfrm>
          <a:off x="2343150" y="0"/>
          <a:ext cx="9525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175"/>
  <sheetViews>
    <sheetView zoomScaleSheetLayoutView="80" workbookViewId="0" topLeftCell="A1">
      <pane xSplit="2" ySplit="6" topLeftCell="G15" activePane="bottomRight" state="frozen"/>
      <selection pane="topLeft" activeCell="A1" sqref="A1"/>
      <selection pane="topRight" activeCell="C1" sqref="C1"/>
      <selection pane="bottomLeft" activeCell="I6" sqref="I6"/>
      <selection pane="bottomRight" activeCell="H26" sqref="H26"/>
    </sheetView>
  </sheetViews>
  <sheetFormatPr defaultColWidth="9.140625" defaultRowHeight="12.75"/>
  <cols>
    <col min="1" max="1" width="8.7109375" style="13" bestFit="1" customWidth="1"/>
    <col min="2" max="2" width="39.28125" style="13" customWidth="1"/>
    <col min="3" max="3" width="5.140625" style="13" customWidth="1"/>
    <col min="4" max="4" width="14.57421875" style="13" customWidth="1"/>
    <col min="5" max="5" width="14.421875" style="13" customWidth="1"/>
    <col min="6" max="6" width="53.7109375" style="13" customWidth="1"/>
    <col min="7" max="7" width="16.7109375" style="13" customWidth="1"/>
    <col min="8" max="8" width="60.8515625" style="13" customWidth="1"/>
    <col min="9" max="9" width="14.8515625" style="1" customWidth="1"/>
    <col min="10" max="16384" width="9.140625" style="1" customWidth="1"/>
  </cols>
  <sheetData>
    <row r="1" ht="12.75"/>
    <row r="2" spans="2:12" ht="17.25" customHeight="1">
      <c r="B2" s="3" t="s">
        <v>41</v>
      </c>
      <c r="C2" s="189" t="s">
        <v>32</v>
      </c>
      <c r="D2" s="189"/>
      <c r="E2" s="189"/>
      <c r="F2" s="189"/>
      <c r="G2" s="189"/>
      <c r="H2" s="18" t="s">
        <v>33</v>
      </c>
      <c r="I2" s="2"/>
      <c r="J2" s="2"/>
      <c r="K2" s="2"/>
      <c r="L2" s="2"/>
    </row>
    <row r="3" spans="2:12" ht="17.25" customHeight="1">
      <c r="B3" s="3">
        <v>39710</v>
      </c>
      <c r="C3" s="189" t="s">
        <v>360</v>
      </c>
      <c r="D3" s="189"/>
      <c r="E3" s="189"/>
      <c r="F3" s="189"/>
      <c r="G3" s="189"/>
      <c r="H3" s="18" t="s">
        <v>34</v>
      </c>
      <c r="I3" s="2"/>
      <c r="J3" s="2"/>
      <c r="K3" s="2"/>
      <c r="L3" s="2"/>
    </row>
    <row r="4" spans="2:8" ht="12.75">
      <c r="B4" s="4" t="s">
        <v>358</v>
      </c>
      <c r="F4" s="13" t="s">
        <v>320</v>
      </c>
      <c r="H4" s="18" t="s">
        <v>42</v>
      </c>
    </row>
    <row r="5" spans="2:8" ht="12.75">
      <c r="B5" s="4" t="s">
        <v>359</v>
      </c>
      <c r="F5" s="13" t="s">
        <v>321</v>
      </c>
      <c r="H5" s="18" t="s">
        <v>327</v>
      </c>
    </row>
    <row r="6" spans="1:9" s="164" customFormat="1" ht="31.5">
      <c r="A6" s="163" t="s">
        <v>111</v>
      </c>
      <c r="B6" s="163" t="s">
        <v>9</v>
      </c>
      <c r="C6" s="163" t="s">
        <v>10</v>
      </c>
      <c r="D6" s="163" t="s">
        <v>11</v>
      </c>
      <c r="E6" s="163" t="s">
        <v>31</v>
      </c>
      <c r="F6" s="163" t="s">
        <v>12</v>
      </c>
      <c r="G6" s="163" t="s">
        <v>45</v>
      </c>
      <c r="H6" s="163" t="s">
        <v>30</v>
      </c>
      <c r="I6" s="163" t="s">
        <v>392</v>
      </c>
    </row>
    <row r="7" spans="1:9" ht="12.75">
      <c r="A7" s="71">
        <v>0.2916666666666667</v>
      </c>
      <c r="B7" s="5" t="s">
        <v>13</v>
      </c>
      <c r="C7" s="5"/>
      <c r="D7" s="78" t="s">
        <v>379</v>
      </c>
      <c r="E7" s="78" t="s">
        <v>457</v>
      </c>
      <c r="F7" s="5" t="s">
        <v>36</v>
      </c>
      <c r="G7" s="5"/>
      <c r="H7" s="5" t="s">
        <v>220</v>
      </c>
      <c r="I7" s="157"/>
    </row>
    <row r="8" spans="1:8" ht="12.75">
      <c r="A8" s="72">
        <v>0.3125</v>
      </c>
      <c r="B8" s="6" t="s">
        <v>14</v>
      </c>
      <c r="C8" s="6">
        <v>9</v>
      </c>
      <c r="D8" s="78" t="s">
        <v>496</v>
      </c>
      <c r="E8" s="78" t="s">
        <v>37</v>
      </c>
      <c r="F8" s="5" t="s">
        <v>88</v>
      </c>
      <c r="H8" s="5" t="s">
        <v>39</v>
      </c>
    </row>
    <row r="9" spans="1:8" ht="26.25">
      <c r="A9" s="7"/>
      <c r="B9" s="7"/>
      <c r="C9" s="7"/>
      <c r="D9" s="105" t="s">
        <v>361</v>
      </c>
      <c r="E9" s="78" t="s">
        <v>38</v>
      </c>
      <c r="F9" s="5" t="s">
        <v>89</v>
      </c>
      <c r="H9" s="5" t="s">
        <v>307</v>
      </c>
    </row>
    <row r="10" spans="1:8" ht="26.25">
      <c r="A10" s="7"/>
      <c r="B10" s="7"/>
      <c r="C10" s="7"/>
      <c r="D10" s="78" t="str">
        <f>D9</f>
        <v>CVernon</v>
      </c>
      <c r="E10" s="78" t="s">
        <v>38</v>
      </c>
      <c r="F10" s="5" t="s">
        <v>520</v>
      </c>
      <c r="H10" s="5" t="s">
        <v>519</v>
      </c>
    </row>
    <row r="11" spans="1:8" ht="66">
      <c r="A11" s="7"/>
      <c r="B11" s="7"/>
      <c r="C11" s="7"/>
      <c r="D11" s="78" t="s">
        <v>412</v>
      </c>
      <c r="E11" s="78" t="s">
        <v>38</v>
      </c>
      <c r="F11" s="5" t="s">
        <v>160</v>
      </c>
      <c r="H11" s="5" t="s">
        <v>221</v>
      </c>
    </row>
    <row r="12" spans="1:8" ht="39">
      <c r="A12" s="7"/>
      <c r="B12" s="7"/>
      <c r="C12" s="7"/>
      <c r="D12" s="78" t="s">
        <v>495</v>
      </c>
      <c r="E12" s="78" t="s">
        <v>37</v>
      </c>
      <c r="F12" s="5" t="s">
        <v>90</v>
      </c>
      <c r="H12" s="5" t="s">
        <v>413</v>
      </c>
    </row>
    <row r="13" spans="1:8" ht="12.75">
      <c r="A13" s="7"/>
      <c r="B13" s="7"/>
      <c r="C13" s="7"/>
      <c r="D13" s="78" t="s">
        <v>17</v>
      </c>
      <c r="E13" s="79" t="s">
        <v>457</v>
      </c>
      <c r="F13" s="5" t="s">
        <v>91</v>
      </c>
      <c r="H13" s="5"/>
    </row>
    <row r="14" spans="1:8" ht="12.75">
      <c r="A14" s="7"/>
      <c r="B14" s="7"/>
      <c r="C14" s="7"/>
      <c r="D14" s="78" t="s">
        <v>369</v>
      </c>
      <c r="E14" s="80"/>
      <c r="F14" s="5" t="s">
        <v>92</v>
      </c>
      <c r="H14" s="5"/>
    </row>
    <row r="15" spans="1:8" ht="12.75">
      <c r="A15" s="7"/>
      <c r="B15" s="7" t="s">
        <v>401</v>
      </c>
      <c r="C15" s="7"/>
      <c r="D15" s="78" t="s">
        <v>402</v>
      </c>
      <c r="E15" s="80"/>
      <c r="F15" s="5" t="s">
        <v>298</v>
      </c>
      <c r="H15" s="5" t="s">
        <v>222</v>
      </c>
    </row>
    <row r="16" spans="1:8" ht="12.75">
      <c r="A16" s="8"/>
      <c r="B16" s="8"/>
      <c r="C16" s="8"/>
      <c r="D16" s="78" t="s">
        <v>15</v>
      </c>
      <c r="E16" s="81"/>
      <c r="F16" s="5" t="s">
        <v>93</v>
      </c>
      <c r="G16" s="8"/>
      <c r="H16" s="5" t="s">
        <v>223</v>
      </c>
    </row>
    <row r="17" spans="1:8" ht="26.25">
      <c r="A17" s="72">
        <v>0.3541666666666667</v>
      </c>
      <c r="B17" s="6" t="s">
        <v>460</v>
      </c>
      <c r="C17" s="6">
        <v>14</v>
      </c>
      <c r="D17" s="105" t="s">
        <v>364</v>
      </c>
      <c r="E17" s="79" t="s">
        <v>457</v>
      </c>
      <c r="F17" s="5" t="s">
        <v>473</v>
      </c>
      <c r="H17" s="5" t="s">
        <v>474</v>
      </c>
    </row>
    <row r="18" spans="1:8" ht="12.75">
      <c r="A18" s="7"/>
      <c r="B18" s="7" t="s">
        <v>16</v>
      </c>
      <c r="C18" s="7">
        <v>14</v>
      </c>
      <c r="D18" s="78" t="s">
        <v>17</v>
      </c>
      <c r="E18" s="80"/>
      <c r="F18" s="5" t="s">
        <v>94</v>
      </c>
      <c r="H18" s="5"/>
    </row>
    <row r="19" spans="1:8" ht="12.75">
      <c r="A19" s="8"/>
      <c r="B19" s="8"/>
      <c r="C19" s="8"/>
      <c r="D19" s="78" t="s">
        <v>402</v>
      </c>
      <c r="E19" s="81"/>
      <c r="F19" s="77" t="s">
        <v>95</v>
      </c>
      <c r="G19" s="8"/>
      <c r="H19" s="5"/>
    </row>
    <row r="20" spans="1:8" ht="12.75">
      <c r="A20" s="72">
        <v>0.3958333333333333</v>
      </c>
      <c r="B20" s="5" t="s">
        <v>380</v>
      </c>
      <c r="C20" s="6">
        <v>15</v>
      </c>
      <c r="D20" s="1" t="str">
        <f>D19</f>
        <v>ASPL: Dan</v>
      </c>
      <c r="E20" s="79" t="s">
        <v>40</v>
      </c>
      <c r="F20" s="5" t="s">
        <v>161</v>
      </c>
      <c r="H20" s="5"/>
    </row>
    <row r="21" spans="1:8" ht="12.75">
      <c r="A21" s="7"/>
      <c r="B21" s="5" t="s">
        <v>67</v>
      </c>
      <c r="C21" s="7"/>
      <c r="D21" s="105" t="s">
        <v>414</v>
      </c>
      <c r="E21" s="80"/>
      <c r="F21" s="5" t="s">
        <v>363</v>
      </c>
      <c r="H21" s="5"/>
    </row>
    <row r="22" spans="1:8" ht="12.75">
      <c r="A22" s="7"/>
      <c r="B22" s="5" t="s">
        <v>366</v>
      </c>
      <c r="C22" s="7">
        <v>16</v>
      </c>
      <c r="D22" s="82" t="s">
        <v>364</v>
      </c>
      <c r="E22" s="83"/>
      <c r="F22" s="5" t="s">
        <v>367</v>
      </c>
      <c r="H22" s="5"/>
    </row>
    <row r="23" spans="1:8" ht="12.75">
      <c r="A23" s="7"/>
      <c r="B23" s="5" t="s">
        <v>96</v>
      </c>
      <c r="C23" s="7">
        <v>17</v>
      </c>
      <c r="D23" s="190" t="s">
        <v>365</v>
      </c>
      <c r="E23" s="191"/>
      <c r="F23" s="5" t="s">
        <v>274</v>
      </c>
      <c r="H23" s="5" t="s">
        <v>276</v>
      </c>
    </row>
    <row r="24" spans="1:8" ht="26.25">
      <c r="A24" s="7"/>
      <c r="B24" s="5" t="s">
        <v>97</v>
      </c>
      <c r="C24" s="7"/>
      <c r="D24" s="185" t="s">
        <v>397</v>
      </c>
      <c r="E24" s="186"/>
      <c r="F24" s="5" t="s">
        <v>275</v>
      </c>
      <c r="H24" s="5" t="s">
        <v>528</v>
      </c>
    </row>
    <row r="25" spans="1:8" ht="12.75">
      <c r="A25" s="7"/>
      <c r="B25" s="63" t="s">
        <v>527</v>
      </c>
      <c r="C25" s="7"/>
      <c r="D25" s="185" t="s">
        <v>368</v>
      </c>
      <c r="E25" s="186"/>
      <c r="F25" s="5" t="s">
        <v>98</v>
      </c>
      <c r="H25" s="5" t="s">
        <v>529</v>
      </c>
    </row>
    <row r="26" spans="1:8" ht="12.75">
      <c r="A26" s="7"/>
      <c r="B26" s="5" t="s">
        <v>517</v>
      </c>
      <c r="C26" s="7"/>
      <c r="D26" s="78" t="s">
        <v>444</v>
      </c>
      <c r="E26" s="80"/>
      <c r="F26" s="5" t="s">
        <v>247</v>
      </c>
      <c r="H26" s="5" t="s">
        <v>43</v>
      </c>
    </row>
    <row r="27" spans="1:8" ht="12.75">
      <c r="A27" s="7"/>
      <c r="B27" s="5" t="s">
        <v>277</v>
      </c>
      <c r="C27" s="7"/>
      <c r="D27" s="78" t="s">
        <v>362</v>
      </c>
      <c r="E27" s="80"/>
      <c r="F27" s="5" t="s">
        <v>278</v>
      </c>
      <c r="H27" s="5"/>
    </row>
    <row r="28" spans="1:8" ht="12.75">
      <c r="A28" s="7"/>
      <c r="B28" s="5" t="s">
        <v>279</v>
      </c>
      <c r="C28" s="7"/>
      <c r="D28" s="78" t="s">
        <v>395</v>
      </c>
      <c r="E28" s="80"/>
      <c r="F28" s="5" t="s">
        <v>280</v>
      </c>
      <c r="H28" s="5"/>
    </row>
    <row r="29" spans="1:8" ht="12.75">
      <c r="A29" s="7"/>
      <c r="B29" s="5" t="s">
        <v>281</v>
      </c>
      <c r="C29" s="7">
        <v>17</v>
      </c>
      <c r="D29" s="78" t="s">
        <v>362</v>
      </c>
      <c r="E29" s="80"/>
      <c r="F29" s="5" t="s">
        <v>282</v>
      </c>
      <c r="H29" s="5" t="s">
        <v>415</v>
      </c>
    </row>
    <row r="30" spans="1:8" ht="12.75">
      <c r="A30" s="7"/>
      <c r="B30" s="5" t="s">
        <v>283</v>
      </c>
      <c r="C30" s="7"/>
      <c r="D30" s="78" t="s">
        <v>395</v>
      </c>
      <c r="E30" s="80"/>
      <c r="F30" s="5"/>
      <c r="H30" s="5"/>
    </row>
    <row r="31" spans="1:8" ht="12.75">
      <c r="A31" s="7"/>
      <c r="B31" s="5"/>
      <c r="C31" s="7"/>
      <c r="D31" s="78"/>
      <c r="E31" s="80"/>
      <c r="F31" s="5"/>
      <c r="H31" s="5"/>
    </row>
    <row r="32" spans="1:8" ht="12.75">
      <c r="A32" s="7"/>
      <c r="B32" s="5"/>
      <c r="C32" s="7"/>
      <c r="D32" s="78"/>
      <c r="E32" s="80"/>
      <c r="F32" s="5"/>
      <c r="H32" s="5"/>
    </row>
    <row r="33" spans="1:8" ht="12.75">
      <c r="A33" s="7"/>
      <c r="B33" s="6"/>
      <c r="C33" s="7"/>
      <c r="D33" s="79"/>
      <c r="E33" s="80"/>
      <c r="F33" s="6"/>
      <c r="H33" s="6"/>
    </row>
    <row r="34" spans="1:8" ht="12.75">
      <c r="A34" s="72">
        <v>0.40625</v>
      </c>
      <c r="B34" s="6" t="s">
        <v>21</v>
      </c>
      <c r="C34" s="6"/>
      <c r="D34" s="78" t="s">
        <v>299</v>
      </c>
      <c r="E34" s="81"/>
      <c r="F34" s="5" t="s">
        <v>46</v>
      </c>
      <c r="G34" s="9"/>
      <c r="H34" s="6"/>
    </row>
    <row r="35" spans="1:8" ht="12.75">
      <c r="A35" s="8"/>
      <c r="B35" s="8"/>
      <c r="C35" s="8"/>
      <c r="D35" s="1"/>
      <c r="E35" s="1"/>
      <c r="F35" s="1"/>
      <c r="G35" s="8"/>
      <c r="H35" s="8"/>
    </row>
    <row r="36" spans="1:8" ht="41.25" customHeight="1">
      <c r="A36" s="73">
        <v>0.4166666666666667</v>
      </c>
      <c r="B36" s="5" t="s">
        <v>431</v>
      </c>
      <c r="C36" s="7">
        <v>20</v>
      </c>
      <c r="D36" s="79" t="s">
        <v>370</v>
      </c>
      <c r="E36" s="79" t="s">
        <v>457</v>
      </c>
      <c r="F36" s="5" t="s">
        <v>255</v>
      </c>
      <c r="G36" s="21" t="s">
        <v>262</v>
      </c>
      <c r="H36" s="5" t="s">
        <v>228</v>
      </c>
    </row>
    <row r="37" spans="1:8" ht="28.5" customHeight="1">
      <c r="A37" s="74">
        <v>0.4375</v>
      </c>
      <c r="B37" s="6" t="s">
        <v>432</v>
      </c>
      <c r="C37" s="5">
        <v>26</v>
      </c>
      <c r="D37" s="84" t="s">
        <v>17</v>
      </c>
      <c r="E37" s="78" t="s">
        <v>164</v>
      </c>
      <c r="F37" s="30" t="s">
        <v>301</v>
      </c>
      <c r="G37" s="27" t="s">
        <v>193</v>
      </c>
      <c r="H37" s="5" t="s">
        <v>302</v>
      </c>
    </row>
    <row r="38" spans="1:8" ht="26.25">
      <c r="A38" s="74">
        <v>0.4375</v>
      </c>
      <c r="B38" s="6" t="s">
        <v>303</v>
      </c>
      <c r="C38" s="6"/>
      <c r="D38" s="187" t="s">
        <v>371</v>
      </c>
      <c r="E38" s="188"/>
      <c r="F38" s="30" t="s">
        <v>304</v>
      </c>
      <c r="G38" s="43"/>
      <c r="H38" s="5" t="s">
        <v>305</v>
      </c>
    </row>
    <row r="39" spans="1:8" ht="12.75">
      <c r="A39" s="74">
        <v>0.47222222222222227</v>
      </c>
      <c r="B39" s="6" t="s">
        <v>21</v>
      </c>
      <c r="C39" s="6"/>
      <c r="D39" s="78" t="s">
        <v>299</v>
      </c>
      <c r="E39" s="85"/>
      <c r="F39" s="30"/>
      <c r="G39" s="34"/>
      <c r="H39" s="5"/>
    </row>
    <row r="40" spans="1:8" s="92" customFormat="1" ht="148.5" customHeight="1">
      <c r="A40" s="89">
        <v>0.4791666666666667</v>
      </c>
      <c r="B40" s="39" t="s">
        <v>398</v>
      </c>
      <c r="C40" s="39">
        <v>33</v>
      </c>
      <c r="D40" s="90" t="s">
        <v>497</v>
      </c>
      <c r="E40" s="91" t="s">
        <v>457</v>
      </c>
      <c r="F40" s="39" t="s">
        <v>67</v>
      </c>
      <c r="G40" s="41" t="s">
        <v>192</v>
      </c>
      <c r="H40" s="39" t="s">
        <v>285</v>
      </c>
    </row>
    <row r="41" spans="1:8" s="92" customFormat="1" ht="12.75">
      <c r="A41" s="93"/>
      <c r="B41" s="94" t="s">
        <v>265</v>
      </c>
      <c r="C41" s="94">
        <v>34</v>
      </c>
      <c r="D41" s="90" t="s">
        <v>444</v>
      </c>
      <c r="E41" s="95"/>
      <c r="F41" s="96" t="s">
        <v>300</v>
      </c>
      <c r="G41" s="42" t="s">
        <v>284</v>
      </c>
      <c r="H41" s="96" t="s">
        <v>319</v>
      </c>
    </row>
    <row r="42" spans="1:8" s="92" customFormat="1" ht="12.75">
      <c r="A42" s="93"/>
      <c r="B42" s="94" t="s">
        <v>48</v>
      </c>
      <c r="C42" s="94">
        <v>35</v>
      </c>
      <c r="D42" s="183" t="s">
        <v>433</v>
      </c>
      <c r="E42" s="184"/>
      <c r="F42" s="97" t="s">
        <v>317</v>
      </c>
      <c r="G42" s="42"/>
      <c r="H42" s="39" t="s">
        <v>318</v>
      </c>
    </row>
    <row r="43" spans="1:8" s="92" customFormat="1" ht="12.75">
      <c r="A43" s="93"/>
      <c r="B43" s="94" t="s">
        <v>266</v>
      </c>
      <c r="C43" s="94"/>
      <c r="D43" s="98" t="s">
        <v>370</v>
      </c>
      <c r="E43" s="99"/>
      <c r="F43" s="39" t="s">
        <v>483</v>
      </c>
      <c r="G43" s="42"/>
      <c r="H43" s="39"/>
    </row>
    <row r="44" spans="1:8" s="92" customFormat="1" ht="12.75">
      <c r="A44" s="93"/>
      <c r="B44" s="94" t="s">
        <v>267</v>
      </c>
      <c r="C44" s="94">
        <v>36</v>
      </c>
      <c r="D44" s="98" t="s">
        <v>362</v>
      </c>
      <c r="E44" s="99"/>
      <c r="F44" s="39" t="s">
        <v>498</v>
      </c>
      <c r="G44" s="42"/>
      <c r="H44" s="39"/>
    </row>
    <row r="45" spans="1:8" s="92" customFormat="1" ht="12.75">
      <c r="A45" s="93"/>
      <c r="B45" s="94" t="s">
        <v>373</v>
      </c>
      <c r="C45" s="94" t="s">
        <v>374</v>
      </c>
      <c r="D45" s="98" t="s">
        <v>435</v>
      </c>
      <c r="E45" s="99"/>
      <c r="F45" s="46" t="s">
        <v>434</v>
      </c>
      <c r="G45" s="42"/>
      <c r="H45" s="46"/>
    </row>
    <row r="46" spans="1:8" s="92" customFormat="1" ht="120.75" customHeight="1">
      <c r="A46" s="93"/>
      <c r="B46" s="94" t="s">
        <v>268</v>
      </c>
      <c r="C46" s="94"/>
      <c r="D46" s="90" t="s">
        <v>372</v>
      </c>
      <c r="E46" s="100"/>
      <c r="F46" s="39" t="s">
        <v>269</v>
      </c>
      <c r="G46" s="97"/>
      <c r="H46" s="39" t="s">
        <v>306</v>
      </c>
    </row>
    <row r="47" spans="1:8" s="92" customFormat="1" ht="12.75">
      <c r="A47" s="93"/>
      <c r="B47" s="39" t="s">
        <v>99</v>
      </c>
      <c r="C47" s="94"/>
      <c r="D47" s="90" t="s">
        <v>35</v>
      </c>
      <c r="E47" s="100"/>
      <c r="F47" s="46" t="s">
        <v>100</v>
      </c>
      <c r="G47" s="97"/>
      <c r="H47" s="39" t="s">
        <v>224</v>
      </c>
    </row>
    <row r="48" spans="1:8" s="92" customFormat="1" ht="12.75">
      <c r="A48" s="101"/>
      <c r="B48" s="94"/>
      <c r="C48" s="94"/>
      <c r="D48" s="98" t="s">
        <v>377</v>
      </c>
      <c r="E48" s="99"/>
      <c r="F48" s="46" t="s">
        <v>64</v>
      </c>
      <c r="G48" s="42"/>
      <c r="H48" s="39" t="s">
        <v>507</v>
      </c>
    </row>
    <row r="49" spans="1:8" s="92" customFormat="1" ht="12.75">
      <c r="A49" s="101"/>
      <c r="B49" s="94"/>
      <c r="C49" s="94"/>
      <c r="D49" s="90" t="s">
        <v>20</v>
      </c>
      <c r="E49" s="102" t="s">
        <v>308</v>
      </c>
      <c r="F49" s="46" t="s">
        <v>506</v>
      </c>
      <c r="G49" s="42"/>
      <c r="H49" s="39"/>
    </row>
    <row r="50" spans="1:8" s="92" customFormat="1" ht="12.75">
      <c r="A50" s="103"/>
      <c r="B50" s="40" t="s">
        <v>375</v>
      </c>
      <c r="C50" s="40"/>
      <c r="D50" s="98" t="s">
        <v>20</v>
      </c>
      <c r="E50" s="99"/>
      <c r="F50" s="46" t="s">
        <v>376</v>
      </c>
      <c r="G50" s="104"/>
      <c r="H50" s="39"/>
    </row>
    <row r="51" spans="1:8" ht="231" customHeight="1">
      <c r="A51" s="72">
        <v>0.5416666666666666</v>
      </c>
      <c r="B51" s="5" t="s">
        <v>22</v>
      </c>
      <c r="C51" s="6">
        <v>40</v>
      </c>
      <c r="D51" s="106" t="s">
        <v>20</v>
      </c>
      <c r="E51" s="79" t="s">
        <v>162</v>
      </c>
      <c r="F51" s="6" t="s">
        <v>248</v>
      </c>
      <c r="G51" s="5"/>
      <c r="H51" s="5" t="s">
        <v>256</v>
      </c>
    </row>
    <row r="52" spans="1:8" ht="26.25">
      <c r="A52" s="14"/>
      <c r="B52" s="5" t="s">
        <v>47</v>
      </c>
      <c r="C52" s="7">
        <v>44</v>
      </c>
      <c r="D52" s="80" t="s">
        <v>17</v>
      </c>
      <c r="E52" s="80"/>
      <c r="F52" s="5" t="s">
        <v>399</v>
      </c>
      <c r="G52" s="7"/>
      <c r="H52" s="5" t="s">
        <v>226</v>
      </c>
    </row>
    <row r="53" spans="1:8" ht="26.25">
      <c r="A53" s="14"/>
      <c r="B53" s="5" t="s">
        <v>48</v>
      </c>
      <c r="C53" s="7">
        <v>45</v>
      </c>
      <c r="D53" s="78" t="s">
        <v>417</v>
      </c>
      <c r="E53" s="80"/>
      <c r="F53" s="5" t="s">
        <v>416</v>
      </c>
      <c r="G53" s="7"/>
      <c r="H53" s="5" t="s">
        <v>102</v>
      </c>
    </row>
    <row r="54" spans="1:8" ht="12.75">
      <c r="A54" s="14"/>
      <c r="B54" s="5" t="s">
        <v>71</v>
      </c>
      <c r="C54" s="7"/>
      <c r="D54" s="78" t="s">
        <v>421</v>
      </c>
      <c r="E54" s="80"/>
      <c r="F54" s="5" t="s">
        <v>436</v>
      </c>
      <c r="G54" s="7"/>
      <c r="H54" s="5" t="s">
        <v>508</v>
      </c>
    </row>
    <row r="55" spans="1:8" ht="12.75">
      <c r="A55" s="14"/>
      <c r="B55" s="6" t="s">
        <v>49</v>
      </c>
      <c r="C55" s="7">
        <v>45</v>
      </c>
      <c r="D55" s="79" t="s">
        <v>250</v>
      </c>
      <c r="E55" s="80"/>
      <c r="F55" s="6" t="s">
        <v>249</v>
      </c>
      <c r="G55" s="7"/>
      <c r="H55" s="6" t="s">
        <v>418</v>
      </c>
    </row>
    <row r="56" spans="1:8" ht="12.75">
      <c r="A56" s="14"/>
      <c r="B56" s="8"/>
      <c r="C56" s="7"/>
      <c r="D56" s="178" t="s">
        <v>511</v>
      </c>
      <c r="E56" s="80"/>
      <c r="F56" s="8" t="s">
        <v>510</v>
      </c>
      <c r="G56" s="7"/>
      <c r="H56" s="8" t="s">
        <v>521</v>
      </c>
    </row>
    <row r="57" spans="1:8" ht="12.75">
      <c r="A57" s="14"/>
      <c r="B57" s="5" t="s">
        <v>51</v>
      </c>
      <c r="C57" s="7">
        <v>47</v>
      </c>
      <c r="D57" s="78" t="s">
        <v>17</v>
      </c>
      <c r="E57" s="80"/>
      <c r="F57" s="5" t="s">
        <v>50</v>
      </c>
      <c r="G57" s="7"/>
      <c r="H57" s="6" t="s">
        <v>286</v>
      </c>
    </row>
    <row r="58" spans="1:8" ht="12.75">
      <c r="A58" s="14"/>
      <c r="B58" s="6" t="s">
        <v>53</v>
      </c>
      <c r="C58" s="7">
        <v>49</v>
      </c>
      <c r="D58" s="79" t="s">
        <v>17</v>
      </c>
      <c r="E58" s="80"/>
      <c r="F58" s="7" t="s">
        <v>52</v>
      </c>
      <c r="G58" s="7"/>
      <c r="H58" s="7" t="s">
        <v>509</v>
      </c>
    </row>
    <row r="59" spans="1:8" ht="12.75">
      <c r="A59" s="14"/>
      <c r="B59" s="7"/>
      <c r="C59" s="7"/>
      <c r="D59" s="80"/>
      <c r="E59" s="80"/>
      <c r="F59" s="19" t="s">
        <v>101</v>
      </c>
      <c r="G59" s="7"/>
      <c r="H59" s="7"/>
    </row>
    <row r="60" spans="1:8" ht="12.75">
      <c r="A60" s="14"/>
      <c r="B60" s="7"/>
      <c r="C60" s="7"/>
      <c r="D60" s="80"/>
      <c r="E60" s="80"/>
      <c r="F60" s="19" t="s">
        <v>55</v>
      </c>
      <c r="G60" s="7"/>
      <c r="H60" s="7"/>
    </row>
    <row r="61" spans="1:8" ht="12.75">
      <c r="A61" s="14"/>
      <c r="B61" s="7"/>
      <c r="C61" s="7"/>
      <c r="D61" s="80"/>
      <c r="E61" s="80"/>
      <c r="F61" s="19" t="s">
        <v>57</v>
      </c>
      <c r="G61" s="7"/>
      <c r="H61" s="7"/>
    </row>
    <row r="62" spans="1:8" ht="12.75">
      <c r="A62" s="14"/>
      <c r="B62" s="7"/>
      <c r="C62" s="7"/>
      <c r="D62" s="80"/>
      <c r="E62" s="80"/>
      <c r="F62" s="19" t="s">
        <v>59</v>
      </c>
      <c r="G62" s="7"/>
      <c r="H62" s="7"/>
    </row>
    <row r="63" spans="1:8" ht="12.75">
      <c r="A63" s="14"/>
      <c r="B63" s="7"/>
      <c r="C63" s="8"/>
      <c r="D63" s="81"/>
      <c r="E63" s="81"/>
      <c r="F63" s="19" t="s">
        <v>61</v>
      </c>
      <c r="G63" s="7"/>
      <c r="H63" s="8"/>
    </row>
    <row r="64" spans="1:8" ht="39">
      <c r="A64" s="14"/>
      <c r="B64" s="5" t="s">
        <v>54</v>
      </c>
      <c r="C64" s="7">
        <v>53</v>
      </c>
      <c r="D64" s="81" t="s">
        <v>20</v>
      </c>
      <c r="E64" s="80"/>
      <c r="F64" s="5" t="s">
        <v>62</v>
      </c>
      <c r="G64" s="7" t="s">
        <v>400</v>
      </c>
      <c r="H64" s="5" t="s">
        <v>227</v>
      </c>
    </row>
    <row r="65" spans="1:8" ht="12.75">
      <c r="A65" s="14"/>
      <c r="B65" s="5" t="s">
        <v>56</v>
      </c>
      <c r="C65" s="7">
        <v>53</v>
      </c>
      <c r="D65" s="78" t="s">
        <v>18</v>
      </c>
      <c r="E65" s="80"/>
      <c r="F65" s="5"/>
      <c r="G65" s="7"/>
      <c r="H65" s="5"/>
    </row>
    <row r="66" spans="1:8" ht="12.75">
      <c r="A66" s="14"/>
      <c r="B66" s="5" t="s">
        <v>58</v>
      </c>
      <c r="C66" s="7">
        <v>53</v>
      </c>
      <c r="D66" s="78" t="s">
        <v>18</v>
      </c>
      <c r="E66" s="80"/>
      <c r="F66" s="63" t="s">
        <v>523</v>
      </c>
      <c r="G66" s="7"/>
      <c r="H66" s="5"/>
    </row>
    <row r="67" spans="1:8" ht="12.75">
      <c r="A67" s="14"/>
      <c r="B67" s="5" t="s">
        <v>60</v>
      </c>
      <c r="C67" s="7"/>
      <c r="D67" s="78" t="s">
        <v>20</v>
      </c>
      <c r="E67" s="80"/>
      <c r="F67" s="5"/>
      <c r="G67" s="7"/>
      <c r="H67" s="5"/>
    </row>
    <row r="68" spans="1:8" ht="12.75">
      <c r="A68" s="14"/>
      <c r="B68" s="5"/>
      <c r="C68" s="8"/>
      <c r="D68" s="78" t="s">
        <v>139</v>
      </c>
      <c r="E68" s="86" t="s">
        <v>308</v>
      </c>
      <c r="F68" s="5" t="s">
        <v>225</v>
      </c>
      <c r="G68" s="8"/>
      <c r="H68" s="5" t="s">
        <v>44</v>
      </c>
    </row>
    <row r="69" spans="1:8" ht="12.75">
      <c r="A69" s="75">
        <v>0.6180555555555556</v>
      </c>
      <c r="B69" s="6" t="s">
        <v>21</v>
      </c>
      <c r="C69" s="6"/>
      <c r="D69" s="79"/>
      <c r="E69" s="79"/>
      <c r="F69" s="5"/>
      <c r="G69" s="35"/>
      <c r="H69" s="5"/>
    </row>
    <row r="70" spans="1:8" ht="26.25">
      <c r="A70" s="72">
        <v>0.625</v>
      </c>
      <c r="B70" s="6" t="s">
        <v>23</v>
      </c>
      <c r="C70" s="6">
        <v>55</v>
      </c>
      <c r="D70" s="79" t="s">
        <v>163</v>
      </c>
      <c r="E70" s="79" t="s">
        <v>457</v>
      </c>
      <c r="F70" s="5" t="s">
        <v>251</v>
      </c>
      <c r="G70" s="21" t="s">
        <v>438</v>
      </c>
      <c r="H70" s="5"/>
    </row>
    <row r="71" spans="1:8" ht="12.75">
      <c r="A71" s="7"/>
      <c r="B71" s="36" t="s">
        <v>287</v>
      </c>
      <c r="C71" s="7"/>
      <c r="E71" s="80"/>
      <c r="F71" s="5" t="s">
        <v>67</v>
      </c>
      <c r="G71" s="22" t="s">
        <v>440</v>
      </c>
      <c r="H71" s="5"/>
    </row>
    <row r="72" spans="1:8" ht="12.75">
      <c r="A72" s="7"/>
      <c r="B72" s="7" t="s">
        <v>396</v>
      </c>
      <c r="C72" s="7"/>
      <c r="D72" s="80" t="s">
        <v>395</v>
      </c>
      <c r="E72" s="80"/>
      <c r="F72" s="5" t="s">
        <v>68</v>
      </c>
      <c r="G72" s="1" t="s">
        <v>439</v>
      </c>
      <c r="H72" s="5" t="s">
        <v>419</v>
      </c>
    </row>
    <row r="73" spans="1:8" ht="26.25">
      <c r="A73" s="7"/>
      <c r="B73" s="7"/>
      <c r="C73" s="7"/>
      <c r="D73" s="80"/>
      <c r="E73" s="80"/>
      <c r="F73" s="5" t="s">
        <v>69</v>
      </c>
      <c r="G73" s="22" t="s">
        <v>437</v>
      </c>
      <c r="H73" s="5"/>
    </row>
    <row r="74" spans="1:8" ht="12.75">
      <c r="A74" s="7"/>
      <c r="B74" s="7"/>
      <c r="C74" s="7"/>
      <c r="D74" s="80"/>
      <c r="E74" s="80"/>
      <c r="F74" s="5" t="s">
        <v>70</v>
      </c>
      <c r="G74" s="22"/>
      <c r="H74" s="5"/>
    </row>
    <row r="75" spans="1:8" ht="12.75">
      <c r="A75" s="7"/>
      <c r="B75" s="7"/>
      <c r="C75" s="7"/>
      <c r="D75" s="80"/>
      <c r="E75" s="80"/>
      <c r="F75" s="5" t="s">
        <v>72</v>
      </c>
      <c r="G75" s="22"/>
      <c r="H75" s="5"/>
    </row>
    <row r="76" spans="1:8" ht="12.75">
      <c r="A76" s="7"/>
      <c r="B76" s="7"/>
      <c r="C76" s="7"/>
      <c r="D76" s="80"/>
      <c r="E76" s="80"/>
      <c r="F76" s="5" t="s">
        <v>74</v>
      </c>
      <c r="G76" s="22"/>
      <c r="H76" s="5"/>
    </row>
    <row r="77" spans="1:8" ht="12.75">
      <c r="A77" s="7"/>
      <c r="B77" s="7"/>
      <c r="C77" s="7"/>
      <c r="D77" s="80"/>
      <c r="E77" s="80"/>
      <c r="F77" s="5" t="s">
        <v>75</v>
      </c>
      <c r="G77" s="22"/>
      <c r="H77" s="5"/>
    </row>
    <row r="78" spans="1:8" ht="12.75">
      <c r="A78" s="7"/>
      <c r="B78" s="7"/>
      <c r="C78" s="7"/>
      <c r="D78" s="80"/>
      <c r="E78" s="80"/>
      <c r="F78" s="5" t="s">
        <v>77</v>
      </c>
      <c r="G78" s="22"/>
      <c r="H78" s="5"/>
    </row>
    <row r="79" spans="1:8" ht="12.75">
      <c r="A79" s="7"/>
      <c r="B79" s="7"/>
      <c r="C79" s="7"/>
      <c r="D79" s="80"/>
      <c r="E79" s="80"/>
      <c r="F79" s="5" t="s">
        <v>66</v>
      </c>
      <c r="G79" s="22"/>
      <c r="H79" s="5"/>
    </row>
    <row r="80" spans="1:8" ht="12.75">
      <c r="A80" s="8"/>
      <c r="B80" s="8"/>
      <c r="C80" s="8"/>
      <c r="D80" s="81"/>
      <c r="E80" s="81"/>
      <c r="F80" s="5" t="s">
        <v>60</v>
      </c>
      <c r="G80" s="28"/>
      <c r="H80" s="5"/>
    </row>
    <row r="81" spans="1:8" ht="12.75">
      <c r="A81" s="8"/>
      <c r="B81" s="8"/>
      <c r="C81" s="8"/>
      <c r="D81" s="81"/>
      <c r="E81" s="81"/>
      <c r="F81" s="8"/>
      <c r="G81" s="8"/>
      <c r="H81" s="5"/>
    </row>
    <row r="82" spans="1:8" ht="12.75">
      <c r="A82" s="6"/>
      <c r="B82" s="29"/>
      <c r="C82" s="5"/>
      <c r="D82" s="84"/>
      <c r="E82" s="78"/>
      <c r="F82" s="30"/>
      <c r="G82" s="8"/>
      <c r="H82" s="5"/>
    </row>
    <row r="83" spans="1:8" ht="12.75">
      <c r="A83" s="5"/>
      <c r="B83" s="5"/>
      <c r="C83" s="5"/>
      <c r="D83" s="78"/>
      <c r="E83" s="78"/>
      <c r="F83" s="5"/>
      <c r="G83" s="5"/>
      <c r="H83" s="5"/>
    </row>
    <row r="84" spans="1:8" ht="12.75">
      <c r="A84" s="72">
        <v>0.6666666666666666</v>
      </c>
      <c r="B84" s="6" t="s">
        <v>270</v>
      </c>
      <c r="C84" s="6">
        <v>64</v>
      </c>
      <c r="D84" s="79" t="s">
        <v>291</v>
      </c>
      <c r="E84" s="79" t="s">
        <v>457</v>
      </c>
      <c r="F84" s="5" t="s">
        <v>78</v>
      </c>
      <c r="G84" s="21" t="s">
        <v>194</v>
      </c>
      <c r="H84" s="6" t="s">
        <v>229</v>
      </c>
    </row>
    <row r="85" spans="1:8" ht="12.75">
      <c r="A85" s="7"/>
      <c r="B85" s="7" t="s">
        <v>24</v>
      </c>
      <c r="C85" s="7"/>
      <c r="D85" s="80"/>
      <c r="E85" s="80"/>
      <c r="F85" s="5" t="s">
        <v>79</v>
      </c>
      <c r="G85" s="22" t="s">
        <v>195</v>
      </c>
      <c r="H85" s="7"/>
    </row>
    <row r="86" spans="1:8" ht="12.75">
      <c r="A86" s="7"/>
      <c r="B86" s="7"/>
      <c r="C86" s="7"/>
      <c r="D86" s="80"/>
      <c r="E86" s="80"/>
      <c r="F86" s="5" t="s">
        <v>80</v>
      </c>
      <c r="G86" s="22" t="s">
        <v>196</v>
      </c>
      <c r="H86" s="7"/>
    </row>
    <row r="87" spans="1:8" ht="12.75">
      <c r="A87" s="7"/>
      <c r="B87" s="32" t="s">
        <v>309</v>
      </c>
      <c r="C87" s="7">
        <v>71</v>
      </c>
      <c r="D87" s="80" t="s">
        <v>370</v>
      </c>
      <c r="E87" s="80"/>
      <c r="F87" s="5" t="s">
        <v>81</v>
      </c>
      <c r="G87" s="21" t="s">
        <v>263</v>
      </c>
      <c r="H87" s="7"/>
    </row>
    <row r="88" spans="1:8" ht="12.75">
      <c r="A88" s="7"/>
      <c r="B88" s="7"/>
      <c r="C88" s="7"/>
      <c r="D88" s="80"/>
      <c r="E88" s="80"/>
      <c r="F88" s="5" t="s">
        <v>82</v>
      </c>
      <c r="G88" s="22" t="s">
        <v>195</v>
      </c>
      <c r="H88" s="7"/>
    </row>
    <row r="89" spans="1:8" ht="12.75">
      <c r="A89" s="8"/>
      <c r="B89" s="8"/>
      <c r="C89" s="8"/>
      <c r="D89" s="81"/>
      <c r="E89" s="81"/>
      <c r="F89" s="5" t="s">
        <v>83</v>
      </c>
      <c r="G89" s="22"/>
      <c r="H89" s="8"/>
    </row>
    <row r="90" spans="1:8" ht="26.25">
      <c r="A90" s="73">
        <v>0.7083333333333334</v>
      </c>
      <c r="B90" s="5" t="s">
        <v>25</v>
      </c>
      <c r="C90" s="5">
        <v>75</v>
      </c>
      <c r="D90" s="78" t="s">
        <v>17</v>
      </c>
      <c r="E90" s="78" t="s">
        <v>103</v>
      </c>
      <c r="F90" s="30" t="s">
        <v>166</v>
      </c>
      <c r="G90" s="5"/>
      <c r="H90" s="5"/>
    </row>
    <row r="91" spans="1:8" ht="12.75">
      <c r="A91" s="73">
        <v>0.75</v>
      </c>
      <c r="B91" s="5" t="s">
        <v>26</v>
      </c>
      <c r="C91" s="5"/>
      <c r="D91" s="78" t="s">
        <v>316</v>
      </c>
      <c r="E91" s="78" t="s">
        <v>457</v>
      </c>
      <c r="F91" s="5"/>
      <c r="G91" s="5"/>
      <c r="H91" s="5"/>
    </row>
    <row r="92" spans="1:8" ht="96.75" customHeight="1">
      <c r="A92" s="72">
        <v>0.7916666666666666</v>
      </c>
      <c r="B92" s="6" t="s">
        <v>104</v>
      </c>
      <c r="C92" s="6">
        <v>79</v>
      </c>
      <c r="D92" s="79"/>
      <c r="E92" s="79" t="s">
        <v>164</v>
      </c>
      <c r="F92" s="6" t="s">
        <v>165</v>
      </c>
      <c r="G92" s="6"/>
      <c r="H92" s="5" t="s">
        <v>257</v>
      </c>
    </row>
    <row r="93" spans="1:8" ht="26.25">
      <c r="A93" s="72">
        <v>0.8333333333333334</v>
      </c>
      <c r="B93" s="6" t="s">
        <v>381</v>
      </c>
      <c r="C93" s="9">
        <v>81</v>
      </c>
      <c r="D93" s="79" t="s">
        <v>421</v>
      </c>
      <c r="E93" s="79" t="s">
        <v>457</v>
      </c>
      <c r="F93" s="9" t="s">
        <v>84</v>
      </c>
      <c r="G93" s="6"/>
      <c r="H93" s="6"/>
    </row>
    <row r="94" spans="1:8" ht="12.75">
      <c r="A94" s="7"/>
      <c r="B94" s="7"/>
      <c r="C94" s="20"/>
      <c r="D94" s="80"/>
      <c r="E94" s="80"/>
      <c r="F94" s="20" t="s">
        <v>85</v>
      </c>
      <c r="G94" s="7"/>
      <c r="H94" s="7"/>
    </row>
    <row r="95" spans="1:8" ht="12.75">
      <c r="A95" s="7"/>
      <c r="B95" s="7"/>
      <c r="C95" s="20"/>
      <c r="D95" s="80"/>
      <c r="E95" s="80"/>
      <c r="F95" s="20" t="s">
        <v>86</v>
      </c>
      <c r="G95" s="7"/>
      <c r="H95" s="7"/>
    </row>
    <row r="96" spans="1:8" ht="12.75">
      <c r="A96" s="7"/>
      <c r="B96" s="7"/>
      <c r="C96" s="20"/>
      <c r="D96" s="80"/>
      <c r="E96" s="80"/>
      <c r="F96" s="20" t="s">
        <v>87</v>
      </c>
      <c r="G96" s="7"/>
      <c r="H96" s="7"/>
    </row>
    <row r="97" spans="1:8" ht="26.25">
      <c r="A97" s="158">
        <v>0.8541666666666666</v>
      </c>
      <c r="B97" s="5" t="s">
        <v>27</v>
      </c>
      <c r="C97" s="5">
        <v>81</v>
      </c>
      <c r="D97" s="79" t="s">
        <v>420</v>
      </c>
      <c r="E97" s="79" t="s">
        <v>457</v>
      </c>
      <c r="F97" s="6"/>
      <c r="G97" s="15"/>
      <c r="H97" s="6" t="s">
        <v>254</v>
      </c>
    </row>
    <row r="98" spans="1:8" ht="12.75">
      <c r="A98" s="159"/>
      <c r="B98" s="5" t="s">
        <v>393</v>
      </c>
      <c r="C98" s="5"/>
      <c r="D98" s="79" t="s">
        <v>364</v>
      </c>
      <c r="E98" s="79" t="s">
        <v>364</v>
      </c>
      <c r="F98" s="7"/>
      <c r="G98" s="14"/>
      <c r="H98" s="7"/>
    </row>
    <row r="99" spans="1:8" ht="12.75">
      <c r="A99" s="17"/>
      <c r="B99" s="5" t="s">
        <v>423</v>
      </c>
      <c r="C99" s="5">
        <v>82</v>
      </c>
      <c r="D99" s="87"/>
      <c r="E99" s="90" t="s">
        <v>421</v>
      </c>
      <c r="F99" s="7" t="s">
        <v>485</v>
      </c>
      <c r="G99" s="14"/>
      <c r="H99" s="7" t="s">
        <v>252</v>
      </c>
    </row>
    <row r="100" spans="1:8" ht="12.75">
      <c r="A100" s="17"/>
      <c r="B100" s="5" t="s">
        <v>422</v>
      </c>
      <c r="C100" s="5">
        <v>82</v>
      </c>
      <c r="D100" s="87" t="s">
        <v>444</v>
      </c>
      <c r="E100" s="90" t="s">
        <v>444</v>
      </c>
      <c r="F100" s="13" t="s">
        <v>446</v>
      </c>
      <c r="G100" s="14"/>
      <c r="H100" s="7" t="s">
        <v>185</v>
      </c>
    </row>
    <row r="101" spans="1:7" ht="12.75">
      <c r="A101" s="17"/>
      <c r="B101" s="5" t="s">
        <v>177</v>
      </c>
      <c r="C101" s="5">
        <v>83</v>
      </c>
      <c r="D101" s="87"/>
      <c r="E101" s="87"/>
      <c r="F101" s="7"/>
      <c r="G101" s="14"/>
    </row>
    <row r="102" spans="1:8" ht="12.75">
      <c r="A102" s="17"/>
      <c r="B102" s="11" t="s">
        <v>168</v>
      </c>
      <c r="C102" s="6">
        <v>84</v>
      </c>
      <c r="D102" s="87"/>
      <c r="E102" s="87"/>
      <c r="F102" s="7"/>
      <c r="H102" s="31" t="s">
        <v>253</v>
      </c>
    </row>
    <row r="103" spans="1:6" ht="12.75">
      <c r="A103" s="17"/>
      <c r="B103" s="12" t="s">
        <v>169</v>
      </c>
      <c r="C103" s="7"/>
      <c r="D103" s="87" t="s">
        <v>441</v>
      </c>
      <c r="E103" s="87"/>
      <c r="F103" s="7"/>
    </row>
    <row r="104" spans="1:8" ht="12.75">
      <c r="A104" s="17"/>
      <c r="B104" s="12" t="s">
        <v>170</v>
      </c>
      <c r="C104" s="7"/>
      <c r="D104" s="87"/>
      <c r="E104" s="87"/>
      <c r="F104" s="7"/>
      <c r="H104" s="7" t="s">
        <v>186</v>
      </c>
    </row>
    <row r="105" spans="1:8" ht="12.75">
      <c r="A105" s="17"/>
      <c r="B105" s="12" t="s">
        <v>171</v>
      </c>
      <c r="C105" s="7"/>
      <c r="D105" s="87"/>
      <c r="E105" s="87"/>
      <c r="F105" s="7"/>
      <c r="H105" s="7"/>
    </row>
    <row r="106" spans="1:8" ht="12.75">
      <c r="A106" s="17"/>
      <c r="B106" s="12" t="s">
        <v>443</v>
      </c>
      <c r="C106" s="7"/>
      <c r="D106" s="87"/>
      <c r="E106" s="87"/>
      <c r="F106" s="7"/>
      <c r="H106" s="7"/>
    </row>
    <row r="107" spans="1:8" ht="12.75">
      <c r="A107" s="17"/>
      <c r="B107" s="12" t="s">
        <v>172</v>
      </c>
      <c r="C107" s="7"/>
      <c r="D107" s="87"/>
      <c r="E107" s="87"/>
      <c r="F107" s="7"/>
      <c r="H107" s="7" t="s">
        <v>442</v>
      </c>
    </row>
    <row r="108" spans="1:8" ht="12.75">
      <c r="A108" s="17"/>
      <c r="B108" s="12" t="s">
        <v>173</v>
      </c>
      <c r="C108" s="7"/>
      <c r="D108" s="87"/>
      <c r="E108" s="87"/>
      <c r="F108" s="7"/>
      <c r="H108" s="7"/>
    </row>
    <row r="109" spans="1:8" ht="12.75">
      <c r="A109" s="17"/>
      <c r="B109" s="12" t="s">
        <v>174</v>
      </c>
      <c r="C109" s="7"/>
      <c r="D109" s="87"/>
      <c r="E109" s="87"/>
      <c r="F109" s="7"/>
      <c r="H109" s="7"/>
    </row>
    <row r="110" spans="1:8" ht="12.75">
      <c r="A110" s="17"/>
      <c r="B110" s="12" t="s">
        <v>175</v>
      </c>
      <c r="C110" s="7"/>
      <c r="D110" s="87"/>
      <c r="E110" s="87"/>
      <c r="F110" s="7"/>
      <c r="H110" s="7"/>
    </row>
    <row r="111" spans="1:8" ht="12.75">
      <c r="A111" s="17"/>
      <c r="B111" s="12" t="s">
        <v>63</v>
      </c>
      <c r="C111" s="7"/>
      <c r="D111" s="87"/>
      <c r="E111" s="87"/>
      <c r="F111" s="7"/>
      <c r="H111" s="7" t="s">
        <v>187</v>
      </c>
    </row>
    <row r="112" spans="1:8" ht="12.75">
      <c r="A112" s="17"/>
      <c r="B112" s="12" t="s">
        <v>176</v>
      </c>
      <c r="C112" s="8"/>
      <c r="D112" s="87"/>
      <c r="E112" s="87"/>
      <c r="F112" s="7"/>
      <c r="H112" s="7" t="s">
        <v>188</v>
      </c>
    </row>
    <row r="113" spans="1:8" ht="12.75">
      <c r="A113" s="17"/>
      <c r="B113" s="5" t="s">
        <v>178</v>
      </c>
      <c r="C113" s="7"/>
      <c r="D113" s="87"/>
      <c r="E113" s="90" t="s">
        <v>486</v>
      </c>
      <c r="F113" s="7" t="s">
        <v>490</v>
      </c>
      <c r="H113" s="165" t="s">
        <v>445</v>
      </c>
    </row>
    <row r="114" spans="1:8" ht="12.75" customHeight="1">
      <c r="A114" s="17"/>
      <c r="B114" s="5" t="s">
        <v>179</v>
      </c>
      <c r="C114" s="7"/>
      <c r="D114" s="87"/>
      <c r="E114" s="90" t="s">
        <v>487</v>
      </c>
      <c r="F114" s="7"/>
      <c r="H114" s="7"/>
    </row>
    <row r="115" spans="1:8" ht="12.75" customHeight="1">
      <c r="A115" s="7"/>
      <c r="B115" s="5" t="s">
        <v>288</v>
      </c>
      <c r="C115" s="7"/>
      <c r="D115" s="7" t="s">
        <v>424</v>
      </c>
      <c r="E115" s="7" t="s">
        <v>488</v>
      </c>
      <c r="F115" s="13" t="s">
        <v>491</v>
      </c>
      <c r="H115" s="7"/>
    </row>
    <row r="116" spans="1:8" ht="12.75">
      <c r="A116" s="7"/>
      <c r="B116" s="5" t="s">
        <v>180</v>
      </c>
      <c r="C116" s="7"/>
      <c r="D116" s="87"/>
      <c r="E116" s="90" t="s">
        <v>382</v>
      </c>
      <c r="F116" s="7"/>
      <c r="H116" s="7"/>
    </row>
    <row r="117" spans="1:8" ht="12.75">
      <c r="A117" s="7"/>
      <c r="B117" s="5" t="s">
        <v>289</v>
      </c>
      <c r="C117" s="7"/>
      <c r="D117" s="87"/>
      <c r="E117" s="90" t="s">
        <v>421</v>
      </c>
      <c r="F117" s="7" t="s">
        <v>492</v>
      </c>
      <c r="H117" s="7"/>
    </row>
    <row r="118" spans="1:8" ht="12.75">
      <c r="A118" s="7"/>
      <c r="B118" s="5" t="s">
        <v>181</v>
      </c>
      <c r="C118" s="7"/>
      <c r="D118" s="87"/>
      <c r="E118" s="90" t="s">
        <v>377</v>
      </c>
      <c r="F118" s="7"/>
      <c r="H118" s="7"/>
    </row>
    <row r="119" spans="1:8" ht="12.75">
      <c r="A119" s="7"/>
      <c r="B119" s="5" t="s">
        <v>288</v>
      </c>
      <c r="C119" s="7"/>
      <c r="D119" s="87"/>
      <c r="E119" s="90" t="s">
        <v>489</v>
      </c>
      <c r="F119" s="7" t="s">
        <v>493</v>
      </c>
      <c r="H119" s="7"/>
    </row>
    <row r="120" spans="1:8" ht="12.75">
      <c r="A120" s="7"/>
      <c r="B120" s="5" t="s">
        <v>182</v>
      </c>
      <c r="C120" s="7"/>
      <c r="D120" s="87"/>
      <c r="E120" s="90" t="s">
        <v>441</v>
      </c>
      <c r="F120" s="7"/>
      <c r="H120" s="7"/>
    </row>
    <row r="121" spans="1:8" ht="26.25">
      <c r="A121" s="7"/>
      <c r="B121" s="5" t="s">
        <v>73</v>
      </c>
      <c r="C121" s="7">
        <v>94</v>
      </c>
      <c r="D121" s="78" t="s">
        <v>105</v>
      </c>
      <c r="E121" s="78" t="s">
        <v>105</v>
      </c>
      <c r="F121" s="7" t="s">
        <v>494</v>
      </c>
      <c r="H121" s="7"/>
    </row>
    <row r="122" spans="1:8" ht="12.75">
      <c r="A122" s="7"/>
      <c r="B122" s="5" t="s">
        <v>183</v>
      </c>
      <c r="C122" s="7">
        <v>99</v>
      </c>
      <c r="D122" s="78" t="s">
        <v>370</v>
      </c>
      <c r="E122" s="80"/>
      <c r="F122" s="7"/>
      <c r="H122" s="7"/>
    </row>
    <row r="123" spans="1:8" ht="12.75">
      <c r="A123" s="7"/>
      <c r="B123" s="5" t="s">
        <v>290</v>
      </c>
      <c r="C123" s="7">
        <v>100</v>
      </c>
      <c r="D123" s="78" t="s">
        <v>184</v>
      </c>
      <c r="E123" s="80"/>
      <c r="F123" s="7"/>
      <c r="H123" s="7"/>
    </row>
    <row r="124" spans="1:8" ht="12.75">
      <c r="A124" s="7"/>
      <c r="B124" s="6" t="s">
        <v>76</v>
      </c>
      <c r="C124" s="7"/>
      <c r="D124" s="80" t="s">
        <v>20</v>
      </c>
      <c r="E124" s="80"/>
      <c r="F124" s="7"/>
      <c r="H124" s="8"/>
    </row>
    <row r="125" spans="1:8" ht="12.75">
      <c r="A125" s="73">
        <v>0.8958333333333334</v>
      </c>
      <c r="B125" s="5" t="s">
        <v>28</v>
      </c>
      <c r="C125" s="5"/>
      <c r="D125" s="78" t="s">
        <v>310</v>
      </c>
      <c r="E125" s="78" t="s">
        <v>457</v>
      </c>
      <c r="F125" s="5" t="s">
        <v>447</v>
      </c>
      <c r="G125" s="30"/>
      <c r="H125" s="5" t="s">
        <v>448</v>
      </c>
    </row>
    <row r="126" spans="1:8" ht="12.75">
      <c r="A126" s="76">
        <v>0.9166666666666666</v>
      </c>
      <c r="B126" s="8" t="s">
        <v>29</v>
      </c>
      <c r="C126" s="8"/>
      <c r="D126" s="81" t="s">
        <v>378</v>
      </c>
      <c r="E126" s="81" t="s">
        <v>106</v>
      </c>
      <c r="F126" s="8"/>
      <c r="G126" s="10"/>
      <c r="H126" s="8"/>
    </row>
    <row r="127" spans="1:8" ht="12.75">
      <c r="A127" s="1"/>
      <c r="B127" s="1"/>
      <c r="C127" s="1"/>
      <c r="D127" s="88"/>
      <c r="E127" s="88"/>
      <c r="F127" s="1"/>
      <c r="G127" s="1"/>
      <c r="H127" s="1"/>
    </row>
    <row r="128" spans="1:8" ht="12.75">
      <c r="A128" s="1"/>
      <c r="B128" s="1"/>
      <c r="C128" s="1"/>
      <c r="D128" s="88"/>
      <c r="E128" s="88"/>
      <c r="F128" s="1"/>
      <c r="G128" s="1"/>
      <c r="H128" s="1"/>
    </row>
    <row r="129" spans="1:8" ht="12.75">
      <c r="A129" s="1"/>
      <c r="B129" s="1"/>
      <c r="C129" s="1"/>
      <c r="D129" s="88"/>
      <c r="E129" s="88"/>
      <c r="F129" s="1"/>
      <c r="G129" s="1"/>
      <c r="H129" s="1"/>
    </row>
    <row r="130" spans="1:8" ht="12.75">
      <c r="A130" s="1"/>
      <c r="B130" s="1"/>
      <c r="C130" s="1"/>
      <c r="D130" s="88"/>
      <c r="E130" s="88"/>
      <c r="F130" s="1"/>
      <c r="G130" s="1"/>
      <c r="H130" s="1"/>
    </row>
    <row r="131" spans="1:8" ht="12.75">
      <c r="A131" s="1"/>
      <c r="B131" s="1"/>
      <c r="C131" s="1"/>
      <c r="D131" s="88"/>
      <c r="E131" s="88"/>
      <c r="F131" s="1"/>
      <c r="G131" s="1"/>
      <c r="H131" s="1"/>
    </row>
    <row r="132" spans="1:8" ht="12.75">
      <c r="A132" s="1"/>
      <c r="B132" s="1"/>
      <c r="C132" s="1"/>
      <c r="D132" s="88"/>
      <c r="E132" s="88"/>
      <c r="F132" s="1"/>
      <c r="G132" s="1"/>
      <c r="H132" s="1"/>
    </row>
    <row r="133" spans="1:8" ht="12.75">
      <c r="A133" s="1"/>
      <c r="B133" s="1"/>
      <c r="C133" s="1"/>
      <c r="D133" s="88"/>
      <c r="E133" s="88"/>
      <c r="F133" s="1"/>
      <c r="G133" s="1"/>
      <c r="H133" s="1"/>
    </row>
    <row r="134" spans="1:8" ht="12.75">
      <c r="A134" s="1"/>
      <c r="B134" s="1"/>
      <c r="C134" s="1"/>
      <c r="D134" s="88"/>
      <c r="E134" s="88"/>
      <c r="F134" s="1"/>
      <c r="G134" s="1"/>
      <c r="H134" s="1"/>
    </row>
    <row r="135" spans="1:8" ht="12.75">
      <c r="A135" s="1"/>
      <c r="B135" s="1"/>
      <c r="C135" s="1"/>
      <c r="D135" s="88"/>
      <c r="E135" s="88"/>
      <c r="F135" s="1"/>
      <c r="G135" s="1"/>
      <c r="H135" s="1"/>
    </row>
    <row r="136" spans="1:8" ht="12.75">
      <c r="A136" s="1"/>
      <c r="B136" s="1"/>
      <c r="C136" s="1"/>
      <c r="D136" s="88"/>
      <c r="E136" s="88"/>
      <c r="F136" s="1"/>
      <c r="G136" s="1"/>
      <c r="H136" s="1"/>
    </row>
    <row r="137" spans="1:8" ht="12.75">
      <c r="A137" s="1"/>
      <c r="B137" s="1"/>
      <c r="C137" s="1"/>
      <c r="D137" s="88"/>
      <c r="E137" s="88"/>
      <c r="F137" s="1"/>
      <c r="G137" s="1"/>
      <c r="H137" s="1"/>
    </row>
    <row r="138" spans="1:8" ht="12.75">
      <c r="A138" s="1"/>
      <c r="B138" s="1"/>
      <c r="C138" s="1"/>
      <c r="D138" s="88"/>
      <c r="E138" s="88"/>
      <c r="F138" s="1"/>
      <c r="G138" s="1"/>
      <c r="H138" s="1"/>
    </row>
    <row r="139" spans="1:8" ht="12.75">
      <c r="A139" s="1"/>
      <c r="B139" s="1"/>
      <c r="C139" s="1"/>
      <c r="D139" s="88"/>
      <c r="E139" s="88"/>
      <c r="F139" s="1"/>
      <c r="G139" s="1"/>
      <c r="H139" s="1"/>
    </row>
    <row r="140" spans="1:8" ht="12.75">
      <c r="A140" s="1"/>
      <c r="B140" s="1"/>
      <c r="C140" s="1"/>
      <c r="D140" s="88"/>
      <c r="E140" s="88"/>
      <c r="F140" s="1"/>
      <c r="G140" s="1"/>
      <c r="H140" s="1"/>
    </row>
    <row r="141" spans="1:8" ht="12.75">
      <c r="A141" s="1"/>
      <c r="B141" s="1"/>
      <c r="C141" s="1"/>
      <c r="D141" s="1"/>
      <c r="E141" s="1"/>
      <c r="F141" s="1"/>
      <c r="G141" s="1"/>
      <c r="H141" s="1"/>
    </row>
    <row r="142" spans="1:8" ht="12.75">
      <c r="A142" s="1"/>
      <c r="B142" s="1"/>
      <c r="C142" s="1"/>
      <c r="D142" s="1"/>
      <c r="E142" s="1"/>
      <c r="F142" s="1"/>
      <c r="G142" s="1"/>
      <c r="H142" s="1"/>
    </row>
    <row r="145" spans="1:8" ht="12.75">
      <c r="A145" s="1"/>
      <c r="B145" s="1"/>
      <c r="C145" s="1"/>
      <c r="D145" s="1"/>
      <c r="E145" s="1"/>
      <c r="F145" s="1"/>
      <c r="G145" s="1"/>
      <c r="H145" s="1"/>
    </row>
    <row r="148" spans="1:8" ht="12.75">
      <c r="A148" s="1"/>
      <c r="B148" s="1"/>
      <c r="C148" s="1"/>
      <c r="D148" s="1"/>
      <c r="E148" s="1"/>
      <c r="F148" s="1"/>
      <c r="G148" s="1"/>
      <c r="H148" s="1"/>
    </row>
    <row r="151" spans="1:8" ht="12.75">
      <c r="A151" s="1"/>
      <c r="B151" s="1"/>
      <c r="C151" s="1"/>
      <c r="D151" s="1"/>
      <c r="E151" s="1"/>
      <c r="F151" s="1"/>
      <c r="G151" s="1"/>
      <c r="H151" s="1"/>
    </row>
    <row r="154" spans="1:8" ht="12.75">
      <c r="A154" s="1"/>
      <c r="B154" s="1"/>
      <c r="C154" s="1"/>
      <c r="D154" s="1"/>
      <c r="E154" s="1"/>
      <c r="F154" s="1"/>
      <c r="G154" s="1"/>
      <c r="H154" s="1"/>
    </row>
    <row r="157" spans="1:8" ht="12.75">
      <c r="A157" s="1"/>
      <c r="B157" s="1"/>
      <c r="C157" s="1"/>
      <c r="D157" s="1"/>
      <c r="E157" s="1"/>
      <c r="F157" s="1"/>
      <c r="G157" s="1"/>
      <c r="H157" s="1"/>
    </row>
    <row r="160" spans="1:8" ht="12.75">
      <c r="A160" s="1"/>
      <c r="B160" s="1"/>
      <c r="C160" s="1"/>
      <c r="D160" s="1"/>
      <c r="E160" s="1"/>
      <c r="F160" s="1"/>
      <c r="G160" s="1"/>
      <c r="H160" s="1"/>
    </row>
    <row r="163" spans="1:8" ht="12.75">
      <c r="A163" s="1"/>
      <c r="B163" s="1"/>
      <c r="C163" s="1"/>
      <c r="D163" s="1"/>
      <c r="E163" s="1"/>
      <c r="F163" s="1"/>
      <c r="G163" s="1"/>
      <c r="H163" s="1"/>
    </row>
    <row r="166" spans="1:8" ht="12.75">
      <c r="A166" s="1"/>
      <c r="B166" s="1"/>
      <c r="C166" s="1"/>
      <c r="D166" s="1"/>
      <c r="E166" s="1"/>
      <c r="F166" s="1"/>
      <c r="G166" s="1"/>
      <c r="H166" s="1"/>
    </row>
    <row r="169" spans="1:8" ht="12.75">
      <c r="A169" s="1"/>
      <c r="B169" s="1"/>
      <c r="C169" s="1"/>
      <c r="D169" s="1"/>
      <c r="E169" s="1"/>
      <c r="F169" s="1"/>
      <c r="G169" s="1"/>
      <c r="H169" s="1"/>
    </row>
    <row r="172" spans="1:8" ht="12.75">
      <c r="A172" s="1"/>
      <c r="B172" s="1"/>
      <c r="C172" s="1"/>
      <c r="D172" s="1"/>
      <c r="E172" s="1"/>
      <c r="F172" s="1"/>
      <c r="G172" s="1"/>
      <c r="H172" s="1"/>
    </row>
    <row r="175" spans="1:8" ht="12.75">
      <c r="A175" s="1"/>
      <c r="B175" s="1"/>
      <c r="C175" s="1"/>
      <c r="D175" s="1"/>
      <c r="E175" s="1"/>
      <c r="F175" s="1"/>
      <c r="G175" s="1"/>
      <c r="H175" s="1"/>
    </row>
  </sheetData>
  <mergeCells count="7">
    <mergeCell ref="D42:E42"/>
    <mergeCell ref="D25:E25"/>
    <mergeCell ref="D38:E38"/>
    <mergeCell ref="C2:G2"/>
    <mergeCell ref="C3:G3"/>
    <mergeCell ref="D23:E23"/>
    <mergeCell ref="D24:E24"/>
  </mergeCells>
  <printOptions/>
  <pageMargins left="0.25" right="0.25" top="0.5" bottom="0.5" header="0.5" footer="0.25"/>
  <pageSetup fitToHeight="0" fitToWidth="1" horizontalDpi="600" verticalDpi="600" orientation="landscape" scale="64" r:id="rId2"/>
  <headerFooter alignWithMargins="0">
    <oddFooter>&amp;LRevised amb 30 Aug 2008&amp;CPage &amp;P of &amp;N&amp;R1st Weekend
</oddFooter>
  </headerFooter>
  <rowBreaks count="2" manualBreakCount="2">
    <brk id="69" max="255" man="1"/>
    <brk id="96" max="255" man="1"/>
  </rowBreaks>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dimension ref="A1:G9"/>
  <sheetViews>
    <sheetView showGridLines="0" workbookViewId="0" topLeftCell="A1">
      <selection activeCell="B4" sqref="B4"/>
    </sheetView>
  </sheetViews>
  <sheetFormatPr defaultColWidth="9.140625" defaultRowHeight="12.75"/>
  <cols>
    <col min="1" max="1" width="11.28125" style="50" customWidth="1"/>
    <col min="2" max="7" width="10.00390625" style="52" customWidth="1"/>
    <col min="8" max="16384" width="8.8515625" style="50" customWidth="1"/>
  </cols>
  <sheetData>
    <row r="1" spans="1:7" ht="15">
      <c r="A1" s="49"/>
      <c r="B1" s="198" t="s">
        <v>329</v>
      </c>
      <c r="C1" s="198"/>
      <c r="D1" s="198"/>
      <c r="E1" s="198"/>
      <c r="F1" s="198"/>
      <c r="G1" s="198"/>
    </row>
    <row r="2" spans="2:7" ht="15">
      <c r="B2" s="51">
        <v>1</v>
      </c>
      <c r="C2" s="51">
        <v>2</v>
      </c>
      <c r="D2" s="51">
        <v>3</v>
      </c>
      <c r="E2" s="51">
        <v>4</v>
      </c>
      <c r="F2" s="51">
        <v>5</v>
      </c>
      <c r="G2" s="51">
        <v>6</v>
      </c>
    </row>
    <row r="3" spans="1:7" ht="15">
      <c r="A3" s="49" t="s">
        <v>346</v>
      </c>
      <c r="B3" s="51" t="s">
        <v>330</v>
      </c>
      <c r="C3" s="51" t="s">
        <v>331</v>
      </c>
      <c r="D3" s="51" t="s">
        <v>332</v>
      </c>
      <c r="E3" s="51" t="s">
        <v>331</v>
      </c>
      <c r="F3" s="51" t="s">
        <v>332</v>
      </c>
      <c r="G3" s="51" t="s">
        <v>333</v>
      </c>
    </row>
    <row r="4" spans="1:7" s="56" customFormat="1" ht="15">
      <c r="A4" s="54" t="s">
        <v>345</v>
      </c>
      <c r="B4" s="55">
        <f>'Day 1 '!B3</f>
        <v>39710</v>
      </c>
      <c r="C4" s="55">
        <f>B4+1</f>
        <v>39711</v>
      </c>
      <c r="D4" s="55">
        <f>C4+1</f>
        <v>39712</v>
      </c>
      <c r="E4" s="55">
        <f>D4+27</f>
        <v>39739</v>
      </c>
      <c r="F4" s="55">
        <f>E4+1</f>
        <v>39740</v>
      </c>
      <c r="G4" s="55">
        <f>F4+1</f>
        <v>39741</v>
      </c>
    </row>
    <row r="5" spans="1:7" ht="15">
      <c r="A5" s="49" t="s">
        <v>334</v>
      </c>
      <c r="B5" s="51"/>
      <c r="C5" s="51"/>
      <c r="D5" s="51"/>
      <c r="E5" s="51"/>
      <c r="F5" s="51"/>
      <c r="G5" s="51"/>
    </row>
    <row r="6" spans="1:7" s="56" customFormat="1" ht="30">
      <c r="A6" s="54" t="s">
        <v>335</v>
      </c>
      <c r="B6" s="53" t="s">
        <v>336</v>
      </c>
      <c r="C6" s="53" t="s">
        <v>337</v>
      </c>
      <c r="D6" s="53" t="s">
        <v>338</v>
      </c>
      <c r="E6" s="53" t="s">
        <v>339</v>
      </c>
      <c r="F6" s="53" t="s">
        <v>340</v>
      </c>
      <c r="G6" s="53" t="s">
        <v>341</v>
      </c>
    </row>
    <row r="7" spans="1:7" ht="15">
      <c r="A7" s="49"/>
      <c r="B7" s="51"/>
      <c r="C7" s="51"/>
      <c r="D7" s="51"/>
      <c r="E7" s="51"/>
      <c r="F7" s="51"/>
      <c r="G7" s="51"/>
    </row>
    <row r="8" spans="1:7" ht="15">
      <c r="A8" s="49" t="s">
        <v>342</v>
      </c>
      <c r="B8" s="51" t="s">
        <v>343</v>
      </c>
      <c r="C8" s="51" t="s">
        <v>344</v>
      </c>
      <c r="D8" s="51" t="s">
        <v>341</v>
      </c>
      <c r="E8" s="51" t="s">
        <v>336</v>
      </c>
      <c r="F8" s="51" t="s">
        <v>337</v>
      </c>
      <c r="G8" s="51" t="s">
        <v>338</v>
      </c>
    </row>
    <row r="9" spans="1:7" s="56" customFormat="1" ht="15">
      <c r="A9" s="54" t="s">
        <v>335</v>
      </c>
      <c r="B9" s="53"/>
      <c r="C9" s="57"/>
      <c r="D9" s="57"/>
      <c r="E9" s="57"/>
      <c r="F9" s="57"/>
      <c r="G9" s="57"/>
    </row>
  </sheetData>
  <mergeCells count="1">
    <mergeCell ref="B1:G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L96"/>
  <sheetViews>
    <sheetView zoomScaleSheetLayoutView="100" workbookViewId="0" topLeftCell="A1">
      <pane ySplit="6" topLeftCell="BM7" activePane="bottomLeft" state="frozen"/>
      <selection pane="topLeft" activeCell="C1" sqref="C1:C16384"/>
      <selection pane="bottomLeft" activeCell="F14" sqref="F14"/>
    </sheetView>
  </sheetViews>
  <sheetFormatPr defaultColWidth="9.140625" defaultRowHeight="12.75"/>
  <cols>
    <col min="1" max="1" width="10.28125" style="130" bestFit="1" customWidth="1"/>
    <col min="2" max="2" width="39.28125" style="13" customWidth="1"/>
    <col min="3" max="3" width="5.140625" style="122" customWidth="1"/>
    <col min="4" max="4" width="14.28125" style="13" customWidth="1"/>
    <col min="5" max="5" width="14.421875" style="13" customWidth="1"/>
    <col min="6" max="6" width="53.7109375" style="13" customWidth="1"/>
    <col min="7" max="7" width="16.7109375" style="13" customWidth="1"/>
    <col min="8" max="8" width="60.8515625" style="13" customWidth="1"/>
    <col min="9" max="16384" width="9.140625" style="1" customWidth="1"/>
  </cols>
  <sheetData>
    <row r="1" ht="12.75"/>
    <row r="2" spans="2:12" ht="17.25" customHeight="1">
      <c r="B2" s="3" t="s">
        <v>107</v>
      </c>
      <c r="C2" s="189" t="s">
        <v>108</v>
      </c>
      <c r="D2" s="189"/>
      <c r="E2" s="189"/>
      <c r="F2" s="189"/>
      <c r="G2" s="189"/>
      <c r="H2" s="18" t="s">
        <v>33</v>
      </c>
      <c r="I2" s="2"/>
      <c r="J2" s="2"/>
      <c r="K2" s="2"/>
      <c r="L2" s="2"/>
    </row>
    <row r="3" spans="2:12" ht="17.25" customHeight="1">
      <c r="B3" s="3">
        <f>'Day 1 '!B3+1</f>
        <v>39711</v>
      </c>
      <c r="C3" s="189" t="s">
        <v>360</v>
      </c>
      <c r="D3" s="189"/>
      <c r="E3" s="189"/>
      <c r="F3" s="189"/>
      <c r="G3" s="189"/>
      <c r="H3" s="18" t="s">
        <v>34</v>
      </c>
      <c r="I3" s="2"/>
      <c r="J3" s="2"/>
      <c r="K3" s="2"/>
      <c r="L3" s="2"/>
    </row>
    <row r="4" spans="2:8" ht="12.75">
      <c r="B4" s="4" t="s">
        <v>355</v>
      </c>
      <c r="F4" s="13" t="s">
        <v>322</v>
      </c>
      <c r="H4" s="18" t="s">
        <v>42</v>
      </c>
    </row>
    <row r="5" spans="2:8" ht="25.5">
      <c r="B5" s="4" t="s">
        <v>357</v>
      </c>
      <c r="F5" s="13" t="s">
        <v>323</v>
      </c>
      <c r="H5" s="18" t="s">
        <v>328</v>
      </c>
    </row>
    <row r="6" spans="1:9" s="164" customFormat="1" ht="47.25">
      <c r="A6" s="163" t="s">
        <v>111</v>
      </c>
      <c r="B6" s="163" t="s">
        <v>9</v>
      </c>
      <c r="C6" s="163" t="s">
        <v>10</v>
      </c>
      <c r="D6" s="163" t="s">
        <v>11</v>
      </c>
      <c r="E6" s="163" t="s">
        <v>31</v>
      </c>
      <c r="F6" s="163" t="s">
        <v>12</v>
      </c>
      <c r="G6" s="163" t="s">
        <v>45</v>
      </c>
      <c r="H6" s="163" t="s">
        <v>30</v>
      </c>
      <c r="I6" s="163" t="s">
        <v>392</v>
      </c>
    </row>
    <row r="7" spans="1:8" ht="25.5" customHeight="1">
      <c r="A7" s="131">
        <v>0.2916666666666667</v>
      </c>
      <c r="B7" s="5" t="s">
        <v>386</v>
      </c>
      <c r="C7" s="123">
        <v>103</v>
      </c>
      <c r="D7" s="5" t="s">
        <v>382</v>
      </c>
      <c r="E7" s="5" t="s">
        <v>457</v>
      </c>
      <c r="F7" s="5" t="s">
        <v>167</v>
      </c>
      <c r="G7" s="192" t="s">
        <v>404</v>
      </c>
      <c r="H7" s="5" t="s">
        <v>230</v>
      </c>
    </row>
    <row r="8" spans="1:8" ht="12.75">
      <c r="A8" s="145"/>
      <c r="B8" s="6" t="s">
        <v>449</v>
      </c>
      <c r="C8" s="9"/>
      <c r="D8" s="6" t="s">
        <v>452</v>
      </c>
      <c r="E8" s="9"/>
      <c r="F8" s="6"/>
      <c r="G8" s="192"/>
      <c r="H8" s="6"/>
    </row>
    <row r="9" spans="1:8" ht="26.25">
      <c r="A9" s="132">
        <v>0.3333333333333333</v>
      </c>
      <c r="B9" s="8" t="s">
        <v>109</v>
      </c>
      <c r="C9" s="124">
        <v>104</v>
      </c>
      <c r="D9" s="8" t="s">
        <v>403</v>
      </c>
      <c r="E9" s="20" t="s">
        <v>40</v>
      </c>
      <c r="F9" s="5" t="s">
        <v>260</v>
      </c>
      <c r="G9" s="192"/>
      <c r="H9" s="7"/>
    </row>
    <row r="10" spans="1:8" ht="12.75">
      <c r="A10" s="132"/>
      <c r="B10" s="26" t="s">
        <v>67</v>
      </c>
      <c r="C10" s="124"/>
      <c r="D10" s="8" t="s">
        <v>20</v>
      </c>
      <c r="E10" s="20"/>
      <c r="F10" s="5" t="s">
        <v>8</v>
      </c>
      <c r="G10" s="20"/>
      <c r="H10" s="7"/>
    </row>
    <row r="11" spans="1:8" ht="12.75">
      <c r="A11" s="132"/>
      <c r="B11" s="26" t="s">
        <v>393</v>
      </c>
      <c r="C11" s="124"/>
      <c r="D11" s="8" t="s">
        <v>364</v>
      </c>
      <c r="E11" s="20"/>
      <c r="F11" s="5"/>
      <c r="G11" s="20"/>
      <c r="H11" s="7"/>
    </row>
    <row r="12" spans="1:8" ht="39">
      <c r="A12" s="132"/>
      <c r="B12" s="26" t="s">
        <v>121</v>
      </c>
      <c r="C12" s="124"/>
      <c r="D12" s="5" t="s">
        <v>110</v>
      </c>
      <c r="E12" s="20"/>
      <c r="F12" s="5" t="s">
        <v>530</v>
      </c>
      <c r="H12" s="7" t="s">
        <v>231</v>
      </c>
    </row>
    <row r="13" spans="1:8" ht="12.75">
      <c r="A13" s="132"/>
      <c r="B13" s="26" t="s">
        <v>71</v>
      </c>
      <c r="C13" s="124"/>
      <c r="D13" s="5" t="s">
        <v>110</v>
      </c>
      <c r="E13" s="20"/>
      <c r="F13" s="5" t="s">
        <v>531</v>
      </c>
      <c r="G13" s="20"/>
      <c r="H13" s="7"/>
    </row>
    <row r="14" spans="1:8" ht="12.75">
      <c r="A14" s="132"/>
      <c r="B14" s="26" t="s">
        <v>123</v>
      </c>
      <c r="C14" s="124"/>
      <c r="D14" s="5" t="s">
        <v>19</v>
      </c>
      <c r="E14" s="20"/>
      <c r="F14" s="5"/>
      <c r="G14" s="20"/>
      <c r="H14" s="7"/>
    </row>
    <row r="15" spans="1:8" ht="12.75">
      <c r="A15" s="132"/>
      <c r="B15" s="26" t="s">
        <v>124</v>
      </c>
      <c r="C15" s="124"/>
      <c r="D15" s="8" t="str">
        <f>D9</f>
        <v>SPL: Bill</v>
      </c>
      <c r="E15" s="20"/>
      <c r="F15" s="5"/>
      <c r="G15" s="20"/>
      <c r="H15" s="7"/>
    </row>
    <row r="16" spans="1:8" ht="12.75">
      <c r="A16" s="132"/>
      <c r="B16" s="26" t="s">
        <v>455</v>
      </c>
      <c r="C16" s="124"/>
      <c r="D16" s="8" t="s">
        <v>456</v>
      </c>
      <c r="E16" s="20"/>
      <c r="F16" s="5"/>
      <c r="G16" s="20"/>
      <c r="H16" s="7" t="s">
        <v>524</v>
      </c>
    </row>
    <row r="17" spans="1:8" ht="12.75">
      <c r="A17" s="132"/>
      <c r="B17" s="26" t="s">
        <v>69</v>
      </c>
      <c r="C17" s="124"/>
      <c r="D17" s="8" t="str">
        <f>D9</f>
        <v>SPL: Bill</v>
      </c>
      <c r="E17" s="20"/>
      <c r="F17" s="5"/>
      <c r="G17" s="20"/>
      <c r="H17" s="8" t="s">
        <v>525</v>
      </c>
    </row>
    <row r="18" spans="1:8" s="129" customFormat="1" ht="12.75">
      <c r="A18" s="133"/>
      <c r="B18" s="26" t="s">
        <v>60</v>
      </c>
      <c r="C18" s="128"/>
      <c r="D18" s="5"/>
      <c r="E18" s="10"/>
      <c r="F18" s="5"/>
      <c r="G18" s="10"/>
      <c r="H18" s="129" t="s">
        <v>526</v>
      </c>
    </row>
    <row r="19" spans="1:8" ht="12.75">
      <c r="A19" s="132">
        <v>0.3541666666666667</v>
      </c>
      <c r="B19" s="26" t="s">
        <v>125</v>
      </c>
      <c r="C19" s="124">
        <v>110</v>
      </c>
      <c r="D19" s="5" t="s">
        <v>191</v>
      </c>
      <c r="E19" s="13" t="s">
        <v>522</v>
      </c>
      <c r="F19" s="5" t="s">
        <v>190</v>
      </c>
      <c r="G19" s="7"/>
      <c r="H19" s="5" t="s">
        <v>232</v>
      </c>
    </row>
    <row r="20" spans="1:8" ht="12.75">
      <c r="A20" s="132">
        <v>0.3611111111111111</v>
      </c>
      <c r="B20" s="5" t="s">
        <v>22</v>
      </c>
      <c r="C20" s="125">
        <v>108</v>
      </c>
      <c r="D20" s="8" t="str">
        <f>D21</f>
        <v>SPL: Bill</v>
      </c>
      <c r="E20" s="9" t="s">
        <v>457</v>
      </c>
      <c r="F20" s="5" t="s">
        <v>242</v>
      </c>
      <c r="G20" s="20"/>
      <c r="H20" s="7"/>
    </row>
    <row r="21" spans="1:7" ht="12.75">
      <c r="A21" s="132"/>
      <c r="B21" s="8" t="s">
        <v>65</v>
      </c>
      <c r="C21" s="124"/>
      <c r="D21" s="8" t="str">
        <f>D9</f>
        <v>SPL: Bill</v>
      </c>
      <c r="E21" s="20"/>
      <c r="F21" s="8" t="s">
        <v>244</v>
      </c>
      <c r="G21" s="20"/>
    </row>
    <row r="22" spans="1:8" ht="12.75">
      <c r="A22" s="132"/>
      <c r="B22" s="26" t="s">
        <v>126</v>
      </c>
      <c r="C22" s="124">
        <v>111</v>
      </c>
      <c r="D22" s="5" t="s">
        <v>110</v>
      </c>
      <c r="E22" s="20"/>
      <c r="F22" s="5" t="s">
        <v>127</v>
      </c>
      <c r="G22" s="20"/>
      <c r="H22" s="7"/>
    </row>
    <row r="23" spans="1:8" ht="12.75">
      <c r="A23" s="132"/>
      <c r="B23" s="26" t="s">
        <v>51</v>
      </c>
      <c r="C23" s="124">
        <v>111</v>
      </c>
      <c r="D23" s="5" t="s">
        <v>17</v>
      </c>
      <c r="E23" s="20"/>
      <c r="F23" s="5" t="s">
        <v>128</v>
      </c>
      <c r="G23" s="20"/>
      <c r="H23" s="7"/>
    </row>
    <row r="24" spans="1:8" ht="12.75">
      <c r="A24" s="132"/>
      <c r="B24" s="26" t="s">
        <v>53</v>
      </c>
      <c r="C24" s="124">
        <v>112</v>
      </c>
      <c r="D24" s="5" t="s">
        <v>17</v>
      </c>
      <c r="E24" s="20"/>
      <c r="F24" s="5" t="s">
        <v>258</v>
      </c>
      <c r="G24" s="20"/>
      <c r="H24" s="5"/>
    </row>
    <row r="25" spans="1:8" ht="95.25" customHeight="1">
      <c r="A25" s="132">
        <v>0.40625</v>
      </c>
      <c r="B25" s="26" t="s">
        <v>311</v>
      </c>
      <c r="C25" s="124" t="s">
        <v>292</v>
      </c>
      <c r="D25" s="167" t="s">
        <v>453</v>
      </c>
      <c r="E25" s="20"/>
      <c r="F25" s="5" t="s">
        <v>0</v>
      </c>
      <c r="G25" s="20"/>
      <c r="H25" s="5" t="s">
        <v>259</v>
      </c>
    </row>
    <row r="26" spans="1:8" ht="12.75">
      <c r="A26" s="132"/>
      <c r="B26" s="26" t="s">
        <v>189</v>
      </c>
      <c r="C26" s="124">
        <v>113</v>
      </c>
      <c r="D26" s="5" t="s">
        <v>370</v>
      </c>
      <c r="E26" s="20"/>
      <c r="F26" s="5" t="s">
        <v>63</v>
      </c>
      <c r="G26" s="20"/>
      <c r="H26" s="7"/>
    </row>
    <row r="27" spans="1:8" ht="12.75">
      <c r="A27" s="133"/>
      <c r="B27" s="26" t="s">
        <v>60</v>
      </c>
      <c r="C27" s="126"/>
      <c r="D27" s="8" t="str">
        <f>D20</f>
        <v>SPL: Bill</v>
      </c>
      <c r="E27" s="8"/>
      <c r="F27" s="5"/>
      <c r="G27" s="16"/>
      <c r="H27" s="8"/>
    </row>
    <row r="28" spans="1:8" ht="14.25" customHeight="1">
      <c r="A28" s="131">
        <v>0.4270833333333333</v>
      </c>
      <c r="B28" s="5" t="s">
        <v>21</v>
      </c>
      <c r="C28" s="123"/>
      <c r="D28" s="5"/>
      <c r="E28" s="5"/>
      <c r="F28" s="5"/>
      <c r="G28" s="5"/>
      <c r="H28" s="5"/>
    </row>
    <row r="29" spans="1:8" s="92" customFormat="1" ht="27" customHeight="1">
      <c r="A29" s="134">
        <v>0.4375</v>
      </c>
      <c r="B29" s="166" t="s">
        <v>387</v>
      </c>
      <c r="C29" s="127">
        <v>119</v>
      </c>
      <c r="D29" s="177" t="s">
        <v>444</v>
      </c>
      <c r="E29" s="39" t="s">
        <v>457</v>
      </c>
      <c r="F29" s="39"/>
      <c r="G29" s="46" t="s">
        <v>312</v>
      </c>
      <c r="H29" s="39"/>
    </row>
    <row r="30" spans="1:8" s="92" customFormat="1" ht="39">
      <c r="A30" s="134">
        <v>0.4583333333333333</v>
      </c>
      <c r="B30" s="166" t="s">
        <v>271</v>
      </c>
      <c r="C30" s="127">
        <v>122</v>
      </c>
      <c r="D30" s="39" t="s">
        <v>383</v>
      </c>
      <c r="E30" s="39" t="s">
        <v>457</v>
      </c>
      <c r="F30" s="39" t="s">
        <v>1</v>
      </c>
      <c r="G30" s="46" t="s">
        <v>293</v>
      </c>
      <c r="H30" s="39"/>
    </row>
    <row r="31" spans="1:8" ht="12.75">
      <c r="A31" s="131">
        <v>0.4930555555555556</v>
      </c>
      <c r="B31" s="5" t="s">
        <v>21</v>
      </c>
      <c r="C31" s="123"/>
      <c r="D31" s="5" t="s">
        <v>20</v>
      </c>
      <c r="E31" s="5"/>
      <c r="F31" s="5"/>
      <c r="G31" s="5"/>
      <c r="H31" s="5"/>
    </row>
    <row r="32" spans="1:8" s="170" customFormat="1" ht="12.75">
      <c r="A32" s="171" t="s">
        <v>388</v>
      </c>
      <c r="B32" s="6" t="s">
        <v>112</v>
      </c>
      <c r="C32" s="168"/>
      <c r="D32" s="6" t="s">
        <v>514</v>
      </c>
      <c r="E32" s="6" t="s">
        <v>457</v>
      </c>
      <c r="F32" s="6" t="s">
        <v>513</v>
      </c>
      <c r="G32" s="6"/>
      <c r="H32" s="172" t="s">
        <v>482</v>
      </c>
    </row>
    <row r="33" spans="1:8" s="170" customFormat="1" ht="12.75">
      <c r="A33" s="135"/>
      <c r="B33" s="8" t="s">
        <v>71</v>
      </c>
      <c r="C33" s="126"/>
      <c r="D33" s="8" t="s">
        <v>444</v>
      </c>
      <c r="E33" s="8"/>
      <c r="F33" s="8" t="s">
        <v>454</v>
      </c>
      <c r="G33" s="8"/>
      <c r="H33" s="8"/>
    </row>
    <row r="34" spans="1:8" ht="105.75" customHeight="1">
      <c r="A34" s="131" t="str">
        <f>A32</f>
        <v>Noon</v>
      </c>
      <c r="B34" s="5" t="s">
        <v>23</v>
      </c>
      <c r="C34" s="123">
        <v>129</v>
      </c>
      <c r="D34" s="5" t="s">
        <v>463</v>
      </c>
      <c r="E34" s="5" t="s">
        <v>38</v>
      </c>
      <c r="F34" s="5" t="s">
        <v>241</v>
      </c>
      <c r="G34" s="5"/>
      <c r="H34" s="5" t="s">
        <v>462</v>
      </c>
    </row>
    <row r="35" spans="1:8" ht="51" customHeight="1">
      <c r="A35" s="131" t="str">
        <f>A32</f>
        <v>Noon</v>
      </c>
      <c r="B35" s="5" t="s">
        <v>113</v>
      </c>
      <c r="C35" s="123">
        <v>139</v>
      </c>
      <c r="D35" s="5" t="s">
        <v>364</v>
      </c>
      <c r="E35" s="5" t="s">
        <v>200</v>
      </c>
      <c r="F35" s="5" t="s">
        <v>215</v>
      </c>
      <c r="G35" s="5"/>
      <c r="H35" s="161" t="s">
        <v>426</v>
      </c>
    </row>
    <row r="36" spans="1:8" ht="26.25">
      <c r="A36" s="131">
        <v>0.548611111111111</v>
      </c>
      <c r="B36" s="5" t="s">
        <v>114</v>
      </c>
      <c r="C36" s="123"/>
      <c r="D36" s="5" t="s">
        <v>512</v>
      </c>
      <c r="E36" s="5" t="s">
        <v>40</v>
      </c>
      <c r="F36" s="5" t="s">
        <v>461</v>
      </c>
      <c r="G36" s="5"/>
      <c r="H36" s="5" t="s">
        <v>481</v>
      </c>
    </row>
    <row r="37" spans="1:8" ht="26.25">
      <c r="A37" s="131">
        <v>0.5902777777777778</v>
      </c>
      <c r="B37" s="5" t="s">
        <v>117</v>
      </c>
      <c r="C37" s="123">
        <v>143</v>
      </c>
      <c r="D37" s="5" t="s">
        <v>17</v>
      </c>
      <c r="E37" s="6" t="s">
        <v>164</v>
      </c>
      <c r="F37" s="5"/>
      <c r="G37" s="27" t="s">
        <v>197</v>
      </c>
      <c r="H37" s="5"/>
    </row>
    <row r="38" spans="1:8" ht="12.75">
      <c r="A38" s="131">
        <v>0.625</v>
      </c>
      <c r="B38" s="5" t="s">
        <v>21</v>
      </c>
      <c r="C38" s="123"/>
      <c r="D38" s="5"/>
      <c r="E38" s="5"/>
      <c r="F38" s="5"/>
      <c r="G38" s="5"/>
      <c r="H38" s="5"/>
    </row>
    <row r="39" spans="1:8" ht="39">
      <c r="A39" s="131">
        <v>0.6319444444444444</v>
      </c>
      <c r="B39" s="5" t="s">
        <v>118</v>
      </c>
      <c r="C39" s="123">
        <v>149</v>
      </c>
      <c r="D39" s="5" t="s">
        <v>384</v>
      </c>
      <c r="E39" s="5" t="s">
        <v>457</v>
      </c>
      <c r="F39" s="5" t="s">
        <v>2</v>
      </c>
      <c r="G39" s="27" t="s">
        <v>198</v>
      </c>
      <c r="H39" s="7" t="s">
        <v>3</v>
      </c>
    </row>
    <row r="40" spans="1:8" ht="12.75">
      <c r="A40" s="131">
        <v>0.6527777777777778</v>
      </c>
      <c r="B40" s="5" t="s">
        <v>516</v>
      </c>
      <c r="C40" s="123"/>
      <c r="D40" s="5"/>
      <c r="E40" s="5"/>
      <c r="F40" s="26"/>
      <c r="G40" s="5"/>
      <c r="H40" s="5"/>
    </row>
    <row r="41" spans="1:8" ht="210.75">
      <c r="A41" s="131">
        <v>0.6597222222222222</v>
      </c>
      <c r="B41" s="5" t="s">
        <v>119</v>
      </c>
      <c r="C41" s="123">
        <v>159</v>
      </c>
      <c r="D41" s="5" t="s">
        <v>405</v>
      </c>
      <c r="E41" s="5" t="s">
        <v>500</v>
      </c>
      <c r="F41" s="5" t="s">
        <v>130</v>
      </c>
      <c r="G41" s="5"/>
      <c r="H41" s="5" t="s">
        <v>233</v>
      </c>
    </row>
    <row r="42" spans="1:8" ht="12.75">
      <c r="A42" s="131">
        <v>0.7152777777777778</v>
      </c>
      <c r="B42" s="5" t="s">
        <v>502</v>
      </c>
      <c r="C42" s="123"/>
      <c r="D42" s="5" t="s">
        <v>17</v>
      </c>
      <c r="E42" s="5" t="s">
        <v>503</v>
      </c>
      <c r="F42" s="5" t="s">
        <v>504</v>
      </c>
      <c r="G42" s="5"/>
      <c r="H42" s="5"/>
    </row>
    <row r="43" spans="1:8" ht="26.25">
      <c r="A43" s="131">
        <v>0.7222222222222222</v>
      </c>
      <c r="B43" s="5" t="s">
        <v>25</v>
      </c>
      <c r="C43" s="123">
        <v>162</v>
      </c>
      <c r="D43" s="5" t="s">
        <v>17</v>
      </c>
      <c r="E43" s="5" t="s">
        <v>164</v>
      </c>
      <c r="F43" s="5" t="s">
        <v>243</v>
      </c>
      <c r="G43" s="5"/>
      <c r="H43" s="5"/>
    </row>
    <row r="44" spans="1:8" ht="12.75">
      <c r="A44" s="131">
        <v>0.7638888888888888</v>
      </c>
      <c r="B44" s="5" t="s">
        <v>26</v>
      </c>
      <c r="C44" s="123"/>
      <c r="D44" s="5"/>
      <c r="E44" s="5"/>
      <c r="F44" s="5" t="s">
        <v>129</v>
      </c>
      <c r="G44" s="5"/>
      <c r="H44" s="5"/>
    </row>
    <row r="45" spans="1:8" ht="52.5">
      <c r="A45" s="131">
        <v>0.7916666666666666</v>
      </c>
      <c r="B45" s="5" t="s">
        <v>120</v>
      </c>
      <c r="C45" s="123">
        <v>164</v>
      </c>
      <c r="D45" s="5" t="s">
        <v>505</v>
      </c>
      <c r="E45" s="5" t="s">
        <v>216</v>
      </c>
      <c r="F45" s="160" t="s">
        <v>394</v>
      </c>
      <c r="G45" s="5"/>
      <c r="H45" s="5" t="s">
        <v>234</v>
      </c>
    </row>
    <row r="46" spans="1:8" ht="12.75">
      <c r="A46" s="131">
        <v>0.8263888888888888</v>
      </c>
      <c r="B46" s="5" t="s">
        <v>21</v>
      </c>
      <c r="C46" s="123"/>
      <c r="D46" s="5"/>
      <c r="E46" s="5"/>
      <c r="F46" s="5"/>
      <c r="G46" s="5"/>
      <c r="H46" s="5"/>
    </row>
    <row r="47" spans="1:8" ht="92.25">
      <c r="A47" s="135">
        <v>0.8333333333333334</v>
      </c>
      <c r="B47" s="8" t="s">
        <v>116</v>
      </c>
      <c r="C47" s="126">
        <v>173</v>
      </c>
      <c r="D47" s="173" t="s">
        <v>385</v>
      </c>
      <c r="E47" s="7" t="s">
        <v>216</v>
      </c>
      <c r="F47" s="8" t="s">
        <v>131</v>
      </c>
      <c r="G47" s="28" t="s">
        <v>469</v>
      </c>
      <c r="H47" s="5" t="s">
        <v>235</v>
      </c>
    </row>
    <row r="48" spans="1:8" ht="12.75">
      <c r="A48" s="131">
        <v>0.8680555555555555</v>
      </c>
      <c r="B48" s="5" t="s">
        <v>115</v>
      </c>
      <c r="C48" s="123">
        <v>177</v>
      </c>
      <c r="D48" s="5" t="str">
        <f>D47</f>
        <v>Bodin, Britt</v>
      </c>
      <c r="E48" s="6" t="s">
        <v>216</v>
      </c>
      <c r="F48" s="5"/>
      <c r="G48" s="5"/>
      <c r="H48" s="5"/>
    </row>
    <row r="49" spans="1:8" ht="26.25">
      <c r="A49" s="131">
        <v>0.875</v>
      </c>
      <c r="B49" s="5" t="s">
        <v>465</v>
      </c>
      <c r="C49" s="123"/>
      <c r="D49" s="5" t="s">
        <v>466</v>
      </c>
      <c r="E49" s="6" t="s">
        <v>467</v>
      </c>
      <c r="F49" s="5"/>
      <c r="G49" s="5"/>
      <c r="H49" s="5" t="s">
        <v>468</v>
      </c>
    </row>
    <row r="50" spans="1:8" ht="12.75">
      <c r="A50" s="131">
        <v>0.8958333333333334</v>
      </c>
      <c r="B50" s="5" t="s">
        <v>28</v>
      </c>
      <c r="C50" s="123"/>
      <c r="D50" s="5" t="s">
        <v>15</v>
      </c>
      <c r="E50" s="5" t="s">
        <v>457</v>
      </c>
      <c r="F50" s="5"/>
      <c r="G50" s="5"/>
      <c r="H50" s="5" t="s">
        <v>464</v>
      </c>
    </row>
    <row r="51" spans="1:8" ht="12.75">
      <c r="A51" s="131">
        <v>0.9166666666666666</v>
      </c>
      <c r="B51" s="5" t="s">
        <v>29</v>
      </c>
      <c r="C51" s="123"/>
      <c r="D51" s="5" t="s">
        <v>18</v>
      </c>
      <c r="E51" s="5" t="s">
        <v>133</v>
      </c>
      <c r="F51" s="5" t="s">
        <v>132</v>
      </c>
      <c r="G51" s="5"/>
      <c r="H51" s="5"/>
    </row>
    <row r="52" spans="1:8" ht="12.75">
      <c r="A52" s="136"/>
      <c r="B52" s="20"/>
      <c r="C52" s="124"/>
      <c r="D52" s="20"/>
      <c r="E52" s="20"/>
      <c r="F52" s="20"/>
      <c r="G52" s="20"/>
      <c r="H52" s="20"/>
    </row>
    <row r="53" spans="1:8" ht="12.75">
      <c r="A53" s="136"/>
      <c r="B53" s="20"/>
      <c r="C53" s="124"/>
      <c r="D53" s="20"/>
      <c r="E53" s="20"/>
      <c r="F53" s="20"/>
      <c r="G53" s="20"/>
      <c r="H53" s="20"/>
    </row>
    <row r="54" spans="1:8" ht="12.75">
      <c r="A54" s="136"/>
      <c r="B54" s="20"/>
      <c r="C54" s="124"/>
      <c r="D54" s="20"/>
      <c r="E54" s="20"/>
      <c r="F54" s="20"/>
      <c r="G54" s="20"/>
      <c r="H54" s="20"/>
    </row>
    <row r="55" spans="1:8" ht="12.75">
      <c r="A55" s="136"/>
      <c r="B55" s="20"/>
      <c r="C55" s="124"/>
      <c r="D55" s="20"/>
      <c r="E55" s="20"/>
      <c r="F55" s="20"/>
      <c r="G55" s="20"/>
      <c r="H55" s="20"/>
    </row>
    <row r="56" spans="1:8" ht="12.75">
      <c r="A56" s="136"/>
      <c r="B56" s="20"/>
      <c r="C56" s="124"/>
      <c r="D56" s="20"/>
      <c r="E56" s="20"/>
      <c r="F56" s="20"/>
      <c r="G56" s="20"/>
      <c r="H56" s="20"/>
    </row>
    <row r="57" spans="1:8" ht="12.75">
      <c r="A57" s="136"/>
      <c r="B57" s="20"/>
      <c r="C57" s="124"/>
      <c r="D57" s="20"/>
      <c r="E57" s="20"/>
      <c r="F57" s="20"/>
      <c r="G57" s="20"/>
      <c r="H57" s="20"/>
    </row>
    <row r="58" spans="1:8" ht="12.75">
      <c r="A58" s="136"/>
      <c r="B58" s="20"/>
      <c r="C58" s="124"/>
      <c r="D58" s="20"/>
      <c r="E58" s="20"/>
      <c r="F58" s="20"/>
      <c r="G58" s="20"/>
      <c r="H58" s="20"/>
    </row>
    <row r="59" spans="1:8" ht="12.75">
      <c r="A59" s="136"/>
      <c r="B59" s="20"/>
      <c r="C59" s="124"/>
      <c r="D59" s="20"/>
      <c r="E59" s="20"/>
      <c r="F59" s="20"/>
      <c r="G59" s="20"/>
      <c r="H59" s="20"/>
    </row>
    <row r="60" spans="1:8" ht="12.75">
      <c r="A60" s="136"/>
      <c r="B60" s="20"/>
      <c r="C60" s="124"/>
      <c r="D60" s="20"/>
      <c r="E60" s="20"/>
      <c r="F60" s="20"/>
      <c r="G60" s="20"/>
      <c r="H60" s="20"/>
    </row>
    <row r="61" spans="1:8" ht="12.75">
      <c r="A61" s="136"/>
      <c r="B61" s="20"/>
      <c r="C61" s="124"/>
      <c r="D61" s="20"/>
      <c r="E61" s="20"/>
      <c r="F61" s="20"/>
      <c r="G61" s="20"/>
      <c r="H61" s="20"/>
    </row>
    <row r="62" spans="1:8" ht="12.75">
      <c r="A62" s="136"/>
      <c r="B62" s="20"/>
      <c r="C62" s="124"/>
      <c r="D62" s="20"/>
      <c r="E62" s="20"/>
      <c r="F62" s="20"/>
      <c r="G62" s="20"/>
      <c r="H62" s="20"/>
    </row>
    <row r="63" spans="1:8" ht="12.75">
      <c r="A63" s="136"/>
      <c r="B63" s="20"/>
      <c r="C63" s="124"/>
      <c r="D63" s="20"/>
      <c r="E63" s="20"/>
      <c r="F63" s="20"/>
      <c r="G63" s="20"/>
      <c r="H63" s="20"/>
    </row>
    <row r="64" spans="1:8" ht="12.75">
      <c r="A64" s="136"/>
      <c r="B64" s="20"/>
      <c r="C64" s="124"/>
      <c r="D64" s="20"/>
      <c r="E64" s="20"/>
      <c r="F64" s="20"/>
      <c r="G64" s="20"/>
      <c r="H64" s="20"/>
    </row>
    <row r="65" spans="1:8" ht="12.75">
      <c r="A65" s="136"/>
      <c r="B65" s="20"/>
      <c r="C65" s="124"/>
      <c r="D65" s="20"/>
      <c r="E65" s="20"/>
      <c r="F65" s="20"/>
      <c r="G65" s="20"/>
      <c r="H65" s="20"/>
    </row>
    <row r="66" spans="1:8" ht="12.75">
      <c r="A66" s="136"/>
      <c r="B66" s="20"/>
      <c r="C66" s="124"/>
      <c r="D66" s="20"/>
      <c r="E66" s="20"/>
      <c r="F66" s="20"/>
      <c r="G66" s="20"/>
      <c r="H66" s="20"/>
    </row>
    <row r="67" spans="1:8" ht="12.75">
      <c r="A67" s="136"/>
      <c r="B67" s="20"/>
      <c r="C67" s="124"/>
      <c r="D67" s="20"/>
      <c r="E67" s="20"/>
      <c r="F67" s="20"/>
      <c r="G67" s="20"/>
      <c r="H67" s="20"/>
    </row>
    <row r="68" spans="1:8" ht="12.75">
      <c r="A68" s="136"/>
      <c r="B68" s="20"/>
      <c r="C68" s="124"/>
      <c r="D68" s="20"/>
      <c r="E68" s="20"/>
      <c r="F68" s="20"/>
      <c r="G68" s="20"/>
      <c r="H68" s="20"/>
    </row>
    <row r="69" spans="1:8" ht="12.75">
      <c r="A69" s="136"/>
      <c r="B69" s="20"/>
      <c r="C69" s="124"/>
      <c r="D69" s="20"/>
      <c r="E69" s="20"/>
      <c r="F69" s="20"/>
      <c r="G69" s="20"/>
      <c r="H69" s="20"/>
    </row>
    <row r="70" spans="1:8" ht="12.75">
      <c r="A70" s="136"/>
      <c r="B70" s="20"/>
      <c r="C70" s="124"/>
      <c r="D70" s="20"/>
      <c r="E70" s="20"/>
      <c r="F70" s="20"/>
      <c r="G70" s="20"/>
      <c r="H70" s="20"/>
    </row>
    <row r="71" spans="1:8" ht="12.75">
      <c r="A71" s="136"/>
      <c r="B71" s="20"/>
      <c r="C71" s="124"/>
      <c r="D71" s="20"/>
      <c r="E71" s="20"/>
      <c r="F71" s="20"/>
      <c r="G71" s="20"/>
      <c r="H71" s="20"/>
    </row>
    <row r="72" spans="1:8" ht="12.75">
      <c r="A72" s="136"/>
      <c r="B72" s="20"/>
      <c r="C72" s="124"/>
      <c r="D72" s="20"/>
      <c r="E72" s="20"/>
      <c r="F72" s="20"/>
      <c r="G72" s="20"/>
      <c r="H72" s="20"/>
    </row>
    <row r="73" spans="1:8" ht="12.75">
      <c r="A73" s="136"/>
      <c r="B73" s="20"/>
      <c r="C73" s="124"/>
      <c r="D73" s="20"/>
      <c r="E73" s="20"/>
      <c r="F73" s="20"/>
      <c r="G73" s="20"/>
      <c r="H73" s="20"/>
    </row>
    <row r="74" spans="1:8" ht="12.75">
      <c r="A74" s="136"/>
      <c r="B74" s="20"/>
      <c r="C74" s="124"/>
      <c r="D74" s="20"/>
      <c r="E74" s="20"/>
      <c r="F74" s="20"/>
      <c r="G74" s="20"/>
      <c r="H74" s="20"/>
    </row>
    <row r="75" spans="1:8" ht="12.75">
      <c r="A75" s="136"/>
      <c r="B75" s="20"/>
      <c r="C75" s="124"/>
      <c r="D75" s="20"/>
      <c r="E75" s="20"/>
      <c r="F75" s="20"/>
      <c r="G75" s="20"/>
      <c r="H75" s="20"/>
    </row>
    <row r="76" spans="1:8" ht="12.75">
      <c r="A76" s="136"/>
      <c r="B76" s="20"/>
      <c r="C76" s="124"/>
      <c r="D76" s="20"/>
      <c r="E76" s="20"/>
      <c r="F76" s="20"/>
      <c r="G76" s="20"/>
      <c r="H76" s="20"/>
    </row>
    <row r="77" spans="1:8" ht="12.75">
      <c r="A77" s="136"/>
      <c r="B77" s="20"/>
      <c r="C77" s="124"/>
      <c r="D77" s="20"/>
      <c r="E77" s="20"/>
      <c r="F77" s="20"/>
      <c r="G77" s="20"/>
      <c r="H77" s="20"/>
    </row>
    <row r="78" spans="1:8" ht="12.75">
      <c r="A78" s="136"/>
      <c r="B78" s="20"/>
      <c r="C78" s="124"/>
      <c r="D78" s="20"/>
      <c r="E78" s="20"/>
      <c r="F78" s="20"/>
      <c r="G78" s="20"/>
      <c r="H78" s="20"/>
    </row>
    <row r="79" spans="1:8" ht="12.75">
      <c r="A79" s="136"/>
      <c r="B79" s="20"/>
      <c r="C79" s="124"/>
      <c r="D79" s="20"/>
      <c r="E79" s="20"/>
      <c r="F79" s="20"/>
      <c r="G79" s="20"/>
      <c r="H79" s="20"/>
    </row>
    <row r="80" spans="1:8" ht="12.75">
      <c r="A80" s="136"/>
      <c r="B80" s="20"/>
      <c r="C80" s="124"/>
      <c r="D80" s="20"/>
      <c r="E80" s="20"/>
      <c r="F80" s="20"/>
      <c r="G80" s="20"/>
      <c r="H80" s="20"/>
    </row>
    <row r="81" spans="1:8" ht="12.75">
      <c r="A81" s="136"/>
      <c r="B81" s="20"/>
      <c r="C81" s="124"/>
      <c r="D81" s="20"/>
      <c r="E81" s="20"/>
      <c r="F81" s="20"/>
      <c r="G81" s="20"/>
      <c r="H81" s="20"/>
    </row>
    <row r="82" spans="1:8" ht="12.75">
      <c r="A82" s="136"/>
      <c r="B82" s="20"/>
      <c r="C82" s="124"/>
      <c r="D82" s="20"/>
      <c r="E82" s="20"/>
      <c r="F82" s="20"/>
      <c r="G82" s="20"/>
      <c r="H82" s="20"/>
    </row>
    <row r="83" spans="1:8" ht="12.75">
      <c r="A83" s="136"/>
      <c r="B83" s="20"/>
      <c r="C83" s="124"/>
      <c r="D83" s="20"/>
      <c r="E83" s="20"/>
      <c r="F83" s="20"/>
      <c r="G83" s="20"/>
      <c r="H83" s="20"/>
    </row>
    <row r="84" spans="1:8" ht="12.75">
      <c r="A84" s="136"/>
      <c r="B84" s="20"/>
      <c r="C84" s="124"/>
      <c r="D84" s="20"/>
      <c r="E84" s="20"/>
      <c r="F84" s="20"/>
      <c r="G84" s="20"/>
      <c r="H84" s="20"/>
    </row>
    <row r="85" spans="1:8" ht="12.75">
      <c r="A85" s="136"/>
      <c r="B85" s="20"/>
      <c r="C85" s="124"/>
      <c r="D85" s="20"/>
      <c r="E85" s="20"/>
      <c r="F85" s="20"/>
      <c r="G85" s="20"/>
      <c r="H85" s="20"/>
    </row>
    <row r="86" spans="1:8" ht="12.75">
      <c r="A86" s="136"/>
      <c r="B86" s="20"/>
      <c r="C86" s="124"/>
      <c r="D86" s="20"/>
      <c r="E86" s="20"/>
      <c r="F86" s="20"/>
      <c r="G86" s="20"/>
      <c r="H86" s="20"/>
    </row>
    <row r="87" spans="1:8" ht="12.75">
      <c r="A87" s="136"/>
      <c r="B87" s="20"/>
      <c r="C87" s="124"/>
      <c r="D87" s="20"/>
      <c r="E87" s="20"/>
      <c r="F87" s="20"/>
      <c r="G87" s="20"/>
      <c r="H87" s="20"/>
    </row>
    <row r="88" spans="1:8" ht="12.75">
      <c r="A88" s="136"/>
      <c r="B88" s="20"/>
      <c r="C88" s="124"/>
      <c r="D88" s="20"/>
      <c r="E88" s="20"/>
      <c r="F88" s="20"/>
      <c r="G88" s="20"/>
      <c r="H88" s="20"/>
    </row>
    <row r="89" spans="1:8" ht="12.75">
      <c r="A89" s="136"/>
      <c r="B89" s="20"/>
      <c r="C89" s="124"/>
      <c r="D89" s="20"/>
      <c r="E89" s="20"/>
      <c r="F89" s="20"/>
      <c r="G89" s="20"/>
      <c r="H89" s="20"/>
    </row>
    <row r="90" spans="1:8" ht="12.75">
      <c r="A90" s="136"/>
      <c r="B90" s="20"/>
      <c r="C90" s="124"/>
      <c r="D90" s="20"/>
      <c r="E90" s="20"/>
      <c r="F90" s="20"/>
      <c r="G90" s="20"/>
      <c r="H90" s="20"/>
    </row>
    <row r="91" spans="1:8" ht="12.75">
      <c r="A91" s="136"/>
      <c r="B91" s="20"/>
      <c r="C91" s="124"/>
      <c r="D91" s="20"/>
      <c r="E91" s="20"/>
      <c r="F91" s="20"/>
      <c r="G91" s="20"/>
      <c r="H91" s="20"/>
    </row>
    <row r="92" spans="1:8" ht="12.75">
      <c r="A92" s="136"/>
      <c r="B92" s="20"/>
      <c r="C92" s="124"/>
      <c r="D92" s="20"/>
      <c r="E92" s="20"/>
      <c r="F92" s="20"/>
      <c r="G92" s="20"/>
      <c r="H92" s="20"/>
    </row>
    <row r="93" spans="1:8" ht="12.75">
      <c r="A93" s="136"/>
      <c r="B93" s="20"/>
      <c r="C93" s="124"/>
      <c r="D93" s="20"/>
      <c r="E93" s="20"/>
      <c r="F93" s="20"/>
      <c r="G93" s="20"/>
      <c r="H93" s="20"/>
    </row>
    <row r="94" spans="1:8" ht="12.75">
      <c r="A94" s="136"/>
      <c r="B94" s="20"/>
      <c r="C94" s="124"/>
      <c r="D94" s="20"/>
      <c r="E94" s="20"/>
      <c r="F94" s="20"/>
      <c r="G94" s="20"/>
      <c r="H94" s="20"/>
    </row>
    <row r="95" spans="1:8" ht="12.75">
      <c r="A95" s="136"/>
      <c r="B95" s="20"/>
      <c r="C95" s="124"/>
      <c r="D95" s="20"/>
      <c r="E95" s="20"/>
      <c r="F95" s="20"/>
      <c r="G95" s="20"/>
      <c r="H95" s="20"/>
    </row>
    <row r="96" spans="1:8" ht="12.75">
      <c r="A96" s="136"/>
      <c r="B96" s="20"/>
      <c r="C96" s="124"/>
      <c r="D96" s="20"/>
      <c r="E96" s="20"/>
      <c r="F96" s="20"/>
      <c r="G96" s="20"/>
      <c r="H96" s="20"/>
    </row>
  </sheetData>
  <mergeCells count="3">
    <mergeCell ref="C2:G2"/>
    <mergeCell ref="C3:G3"/>
    <mergeCell ref="G7:G9"/>
  </mergeCells>
  <printOptions/>
  <pageMargins left="0.25" right="0.25" top="0.5" bottom="0.5" header="0.5" footer="0.25"/>
  <pageSetup fitToHeight="8" fitToWidth="1" horizontalDpi="300" verticalDpi="300" orientation="landscape" scale="63" r:id="rId2"/>
  <headerFooter alignWithMargins="0">
    <oddFooter>&amp;LRevised amb 30 Aug 2008&amp;CPage &amp;P of &amp;N&amp;R1st Weekend
</oddFooter>
  </headerFooter>
  <rowBreaks count="1" manualBreakCount="1">
    <brk id="46"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L100"/>
  <sheetViews>
    <sheetView tabSelected="1" zoomScaleSheetLayoutView="75" workbookViewId="0" topLeftCell="A1">
      <pane ySplit="6" topLeftCell="BM7" activePane="bottomLeft" state="frozen"/>
      <selection pane="topLeft" activeCell="A1" sqref="A1:A16384"/>
      <selection pane="bottomLeft" activeCell="F25" sqref="F25"/>
    </sheetView>
  </sheetViews>
  <sheetFormatPr defaultColWidth="9.140625" defaultRowHeight="12.75"/>
  <cols>
    <col min="1" max="1" width="10.28125" style="122" bestFit="1" customWidth="1"/>
    <col min="2" max="2" width="39.28125" style="13" customWidth="1"/>
    <col min="3" max="3" width="5.140625" style="13" customWidth="1"/>
    <col min="4" max="4" width="14.28125" style="13" customWidth="1"/>
    <col min="5" max="5" width="14.421875" style="13" customWidth="1"/>
    <col min="6" max="6" width="53.7109375" style="13" customWidth="1"/>
    <col min="7" max="7" width="16.7109375" style="13" customWidth="1"/>
    <col min="8" max="8" width="53.7109375" style="13" customWidth="1"/>
    <col min="9" max="16384" width="9.140625" style="1" customWidth="1"/>
  </cols>
  <sheetData>
    <row r="1" ht="12.75"/>
    <row r="2" spans="2:12" ht="17.25" customHeight="1">
      <c r="B2" s="3" t="s">
        <v>134</v>
      </c>
      <c r="C2" s="189" t="s">
        <v>135</v>
      </c>
      <c r="D2" s="189"/>
      <c r="E2" s="189"/>
      <c r="F2" s="189"/>
      <c r="G2" s="189"/>
      <c r="H2" s="18" t="s">
        <v>33</v>
      </c>
      <c r="I2" s="2"/>
      <c r="J2" s="2"/>
      <c r="K2" s="2"/>
      <c r="L2" s="2"/>
    </row>
    <row r="3" spans="2:12" ht="17.25" customHeight="1">
      <c r="B3" s="3">
        <f>'Day 2'!B3+1</f>
        <v>39712</v>
      </c>
      <c r="C3" s="189" t="s">
        <v>360</v>
      </c>
      <c r="D3" s="189"/>
      <c r="E3" s="189"/>
      <c r="F3" s="189"/>
      <c r="G3" s="189"/>
      <c r="H3" s="18" t="s">
        <v>34</v>
      </c>
      <c r="I3" s="2"/>
      <c r="J3" s="2"/>
      <c r="K3" s="2"/>
      <c r="L3" s="2"/>
    </row>
    <row r="4" spans="2:8" ht="12.75">
      <c r="B4" s="4" t="s">
        <v>355</v>
      </c>
      <c r="F4" s="13" t="s">
        <v>324</v>
      </c>
      <c r="H4" s="18" t="s">
        <v>42</v>
      </c>
    </row>
    <row r="5" spans="2:8" ht="25.5">
      <c r="B5" s="4" t="s">
        <v>356</v>
      </c>
      <c r="F5" s="13" t="s">
        <v>325</v>
      </c>
      <c r="H5" s="18" t="s">
        <v>326</v>
      </c>
    </row>
    <row r="6" spans="1:9" s="164" customFormat="1" ht="47.25">
      <c r="A6" s="163" t="s">
        <v>111</v>
      </c>
      <c r="B6" s="163" t="s">
        <v>9</v>
      </c>
      <c r="C6" s="163" t="s">
        <v>10</v>
      </c>
      <c r="D6" s="163" t="s">
        <v>11</v>
      </c>
      <c r="E6" s="163" t="s">
        <v>31</v>
      </c>
      <c r="F6" s="163" t="s">
        <v>12</v>
      </c>
      <c r="G6" s="163" t="s">
        <v>45</v>
      </c>
      <c r="H6" s="163" t="s">
        <v>30</v>
      </c>
      <c r="I6" s="163" t="s">
        <v>392</v>
      </c>
    </row>
    <row r="7" spans="1:8" ht="12.75">
      <c r="A7" s="144">
        <v>0.2916666666666667</v>
      </c>
      <c r="B7" s="6" t="s">
        <v>390</v>
      </c>
      <c r="C7" s="6">
        <v>181</v>
      </c>
      <c r="D7" s="6" t="s">
        <v>391</v>
      </c>
      <c r="E7" s="6" t="s">
        <v>457</v>
      </c>
      <c r="F7" s="6" t="s">
        <v>36</v>
      </c>
      <c r="G7" s="195" t="s">
        <v>406</v>
      </c>
      <c r="H7" s="6" t="s">
        <v>230</v>
      </c>
    </row>
    <row r="8" spans="1:8" ht="12.75">
      <c r="A8" s="162"/>
      <c r="B8" s="6" t="s">
        <v>71</v>
      </c>
      <c r="C8" s="9"/>
      <c r="D8" s="196" t="s">
        <v>499</v>
      </c>
      <c r="E8" s="197"/>
      <c r="F8" s="6" t="s">
        <v>480</v>
      </c>
      <c r="G8" s="192"/>
      <c r="H8" s="7"/>
    </row>
    <row r="9" spans="1:8" s="129" customFormat="1" ht="12.75">
      <c r="A9" s="176"/>
      <c r="B9" s="5" t="s">
        <v>450</v>
      </c>
      <c r="C9" s="30"/>
      <c r="D9" s="196" t="s">
        <v>451</v>
      </c>
      <c r="E9" s="197"/>
      <c r="F9" s="5"/>
      <c r="G9" s="192"/>
      <c r="H9" s="8"/>
    </row>
    <row r="10" spans="1:8" ht="12.75">
      <c r="A10" s="175">
        <v>0.3333333333333333</v>
      </c>
      <c r="B10" s="8" t="s">
        <v>109</v>
      </c>
      <c r="C10" s="20">
        <v>182</v>
      </c>
      <c r="D10" s="8"/>
      <c r="E10" s="20" t="s">
        <v>40</v>
      </c>
      <c r="F10" s="8" t="s">
        <v>240</v>
      </c>
      <c r="G10" s="192"/>
      <c r="H10" s="7"/>
    </row>
    <row r="11" spans="1:8" ht="12.75">
      <c r="A11" s="146"/>
      <c r="B11" s="26" t="s">
        <v>67</v>
      </c>
      <c r="C11" s="20"/>
      <c r="D11" s="5" t="s">
        <v>20</v>
      </c>
      <c r="E11" s="20"/>
      <c r="F11" s="5" t="s">
        <v>8</v>
      </c>
      <c r="G11" s="20"/>
      <c r="H11" s="7"/>
    </row>
    <row r="12" spans="1:8" ht="39">
      <c r="A12" s="146"/>
      <c r="B12" s="26" t="s">
        <v>121</v>
      </c>
      <c r="C12" s="20"/>
      <c r="D12" s="5" t="s">
        <v>110</v>
      </c>
      <c r="E12" s="20"/>
      <c r="F12" s="7" t="s">
        <v>532</v>
      </c>
      <c r="G12" s="20"/>
      <c r="H12" s="7" t="s">
        <v>236</v>
      </c>
    </row>
    <row r="13" spans="1:8" ht="12.75">
      <c r="A13" s="146"/>
      <c r="B13" s="26" t="s">
        <v>71</v>
      </c>
      <c r="C13" s="20"/>
      <c r="D13" s="5" t="s">
        <v>110</v>
      </c>
      <c r="E13" s="20"/>
      <c r="F13" s="7" t="s">
        <v>122</v>
      </c>
      <c r="G13" s="20"/>
      <c r="H13" s="7"/>
    </row>
    <row r="14" spans="1:8" ht="12.75">
      <c r="A14" s="146"/>
      <c r="B14" s="26" t="s">
        <v>56</v>
      </c>
      <c r="C14" s="20"/>
      <c r="D14" s="5" t="s">
        <v>19</v>
      </c>
      <c r="E14" s="20"/>
      <c r="F14" s="7"/>
      <c r="G14" s="20"/>
      <c r="H14" s="7"/>
    </row>
    <row r="15" spans="1:8" ht="12.75">
      <c r="A15" s="146"/>
      <c r="B15" s="26" t="s">
        <v>124</v>
      </c>
      <c r="C15" s="20"/>
      <c r="D15" s="5" t="s">
        <v>20</v>
      </c>
      <c r="E15" s="20"/>
      <c r="F15" s="7"/>
      <c r="G15" s="20"/>
      <c r="H15" s="7"/>
    </row>
    <row r="16" spans="1:8" ht="12.75">
      <c r="A16" s="146"/>
      <c r="B16" s="26" t="s">
        <v>69</v>
      </c>
      <c r="C16" s="20"/>
      <c r="D16" s="5" t="s">
        <v>20</v>
      </c>
      <c r="E16" s="20"/>
      <c r="F16" s="7"/>
      <c r="G16" s="20"/>
      <c r="H16" s="7" t="s">
        <v>515</v>
      </c>
    </row>
    <row r="17" spans="1:8" ht="12.75">
      <c r="A17" s="147"/>
      <c r="B17" s="26" t="s">
        <v>60</v>
      </c>
      <c r="C17" s="10"/>
      <c r="D17" s="5"/>
      <c r="E17" s="10"/>
      <c r="F17" s="8"/>
      <c r="G17" s="10"/>
      <c r="H17" s="8"/>
    </row>
    <row r="18" spans="1:8" ht="12.75">
      <c r="A18" s="144">
        <v>0.3541666666666667</v>
      </c>
      <c r="B18" s="5" t="s">
        <v>272</v>
      </c>
      <c r="C18" s="5">
        <v>185</v>
      </c>
      <c r="D18" s="6" t="s">
        <v>364</v>
      </c>
      <c r="E18" s="6"/>
      <c r="F18" s="6" t="s">
        <v>150</v>
      </c>
      <c r="G18" s="193" t="s">
        <v>264</v>
      </c>
      <c r="H18" s="6"/>
    </row>
    <row r="19" spans="1:8" ht="42" customHeight="1">
      <c r="A19" s="146"/>
      <c r="B19" s="5" t="s">
        <v>201</v>
      </c>
      <c r="C19" s="5"/>
      <c r="D19" s="7"/>
      <c r="E19" s="7" t="s">
        <v>472</v>
      </c>
      <c r="F19" s="7" t="s">
        <v>407</v>
      </c>
      <c r="G19" s="194"/>
      <c r="H19" s="7" t="s">
        <v>237</v>
      </c>
    </row>
    <row r="20" spans="1:8" ht="12.75">
      <c r="A20" s="146"/>
      <c r="B20" s="5" t="s">
        <v>202</v>
      </c>
      <c r="C20" s="5"/>
      <c r="D20" s="6" t="s">
        <v>364</v>
      </c>
      <c r="E20" s="7" t="s">
        <v>470</v>
      </c>
      <c r="F20" s="5" t="s">
        <v>242</v>
      </c>
      <c r="G20" s="7"/>
      <c r="H20" s="7"/>
    </row>
    <row r="21" spans="1:8" ht="12.75">
      <c r="A21" s="146"/>
      <c r="B21" s="12" t="s">
        <v>203</v>
      </c>
      <c r="C21" s="5"/>
      <c r="D21" s="47"/>
      <c r="E21" s="7" t="s">
        <v>471</v>
      </c>
      <c r="F21" s="7"/>
      <c r="G21" s="7"/>
      <c r="H21" s="7"/>
    </row>
    <row r="22" spans="1:8" ht="12.75">
      <c r="A22" s="146"/>
      <c r="B22" s="12" t="s">
        <v>71</v>
      </c>
      <c r="C22" s="5"/>
      <c r="D22" s="47"/>
      <c r="E22" s="7"/>
      <c r="F22" s="7"/>
      <c r="G22" s="7"/>
      <c r="H22" s="7"/>
    </row>
    <row r="23" spans="1:8" ht="12.75" customHeight="1">
      <c r="A23" s="146"/>
      <c r="B23" s="12" t="s">
        <v>204</v>
      </c>
      <c r="C23" s="5"/>
      <c r="D23" s="47"/>
      <c r="E23" s="7"/>
      <c r="F23" s="7"/>
      <c r="G23" s="7"/>
      <c r="H23" s="7"/>
    </row>
    <row r="24" spans="1:8" ht="12.75">
      <c r="A24" s="146"/>
      <c r="B24" s="12" t="s">
        <v>205</v>
      </c>
      <c r="C24" s="5"/>
      <c r="D24" s="47"/>
      <c r="E24" s="7"/>
      <c r="F24" s="7"/>
      <c r="G24" s="7"/>
      <c r="H24" s="7"/>
    </row>
    <row r="25" spans="1:8" ht="12.75">
      <c r="A25" s="146"/>
      <c r="B25" s="12" t="s">
        <v>206</v>
      </c>
      <c r="C25" s="5"/>
      <c r="D25" s="47"/>
      <c r="E25" s="7"/>
      <c r="F25" s="7"/>
      <c r="G25" s="7"/>
      <c r="H25" s="7"/>
    </row>
    <row r="26" spans="1:8" ht="12.75">
      <c r="A26" s="146"/>
      <c r="B26" s="12" t="s">
        <v>207</v>
      </c>
      <c r="C26" s="5"/>
      <c r="D26" s="47"/>
      <c r="E26" s="7"/>
      <c r="F26" s="7"/>
      <c r="G26" s="7"/>
      <c r="H26" s="7"/>
    </row>
    <row r="27" spans="1:8" ht="12.75">
      <c r="A27" s="146"/>
      <c r="B27" s="12" t="s">
        <v>208</v>
      </c>
      <c r="C27" s="5"/>
      <c r="D27" s="47"/>
      <c r="E27" s="7"/>
      <c r="F27" s="7"/>
      <c r="G27" s="7"/>
      <c r="H27" s="7"/>
    </row>
    <row r="28" spans="1:8" ht="12.75">
      <c r="A28" s="146"/>
      <c r="B28" s="12" t="s">
        <v>209</v>
      </c>
      <c r="C28" s="5"/>
      <c r="D28" s="47" t="s">
        <v>377</v>
      </c>
      <c r="E28" s="7"/>
      <c r="F28" s="7"/>
      <c r="G28" s="7"/>
      <c r="H28" s="7" t="s">
        <v>475</v>
      </c>
    </row>
    <row r="29" spans="1:8" ht="12.75">
      <c r="A29" s="148"/>
      <c r="B29" s="12" t="s">
        <v>210</v>
      </c>
      <c r="C29" s="5"/>
      <c r="D29" s="47"/>
      <c r="E29" s="7"/>
      <c r="F29" s="7"/>
      <c r="G29" s="7"/>
      <c r="H29" s="7" t="s">
        <v>425</v>
      </c>
    </row>
    <row r="30" spans="1:8" ht="12.75">
      <c r="A30" s="126"/>
      <c r="B30" s="12" t="s">
        <v>211</v>
      </c>
      <c r="C30" s="5"/>
      <c r="D30" s="47"/>
      <c r="E30" s="8"/>
      <c r="F30" s="8"/>
      <c r="G30" s="8"/>
      <c r="H30" s="8"/>
    </row>
    <row r="31" spans="1:8" ht="12.75">
      <c r="A31" s="149">
        <v>0.3888888888888889</v>
      </c>
      <c r="B31" s="5" t="s">
        <v>138</v>
      </c>
      <c r="C31" s="5"/>
      <c r="D31" s="5"/>
      <c r="E31" s="5"/>
      <c r="F31" s="5" t="s">
        <v>151</v>
      </c>
      <c r="G31" s="5"/>
      <c r="H31" s="5" t="s">
        <v>458</v>
      </c>
    </row>
    <row r="32" spans="1:8" ht="12.75">
      <c r="A32" s="145">
        <v>0.3958333333333333</v>
      </c>
      <c r="B32" s="5" t="s">
        <v>65</v>
      </c>
      <c r="C32" s="9"/>
      <c r="D32" s="5"/>
      <c r="E32" s="9" t="s">
        <v>457</v>
      </c>
      <c r="F32" s="5" t="s">
        <v>244</v>
      </c>
      <c r="G32" s="9"/>
      <c r="H32" s="6"/>
    </row>
    <row r="33" spans="1:8" ht="26.25">
      <c r="A33" s="146"/>
      <c r="B33" s="5" t="s">
        <v>22</v>
      </c>
      <c r="C33" s="9">
        <v>193</v>
      </c>
      <c r="D33" s="5" t="s">
        <v>20</v>
      </c>
      <c r="F33" s="5" t="s">
        <v>313</v>
      </c>
      <c r="G33" s="9"/>
      <c r="H33" s="6" t="s">
        <v>4</v>
      </c>
    </row>
    <row r="34" spans="1:8" ht="12.75">
      <c r="A34" s="146"/>
      <c r="B34" s="12" t="s">
        <v>47</v>
      </c>
      <c r="C34" s="20"/>
      <c r="D34" s="5" t="s">
        <v>136</v>
      </c>
      <c r="E34" s="20"/>
      <c r="F34" s="5"/>
      <c r="G34" s="20"/>
      <c r="H34" s="7"/>
    </row>
    <row r="35" spans="1:8" ht="12.75">
      <c r="A35" s="146"/>
      <c r="B35" s="12" t="s">
        <v>48</v>
      </c>
      <c r="C35" s="20"/>
      <c r="D35" s="5" t="s">
        <v>136</v>
      </c>
      <c r="E35" s="20"/>
      <c r="F35" s="5" t="s">
        <v>212</v>
      </c>
      <c r="G35" s="20"/>
      <c r="H35" s="7" t="s">
        <v>484</v>
      </c>
    </row>
    <row r="36" spans="1:8" ht="26.25">
      <c r="A36" s="146"/>
      <c r="B36" s="12" t="s">
        <v>51</v>
      </c>
      <c r="C36" s="20"/>
      <c r="D36" s="5" t="s">
        <v>137</v>
      </c>
      <c r="E36" s="20"/>
      <c r="F36" s="5" t="s">
        <v>5</v>
      </c>
      <c r="G36" s="20"/>
      <c r="H36" s="7"/>
    </row>
    <row r="37" spans="1:8" ht="12.75">
      <c r="A37" s="146"/>
      <c r="B37" s="12" t="s">
        <v>53</v>
      </c>
      <c r="C37" s="20"/>
      <c r="D37" s="5" t="s">
        <v>391</v>
      </c>
      <c r="E37" s="20"/>
      <c r="F37" s="5" t="s">
        <v>217</v>
      </c>
      <c r="G37" s="20"/>
      <c r="H37" s="7"/>
    </row>
    <row r="38" spans="1:8" ht="12" customHeight="1">
      <c r="A38" s="146"/>
      <c r="B38" s="12" t="s">
        <v>54</v>
      </c>
      <c r="C38" s="20"/>
      <c r="D38" s="5" t="s">
        <v>137</v>
      </c>
      <c r="E38" s="20"/>
      <c r="F38" s="5" t="s">
        <v>152</v>
      </c>
      <c r="G38" s="20"/>
      <c r="H38" s="7"/>
    </row>
    <row r="39" spans="1:8" ht="12.75">
      <c r="A39" s="146"/>
      <c r="B39" s="12" t="s">
        <v>58</v>
      </c>
      <c r="C39" s="20"/>
      <c r="D39" s="5" t="s">
        <v>18</v>
      </c>
      <c r="E39" s="20"/>
      <c r="F39" s="5" t="s">
        <v>459</v>
      </c>
      <c r="G39" s="20"/>
      <c r="H39" s="7"/>
    </row>
    <row r="40" spans="1:8" ht="12.75">
      <c r="A40" s="147"/>
      <c r="B40" s="12" t="s">
        <v>60</v>
      </c>
      <c r="C40" s="10"/>
      <c r="D40" s="5" t="s">
        <v>20</v>
      </c>
      <c r="E40" s="10"/>
      <c r="F40" s="5"/>
      <c r="G40" s="10"/>
      <c r="H40" s="8"/>
    </row>
    <row r="41" spans="1:8" ht="12.75">
      <c r="A41" s="149">
        <v>0.4513888888888889</v>
      </c>
      <c r="B41" s="5" t="s">
        <v>21</v>
      </c>
      <c r="C41" s="5"/>
      <c r="D41" s="5"/>
      <c r="E41" s="5"/>
      <c r="F41" s="5"/>
      <c r="G41" s="5"/>
      <c r="H41" s="5"/>
    </row>
    <row r="42" spans="1:8" ht="26.25">
      <c r="A42" s="150">
        <v>0.4583333333333333</v>
      </c>
      <c r="B42" s="37" t="s">
        <v>273</v>
      </c>
      <c r="C42" s="33">
        <v>201</v>
      </c>
      <c r="D42" s="37" t="s">
        <v>389</v>
      </c>
      <c r="E42" s="33" t="s">
        <v>457</v>
      </c>
      <c r="F42" s="37"/>
      <c r="G42" s="33"/>
      <c r="H42" s="38" t="s">
        <v>238</v>
      </c>
    </row>
    <row r="43" spans="1:8" s="170" customFormat="1" ht="12.75">
      <c r="A43" s="169" t="s">
        <v>388</v>
      </c>
      <c r="B43" s="9" t="s">
        <v>112</v>
      </c>
      <c r="C43" s="9"/>
      <c r="D43" s="9" t="s">
        <v>20</v>
      </c>
      <c r="E43" s="9" t="s">
        <v>457</v>
      </c>
      <c r="F43" s="9" t="s">
        <v>153</v>
      </c>
      <c r="G43" s="9"/>
      <c r="H43" s="174" t="s">
        <v>479</v>
      </c>
    </row>
    <row r="44" spans="1:8" s="170" customFormat="1" ht="12.75">
      <c r="A44" s="146"/>
      <c r="B44" s="20" t="s">
        <v>71</v>
      </c>
      <c r="C44" s="20"/>
      <c r="D44" s="20" t="s">
        <v>421</v>
      </c>
      <c r="E44" s="20"/>
      <c r="F44" s="10" t="s">
        <v>476</v>
      </c>
      <c r="G44" s="20"/>
      <c r="H44" s="20"/>
    </row>
    <row r="45" spans="1:8" ht="66">
      <c r="A45" s="162" t="str">
        <f>A43</f>
        <v>Noon</v>
      </c>
      <c r="B45" s="9" t="s">
        <v>23</v>
      </c>
      <c r="C45" s="6">
        <v>207</v>
      </c>
      <c r="D45" s="9" t="s">
        <v>477</v>
      </c>
      <c r="E45" s="6" t="s">
        <v>38</v>
      </c>
      <c r="F45" s="5" t="s">
        <v>408</v>
      </c>
      <c r="G45" s="6"/>
      <c r="H45" s="6" t="s">
        <v>478</v>
      </c>
    </row>
    <row r="46" spans="1:8" ht="12.75">
      <c r="A46" s="148"/>
      <c r="B46" s="20"/>
      <c r="C46" s="7"/>
      <c r="D46" s="20"/>
      <c r="E46" s="7"/>
      <c r="F46" s="5" t="s">
        <v>218</v>
      </c>
      <c r="G46" s="7"/>
      <c r="H46" s="7"/>
    </row>
    <row r="47" spans="1:8" ht="12.75">
      <c r="A47" s="148"/>
      <c r="B47" s="20"/>
      <c r="C47" s="7"/>
      <c r="D47" s="20"/>
      <c r="E47" s="7"/>
      <c r="F47" s="5" t="s">
        <v>219</v>
      </c>
      <c r="G47" s="7"/>
      <c r="H47" s="7"/>
    </row>
    <row r="48" spans="1:8" ht="12.75">
      <c r="A48" s="148"/>
      <c r="B48" s="10"/>
      <c r="C48" s="8"/>
      <c r="D48" s="10"/>
      <c r="E48" s="8"/>
      <c r="F48" s="27" t="s">
        <v>154</v>
      </c>
      <c r="G48" s="44" t="s">
        <v>314</v>
      </c>
      <c r="H48" s="45" t="s">
        <v>315</v>
      </c>
    </row>
    <row r="49" spans="1:8" ht="26.25">
      <c r="A49" s="126" t="str">
        <f>A43</f>
        <v>Noon</v>
      </c>
      <c r="B49" s="5" t="s">
        <v>113</v>
      </c>
      <c r="C49" s="5"/>
      <c r="D49" s="5" t="s">
        <v>409</v>
      </c>
      <c r="E49" s="5" t="s">
        <v>200</v>
      </c>
      <c r="F49" s="9" t="s">
        <v>214</v>
      </c>
      <c r="G49" s="7"/>
      <c r="H49" s="24"/>
    </row>
    <row r="50" spans="1:8" ht="52.5">
      <c r="A50" s="144">
        <v>0.5625</v>
      </c>
      <c r="B50" s="9" t="s">
        <v>140</v>
      </c>
      <c r="C50" s="6">
        <v>213</v>
      </c>
      <c r="D50" s="9" t="s">
        <v>411</v>
      </c>
      <c r="E50" s="6" t="s">
        <v>457</v>
      </c>
      <c r="F50" s="6" t="s">
        <v>239</v>
      </c>
      <c r="G50" s="27" t="s">
        <v>261</v>
      </c>
      <c r="H50" s="6"/>
    </row>
    <row r="51" spans="1:8" ht="12.75">
      <c r="A51" s="126"/>
      <c r="B51" s="10" t="s">
        <v>141</v>
      </c>
      <c r="C51" s="8"/>
      <c r="D51" s="10"/>
      <c r="E51" s="8"/>
      <c r="F51" s="10"/>
      <c r="G51" s="8"/>
      <c r="H51" s="25"/>
    </row>
    <row r="52" spans="1:8" ht="12.75">
      <c r="A52" s="149">
        <v>0.5972222222222222</v>
      </c>
      <c r="B52" s="5" t="s">
        <v>21</v>
      </c>
      <c r="C52" s="30"/>
      <c r="D52" s="5"/>
      <c r="E52" s="5"/>
      <c r="F52" s="5"/>
      <c r="G52" s="30"/>
      <c r="H52" s="5"/>
    </row>
    <row r="53" spans="1:8" ht="39">
      <c r="A53" s="144">
        <v>0.6041666666666666</v>
      </c>
      <c r="B53" s="9" t="s">
        <v>246</v>
      </c>
      <c r="C53" s="6">
        <v>223</v>
      </c>
      <c r="D53" s="9" t="s">
        <v>501</v>
      </c>
      <c r="E53" s="6" t="s">
        <v>457</v>
      </c>
      <c r="F53" s="5" t="s">
        <v>6</v>
      </c>
      <c r="G53" s="21" t="s">
        <v>199</v>
      </c>
      <c r="H53" s="6" t="s">
        <v>410</v>
      </c>
    </row>
    <row r="54" spans="1:8" ht="26.25">
      <c r="A54" s="162"/>
      <c r="B54" s="20"/>
      <c r="C54" s="7"/>
      <c r="D54" s="10" t="s">
        <v>427</v>
      </c>
      <c r="E54" s="8"/>
      <c r="F54" s="5" t="s">
        <v>213</v>
      </c>
      <c r="G54" s="8"/>
      <c r="H54" s="25" t="s">
        <v>7</v>
      </c>
    </row>
    <row r="55" spans="1:8" ht="14.25" customHeight="1">
      <c r="A55" s="126"/>
      <c r="B55" s="10"/>
      <c r="C55" s="8"/>
      <c r="D55" s="10" t="s">
        <v>428</v>
      </c>
      <c r="E55" s="8" t="s">
        <v>430</v>
      </c>
      <c r="F55" s="5" t="s">
        <v>429</v>
      </c>
      <c r="G55" s="8"/>
      <c r="H55" s="25"/>
    </row>
    <row r="56" spans="1:8" ht="12.75">
      <c r="A56" s="144">
        <v>0.6875</v>
      </c>
      <c r="B56" s="5" t="s">
        <v>142</v>
      </c>
      <c r="C56" s="6">
        <v>230</v>
      </c>
      <c r="D56" s="9" t="s">
        <v>20</v>
      </c>
      <c r="E56" s="6" t="s">
        <v>40</v>
      </c>
      <c r="F56" s="6"/>
      <c r="G56" s="6"/>
      <c r="H56" s="23"/>
    </row>
    <row r="57" spans="1:8" ht="12.75">
      <c r="A57" s="148"/>
      <c r="B57" s="5" t="s">
        <v>69</v>
      </c>
      <c r="C57" s="7"/>
      <c r="D57" s="20" t="s">
        <v>20</v>
      </c>
      <c r="E57" s="7"/>
      <c r="F57" s="7"/>
      <c r="G57" s="7"/>
      <c r="H57" s="24"/>
    </row>
    <row r="58" spans="1:8" ht="12.75">
      <c r="A58" s="148"/>
      <c r="B58" s="5" t="s">
        <v>155</v>
      </c>
      <c r="C58" s="7"/>
      <c r="D58" s="20" t="s">
        <v>139</v>
      </c>
      <c r="E58" s="7"/>
      <c r="F58" s="7" t="s">
        <v>156</v>
      </c>
      <c r="G58" s="7"/>
      <c r="H58" s="24"/>
    </row>
    <row r="59" spans="1:8" ht="12.75">
      <c r="A59" s="148"/>
      <c r="B59" s="5" t="s">
        <v>65</v>
      </c>
      <c r="C59" s="7"/>
      <c r="D59" s="20" t="s">
        <v>20</v>
      </c>
      <c r="E59" s="7"/>
      <c r="F59" s="7"/>
      <c r="G59" s="7"/>
      <c r="H59" s="24"/>
    </row>
    <row r="60" spans="1:8" ht="12.75">
      <c r="A60" s="148"/>
      <c r="B60" s="5" t="s">
        <v>157</v>
      </c>
      <c r="C60" s="7"/>
      <c r="D60" s="20" t="s">
        <v>18</v>
      </c>
      <c r="E60" s="7"/>
      <c r="F60" s="7" t="s">
        <v>145</v>
      </c>
      <c r="G60" s="7"/>
      <c r="H60" s="24"/>
    </row>
    <row r="61" spans="1:8" ht="12.75">
      <c r="A61" s="148"/>
      <c r="B61" s="5" t="s">
        <v>158</v>
      </c>
      <c r="C61" s="8"/>
      <c r="D61" s="10" t="s">
        <v>110</v>
      </c>
      <c r="E61" s="8"/>
      <c r="F61" s="8"/>
      <c r="G61" s="8"/>
      <c r="H61" s="25"/>
    </row>
    <row r="62" spans="1:8" ht="12.75">
      <c r="A62" s="144">
        <v>0.7083333333333334</v>
      </c>
      <c r="B62" s="5" t="s">
        <v>143</v>
      </c>
      <c r="C62" s="6"/>
      <c r="D62" s="9" t="s">
        <v>17</v>
      </c>
      <c r="E62" s="6" t="s">
        <v>144</v>
      </c>
      <c r="F62" s="9"/>
      <c r="G62" s="6"/>
      <c r="H62" s="23"/>
    </row>
    <row r="63" spans="1:8" ht="12.75">
      <c r="A63" s="148"/>
      <c r="B63" s="5" t="s">
        <v>25</v>
      </c>
      <c r="C63" s="7">
        <v>220</v>
      </c>
      <c r="D63" s="20" t="s">
        <v>391</v>
      </c>
      <c r="E63" s="7"/>
      <c r="F63" s="20" t="s">
        <v>245</v>
      </c>
      <c r="G63" s="7"/>
      <c r="H63" s="24"/>
    </row>
    <row r="64" spans="1:8" ht="12.75">
      <c r="A64" s="126"/>
      <c r="B64" s="5" t="s">
        <v>146</v>
      </c>
      <c r="C64" s="7"/>
      <c r="D64" s="20"/>
      <c r="E64" s="7"/>
      <c r="F64" s="20" t="s">
        <v>294</v>
      </c>
      <c r="G64" s="7"/>
      <c r="H64" s="24"/>
    </row>
    <row r="65" spans="1:8" ht="12.75">
      <c r="A65" s="144">
        <v>0.75</v>
      </c>
      <c r="B65" s="5" t="s">
        <v>147</v>
      </c>
      <c r="C65" s="8"/>
      <c r="D65" s="10"/>
      <c r="E65" s="8"/>
      <c r="F65" s="10"/>
      <c r="G65" s="8"/>
      <c r="H65" s="25"/>
    </row>
    <row r="66" spans="1:8" ht="12.75">
      <c r="A66" s="148"/>
      <c r="B66" s="9" t="s">
        <v>29</v>
      </c>
      <c r="C66" s="6"/>
      <c r="D66" s="9" t="s">
        <v>18</v>
      </c>
      <c r="E66" s="6" t="s">
        <v>159</v>
      </c>
      <c r="F66" s="5" t="s">
        <v>148</v>
      </c>
      <c r="G66" s="6"/>
      <c r="H66" s="23"/>
    </row>
    <row r="67" spans="1:8" s="129" customFormat="1" ht="12.75">
      <c r="A67" s="126"/>
      <c r="B67" s="10"/>
      <c r="C67" s="8"/>
      <c r="D67" s="10"/>
      <c r="E67" s="8"/>
      <c r="F67" s="5" t="s">
        <v>149</v>
      </c>
      <c r="G67" s="8"/>
      <c r="H67" s="25"/>
    </row>
    <row r="68" spans="1:8" ht="12.75">
      <c r="A68" s="124"/>
      <c r="B68" s="20"/>
      <c r="C68" s="20"/>
      <c r="D68" s="20"/>
      <c r="E68" s="20"/>
      <c r="F68" s="20"/>
      <c r="G68" s="20"/>
      <c r="H68" s="20"/>
    </row>
    <row r="69" spans="1:8" ht="12.75">
      <c r="A69" s="124"/>
      <c r="B69" s="20"/>
      <c r="C69" s="20"/>
      <c r="D69" s="20"/>
      <c r="E69" s="20"/>
      <c r="F69" s="20"/>
      <c r="G69" s="20"/>
      <c r="H69" s="20"/>
    </row>
    <row r="70" spans="1:8" ht="12.75">
      <c r="A70" s="124"/>
      <c r="B70" s="20"/>
      <c r="C70" s="20"/>
      <c r="D70" s="20"/>
      <c r="E70" s="20"/>
      <c r="F70" s="20"/>
      <c r="G70" s="20"/>
      <c r="H70" s="20"/>
    </row>
    <row r="71" spans="1:8" ht="12.75">
      <c r="A71" s="124"/>
      <c r="B71" s="20"/>
      <c r="C71" s="20"/>
      <c r="D71" s="20"/>
      <c r="E71" s="20"/>
      <c r="F71" s="20"/>
      <c r="G71" s="20"/>
      <c r="H71" s="20"/>
    </row>
    <row r="72" spans="1:8" ht="12.75">
      <c r="A72" s="124"/>
      <c r="B72" s="20"/>
      <c r="C72" s="20"/>
      <c r="D72" s="20"/>
      <c r="E72" s="20"/>
      <c r="F72" s="20"/>
      <c r="G72" s="20"/>
      <c r="H72" s="20"/>
    </row>
    <row r="73" spans="1:8" ht="12.75">
      <c r="A73" s="124"/>
      <c r="B73" s="20"/>
      <c r="C73" s="20"/>
      <c r="D73" s="20"/>
      <c r="E73" s="20"/>
      <c r="F73" s="20"/>
      <c r="G73" s="20"/>
      <c r="H73" s="20"/>
    </row>
    <row r="74" spans="1:8" ht="12.75">
      <c r="A74" s="124"/>
      <c r="B74" s="20"/>
      <c r="C74" s="20"/>
      <c r="D74" s="20"/>
      <c r="E74" s="20"/>
      <c r="F74" s="20"/>
      <c r="G74" s="20"/>
      <c r="H74" s="20"/>
    </row>
    <row r="75" spans="1:8" ht="12.75">
      <c r="A75" s="124"/>
      <c r="B75" s="20"/>
      <c r="C75" s="20"/>
      <c r="D75" s="20"/>
      <c r="E75" s="20"/>
      <c r="F75" s="20"/>
      <c r="G75" s="20"/>
      <c r="H75" s="20"/>
    </row>
    <row r="76" spans="1:8" ht="12.75">
      <c r="A76" s="124"/>
      <c r="B76" s="20"/>
      <c r="C76" s="20"/>
      <c r="D76" s="20"/>
      <c r="E76" s="20"/>
      <c r="F76" s="20"/>
      <c r="G76" s="20"/>
      <c r="H76" s="20"/>
    </row>
    <row r="77" spans="1:8" ht="12.75">
      <c r="A77" s="124"/>
      <c r="B77" s="20"/>
      <c r="C77" s="20"/>
      <c r="D77" s="20"/>
      <c r="E77" s="20"/>
      <c r="F77" s="20"/>
      <c r="G77" s="20"/>
      <c r="H77" s="20"/>
    </row>
    <row r="78" spans="1:8" ht="12.75">
      <c r="A78" s="124"/>
      <c r="B78" s="20"/>
      <c r="C78" s="20"/>
      <c r="D78" s="20"/>
      <c r="E78" s="20"/>
      <c r="F78" s="20"/>
      <c r="G78" s="20"/>
      <c r="H78" s="20"/>
    </row>
    <row r="79" spans="1:8" ht="12.75">
      <c r="A79" s="124"/>
      <c r="B79" s="20"/>
      <c r="C79" s="20"/>
      <c r="D79" s="20"/>
      <c r="E79" s="20"/>
      <c r="F79" s="20"/>
      <c r="G79" s="20"/>
      <c r="H79" s="20"/>
    </row>
    <row r="80" spans="1:8" ht="12.75">
      <c r="A80" s="124"/>
      <c r="B80" s="20"/>
      <c r="C80" s="20"/>
      <c r="D80" s="20"/>
      <c r="E80" s="20"/>
      <c r="F80" s="20"/>
      <c r="G80" s="20"/>
      <c r="H80" s="20"/>
    </row>
    <row r="81" spans="1:8" ht="12.75">
      <c r="A81" s="124"/>
      <c r="B81" s="20"/>
      <c r="C81" s="20"/>
      <c r="D81" s="20"/>
      <c r="E81" s="20"/>
      <c r="F81" s="20"/>
      <c r="G81" s="20"/>
      <c r="H81" s="20"/>
    </row>
    <row r="82" spans="1:8" ht="12.75">
      <c r="A82" s="124"/>
      <c r="B82" s="20"/>
      <c r="C82" s="20"/>
      <c r="D82" s="20"/>
      <c r="E82" s="20"/>
      <c r="F82" s="20"/>
      <c r="G82" s="20"/>
      <c r="H82" s="20"/>
    </row>
    <row r="83" spans="1:8" ht="12.75">
      <c r="A83" s="124"/>
      <c r="B83" s="20"/>
      <c r="C83" s="20"/>
      <c r="D83" s="20"/>
      <c r="E83" s="20"/>
      <c r="F83" s="20"/>
      <c r="G83" s="20"/>
      <c r="H83" s="20"/>
    </row>
    <row r="84" spans="1:8" ht="12.75">
      <c r="A84" s="124"/>
      <c r="B84" s="20"/>
      <c r="C84" s="20"/>
      <c r="D84" s="20"/>
      <c r="E84" s="20"/>
      <c r="F84" s="20"/>
      <c r="G84" s="20"/>
      <c r="H84" s="20"/>
    </row>
    <row r="85" spans="1:8" ht="12.75">
      <c r="A85" s="124"/>
      <c r="B85" s="20"/>
      <c r="C85" s="20"/>
      <c r="D85" s="20"/>
      <c r="E85" s="20"/>
      <c r="F85" s="20"/>
      <c r="G85" s="20"/>
      <c r="H85" s="20"/>
    </row>
    <row r="86" spans="1:8" ht="12.75">
      <c r="A86" s="124"/>
      <c r="B86" s="20"/>
      <c r="C86" s="20"/>
      <c r="D86" s="20"/>
      <c r="E86" s="20"/>
      <c r="F86" s="20"/>
      <c r="G86" s="20"/>
      <c r="H86" s="20"/>
    </row>
    <row r="87" spans="1:8" ht="12.75">
      <c r="A87" s="124"/>
      <c r="B87" s="20"/>
      <c r="C87" s="20"/>
      <c r="D87" s="20"/>
      <c r="E87" s="20"/>
      <c r="F87" s="20"/>
      <c r="G87" s="20"/>
      <c r="H87" s="20"/>
    </row>
    <row r="88" spans="1:8" ht="12.75">
      <c r="A88" s="124"/>
      <c r="B88" s="20"/>
      <c r="C88" s="20"/>
      <c r="D88" s="20"/>
      <c r="E88" s="20"/>
      <c r="F88" s="20"/>
      <c r="G88" s="20"/>
      <c r="H88" s="20"/>
    </row>
    <row r="89" spans="1:8" ht="12.75">
      <c r="A89" s="151"/>
      <c r="B89" s="20"/>
      <c r="C89" s="20"/>
      <c r="D89" s="20"/>
      <c r="E89" s="20"/>
      <c r="F89" s="20"/>
      <c r="G89" s="20"/>
      <c r="H89" s="20"/>
    </row>
    <row r="90" spans="1:8" ht="12.75">
      <c r="A90" s="124"/>
      <c r="B90" s="20"/>
      <c r="C90" s="20"/>
      <c r="D90" s="20"/>
      <c r="E90" s="20"/>
      <c r="F90" s="20"/>
      <c r="G90" s="20"/>
      <c r="H90" s="20"/>
    </row>
    <row r="91" spans="1:8" ht="12.75">
      <c r="A91" s="124"/>
      <c r="B91" s="20"/>
      <c r="C91" s="20"/>
      <c r="D91" s="20"/>
      <c r="E91" s="20"/>
      <c r="F91" s="20"/>
      <c r="G91" s="20"/>
      <c r="H91" s="20"/>
    </row>
    <row r="92" spans="1:8" ht="12.75">
      <c r="A92" s="124"/>
      <c r="B92" s="20"/>
      <c r="C92" s="20"/>
      <c r="D92" s="20"/>
      <c r="E92" s="20"/>
      <c r="F92" s="20"/>
      <c r="G92" s="20"/>
      <c r="H92" s="20"/>
    </row>
    <row r="93" spans="1:8" ht="12.75">
      <c r="A93" s="124"/>
      <c r="B93" s="20"/>
      <c r="C93" s="20"/>
      <c r="D93" s="20"/>
      <c r="E93" s="20"/>
      <c r="F93" s="20"/>
      <c r="G93" s="20"/>
      <c r="H93" s="20"/>
    </row>
    <row r="94" spans="1:8" ht="12.75">
      <c r="A94" s="124"/>
      <c r="B94" s="20"/>
      <c r="C94" s="20"/>
      <c r="D94" s="20"/>
      <c r="E94" s="20"/>
      <c r="F94" s="20"/>
      <c r="G94" s="20"/>
      <c r="H94" s="20"/>
    </row>
    <row r="95" spans="1:8" ht="12.75">
      <c r="A95" s="124"/>
      <c r="B95" s="20"/>
      <c r="C95" s="20"/>
      <c r="D95" s="20"/>
      <c r="E95" s="20"/>
      <c r="F95" s="20"/>
      <c r="G95" s="20"/>
      <c r="H95" s="20"/>
    </row>
    <row r="96" spans="1:8" ht="12.75">
      <c r="A96" s="124"/>
      <c r="B96" s="20"/>
      <c r="C96" s="20"/>
      <c r="D96" s="20"/>
      <c r="E96" s="20"/>
      <c r="F96" s="20"/>
      <c r="G96" s="20"/>
      <c r="H96" s="20"/>
    </row>
    <row r="97" spans="1:8" ht="12.75">
      <c r="A97" s="124"/>
      <c r="B97" s="20"/>
      <c r="C97" s="20"/>
      <c r="D97" s="20"/>
      <c r="E97" s="20"/>
      <c r="F97" s="20"/>
      <c r="G97" s="20"/>
      <c r="H97" s="20"/>
    </row>
    <row r="98" spans="1:8" ht="12.75">
      <c r="A98" s="124"/>
      <c r="B98" s="20"/>
      <c r="C98" s="20"/>
      <c r="D98" s="20"/>
      <c r="E98" s="20"/>
      <c r="F98" s="20"/>
      <c r="G98" s="20"/>
      <c r="H98" s="20"/>
    </row>
    <row r="99" spans="1:8" ht="12.75">
      <c r="A99" s="124"/>
      <c r="B99" s="20"/>
      <c r="C99" s="20"/>
      <c r="D99" s="20"/>
      <c r="E99" s="20"/>
      <c r="F99" s="20"/>
      <c r="G99" s="20"/>
      <c r="H99" s="20"/>
    </row>
    <row r="100" spans="2:8" ht="12.75">
      <c r="B100" s="20"/>
      <c r="C100" s="20"/>
      <c r="D100" s="20"/>
      <c r="E100" s="20"/>
      <c r="F100" s="20"/>
      <c r="G100" s="20"/>
      <c r="H100" s="20"/>
    </row>
  </sheetData>
  <mergeCells count="6">
    <mergeCell ref="G18:G19"/>
    <mergeCell ref="C2:G2"/>
    <mergeCell ref="C3:G3"/>
    <mergeCell ref="G7:G10"/>
    <mergeCell ref="D9:E9"/>
    <mergeCell ref="D8:E8"/>
  </mergeCells>
  <printOptions/>
  <pageMargins left="0.25" right="0.25" top="0.5" bottom="0.5" header="0.5" footer="0.25"/>
  <pageSetup fitToHeight="9" fitToWidth="1" horizontalDpi="600" verticalDpi="600" orientation="landscape" paperSize="17" r:id="rId2"/>
  <headerFooter alignWithMargins="0">
    <oddFooter>&amp;LRevised amb 5 July 08&amp;CPage &amp;P of &amp;N&amp;R1st Weekend
</oddFooter>
  </headerFooter>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3:C22"/>
  <sheetViews>
    <sheetView showGridLines="0" showZeros="0" workbookViewId="0" topLeftCell="A1">
      <selection activeCell="A3" sqref="A3:C22"/>
    </sheetView>
  </sheetViews>
  <sheetFormatPr defaultColWidth="9.140625" defaultRowHeight="12.75"/>
  <cols>
    <col min="1" max="1" width="8.7109375" style="59" bestFit="1" customWidth="1"/>
    <col min="2" max="2" width="45.7109375" style="0" customWidth="1"/>
    <col min="3" max="3" width="13.7109375" style="58" bestFit="1" customWidth="1"/>
  </cols>
  <sheetData>
    <row r="3" spans="1:3" ht="12.75">
      <c r="A3" s="113"/>
      <c r="B3" s="114" t="s">
        <v>295</v>
      </c>
      <c r="C3" s="115"/>
    </row>
    <row r="4" spans="1:3" ht="12.75">
      <c r="A4" s="110">
        <f>'Day 1 '!A7</f>
        <v>0.2916666666666667</v>
      </c>
      <c r="B4" s="111" t="str">
        <f>'Day 1 '!B7</f>
        <v>Working Staff Breakfast</v>
      </c>
      <c r="C4" s="112" t="str">
        <f>'Day 1 '!D7</f>
        <v>Tom , Al</v>
      </c>
    </row>
    <row r="5" spans="1:3" ht="12.75">
      <c r="A5" s="107">
        <f>'Day 1 '!A8</f>
        <v>0.3125</v>
      </c>
      <c r="B5" s="108" t="str">
        <f>'Day 1 '!B8</f>
        <v>Participant Check In</v>
      </c>
      <c r="C5" s="109" t="str">
        <f>'Day 1 '!D8</f>
        <v>Aux staff (TBD)</v>
      </c>
    </row>
    <row r="6" spans="1:3" ht="12.75">
      <c r="A6" s="107">
        <f>'Day 1 '!A17</f>
        <v>0.3541666666666667</v>
      </c>
      <c r="B6" s="108" t="str">
        <f>'Day 1 '!B17</f>
        <v>Orientation, Team Formation</v>
      </c>
      <c r="C6" s="109" t="str">
        <f>'Day 1 '!D17</f>
        <v>TJohnson</v>
      </c>
    </row>
    <row r="7" spans="1:3" ht="12.75">
      <c r="A7" s="107">
        <f>'Day 1 '!A20</f>
        <v>0.3958333333333333</v>
      </c>
      <c r="B7" s="108" t="str">
        <f>'Day 1 '!B20</f>
        <v>Opening Gilwell</v>
      </c>
      <c r="C7" s="109" t="str">
        <f>'Day 1 '!D21</f>
        <v>CM (Best)</v>
      </c>
    </row>
    <row r="8" spans="1:3" ht="12.75">
      <c r="A8" s="107">
        <f>'Day 1 '!A34</f>
        <v>0.40625</v>
      </c>
      <c r="B8" s="119" t="str">
        <f>'Day 1 '!B34</f>
        <v>Break</v>
      </c>
      <c r="C8" s="109"/>
    </row>
    <row r="9" spans="1:3" ht="12.75">
      <c r="A9" s="107">
        <f>'Day 1 '!A36</f>
        <v>0.4166666666666667</v>
      </c>
      <c r="B9" s="108" t="str">
        <f>'Day 1 '!B36</f>
        <v>Course Overview (Pack Presentation)</v>
      </c>
      <c r="C9" s="109" t="str">
        <f>'Day 1 '!D36</f>
        <v>CSmith</v>
      </c>
    </row>
    <row r="10" spans="1:3" ht="12.75">
      <c r="A10" s="107">
        <f>'Day 1 '!A37</f>
        <v>0.4375</v>
      </c>
      <c r="B10" s="108" t="str">
        <f>'Day 1 '!B37</f>
        <v>Listening to Learn  (Den Presentation)</v>
      </c>
      <c r="C10" s="109" t="str">
        <f>'Day 1 '!D37</f>
        <v>TGs</v>
      </c>
    </row>
    <row r="11" spans="1:3" ht="12.75">
      <c r="A11" s="107">
        <f>'Day 1 '!A39</f>
        <v>0.47222222222222227</v>
      </c>
      <c r="B11" s="119" t="str">
        <f>'Day 1 '!B39</f>
        <v>Break</v>
      </c>
      <c r="C11" s="109" t="str">
        <f>'Day 1 '!D39</f>
        <v>FQM</v>
      </c>
    </row>
    <row r="12" spans="1:3" ht="12.75">
      <c r="A12" s="107">
        <f>'Day 1 '!A40</f>
        <v>0.4791666666666667</v>
      </c>
      <c r="B12" s="108" t="str">
        <f>'Day 1 '!B40</f>
        <v>Opening Luncheon (Blue and Gold banquet)</v>
      </c>
      <c r="C12" s="109" t="str">
        <f>'Day 1 '!D40</f>
        <v>CM: ABest</v>
      </c>
    </row>
    <row r="13" spans="1:3" ht="12.75">
      <c r="A13" s="107">
        <f>'Day 1 '!A51</f>
        <v>0.5416666666666666</v>
      </c>
      <c r="B13" s="108" t="str">
        <f>'Day 1 '!B51</f>
        <v>Troop Meeting</v>
      </c>
      <c r="C13" s="109" t="str">
        <f>'Day 1 '!D51</f>
        <v>SPL</v>
      </c>
    </row>
    <row r="14" spans="1:3" ht="12.75">
      <c r="A14" s="107">
        <f>'Day 1 '!A69</f>
        <v>0.6180555555555556</v>
      </c>
      <c r="B14" s="119" t="str">
        <f>'Day 1 '!B69</f>
        <v>Break</v>
      </c>
      <c r="C14" s="109">
        <f>'Day 1 '!D69</f>
        <v>0</v>
      </c>
    </row>
    <row r="15" spans="1:3" ht="12.75">
      <c r="A15" s="107">
        <f>'Day 1 '!A70</f>
        <v>0.625</v>
      </c>
      <c r="B15" s="108" t="str">
        <f>'Day 1 '!B70</f>
        <v>Patrol Leaders' Council Meeting</v>
      </c>
      <c r="C15" s="109" t="str">
        <f>'Day 1 '!D70</f>
        <v>SPL/PLs/TGS</v>
      </c>
    </row>
    <row r="16" spans="1:3" ht="12.75">
      <c r="A16" s="107">
        <f>'Day 1 '!A84</f>
        <v>0.6666666666666666</v>
      </c>
      <c r="B16" s="108" t="str">
        <f>'Day 1 '!B84</f>
        <v>Values, Mission and Vision</v>
      </c>
      <c r="C16" s="109" t="str">
        <f>'Day 1 '!D84</f>
        <v>McCulla</v>
      </c>
    </row>
    <row r="17" spans="1:3" ht="12.75">
      <c r="A17" s="107">
        <f>'Day 1 '!A90</f>
        <v>0.7083333333333334</v>
      </c>
      <c r="B17" s="108" t="str">
        <f>'Day 1 '!B90</f>
        <v>Patrol Meeting</v>
      </c>
      <c r="C17" s="109" t="str">
        <f>'Day 1 '!D90</f>
        <v>TGs</v>
      </c>
    </row>
    <row r="18" spans="1:3" ht="12.75">
      <c r="A18" s="107">
        <f>'Day 1 '!A91</f>
        <v>0.75</v>
      </c>
      <c r="B18" s="119" t="str">
        <f>'Day 1 '!B91</f>
        <v>Dinner</v>
      </c>
      <c r="C18" s="109" t="str">
        <f>'Day 1 '!D91</f>
        <v>FQM Staff</v>
      </c>
    </row>
    <row r="19" spans="1:3" ht="12.75">
      <c r="A19" s="107">
        <f>'Day 1 '!A92</f>
        <v>0.7916666666666666</v>
      </c>
      <c r="B19" s="108" t="str">
        <f>'Day 1 '!B92</f>
        <v>Who Me Game (Patrol Activity)</v>
      </c>
      <c r="C19" s="109">
        <f>'Day 1 '!D92</f>
        <v>0</v>
      </c>
    </row>
    <row r="20" spans="1:3" ht="12.75">
      <c r="A20" s="107">
        <f>'Day 1 '!A93</f>
        <v>0.8333333333333334</v>
      </c>
      <c r="B20" s="108" t="str">
        <f>'Day 1 '!B93</f>
        <v>Introduction to Campfires (Troop Presentation)</v>
      </c>
      <c r="C20" s="109" t="str">
        <f>'Day 1 '!D93</f>
        <v>Nancy</v>
      </c>
    </row>
    <row r="21" spans="1:3" ht="12.75">
      <c r="A21" s="107">
        <f>'Day 1 '!A125</f>
        <v>0.8958333333333334</v>
      </c>
      <c r="B21" s="108" t="str">
        <f>'Day 1 '!B125</f>
        <v>Cracker Barrel</v>
      </c>
      <c r="C21" s="109" t="str">
        <f>'Day 1 '!D125</f>
        <v>Staff FQM</v>
      </c>
    </row>
    <row r="22" spans="1:3" s="68" customFormat="1" ht="12.75">
      <c r="A22" s="116">
        <f>'Day 1 '!A126</f>
        <v>0.9166666666666666</v>
      </c>
      <c r="B22" s="117" t="str">
        <f>'Day 1 '!B126</f>
        <v>Staff Meeting</v>
      </c>
      <c r="C22" s="118" t="str">
        <f>'Day 1 '!D126</f>
        <v>Al, Chuck</v>
      </c>
    </row>
  </sheetData>
  <printOptions horizontalCentered="1"/>
  <pageMargins left="0.5" right="0.5" top="0.5" bottom="0.5" header="0.5" footer="0.5"/>
  <pageSetup fitToHeight="1" fitToWidth="1" horizontalDpi="300" verticalDpi="300" orientation="landscape" paperSize="9" r:id="rId1"/>
  <headerFooter alignWithMargins="0">
    <oddFooter>&amp;LRevised cws 05 Mar 06</oddFooter>
  </headerFooter>
</worksheet>
</file>

<file path=xl/worksheets/sheet5.xml><?xml version="1.0" encoding="utf-8"?>
<worksheet xmlns="http://schemas.openxmlformats.org/spreadsheetml/2006/main" xmlns:r="http://schemas.openxmlformats.org/officeDocument/2006/relationships">
  <dimension ref="A1:B18"/>
  <sheetViews>
    <sheetView showGridLines="0" workbookViewId="0" topLeftCell="A1">
      <selection activeCell="B23" sqref="B23"/>
    </sheetView>
  </sheetViews>
  <sheetFormatPr defaultColWidth="9.140625" defaultRowHeight="15" customHeight="1"/>
  <cols>
    <col min="1" max="1" width="10.00390625" style="65" bestFit="1" customWidth="1"/>
    <col min="2" max="2" width="46.7109375" style="48" bestFit="1" customWidth="1"/>
    <col min="3" max="16384" width="8.8515625" style="48" customWidth="1"/>
  </cols>
  <sheetData>
    <row r="1" s="67" customFormat="1" ht="15" customHeight="1">
      <c r="A1" s="120" t="s">
        <v>347</v>
      </c>
    </row>
    <row r="2" spans="1:2" ht="15" customHeight="1">
      <c r="A2" s="65">
        <f>'D1 CARD'!A5</f>
        <v>0.3125</v>
      </c>
      <c r="B2" s="48" t="str">
        <f>'D1 CARD'!B5</f>
        <v>Participant Check In</v>
      </c>
    </row>
    <row r="3" spans="1:2" ht="15" customHeight="1">
      <c r="A3" s="65">
        <f>'D1 CARD'!A6</f>
        <v>0.3541666666666667</v>
      </c>
      <c r="B3" s="48" t="str">
        <f>'D1 CARD'!B6</f>
        <v>Orientation, Team Formation</v>
      </c>
    </row>
    <row r="4" spans="1:2" ht="15" customHeight="1">
      <c r="A4" s="65">
        <f>'D1 CARD'!A7</f>
        <v>0.3958333333333333</v>
      </c>
      <c r="B4" s="48" t="str">
        <f>'D1 CARD'!B7</f>
        <v>Opening Gilwell</v>
      </c>
    </row>
    <row r="5" spans="1:2" ht="15" customHeight="1">
      <c r="A5" s="65">
        <f>'D1 CARD'!A8</f>
        <v>0.40625</v>
      </c>
      <c r="B5" s="121" t="str">
        <f>'D1 CARD'!B8</f>
        <v>Break</v>
      </c>
    </row>
    <row r="6" spans="1:2" ht="15" customHeight="1">
      <c r="A6" s="65">
        <f>'D1 CARD'!A9</f>
        <v>0.4166666666666667</v>
      </c>
      <c r="B6" s="48" t="str">
        <f>'D1 CARD'!B9</f>
        <v>Course Overview (Pack Presentation)</v>
      </c>
    </row>
    <row r="7" spans="1:2" ht="15" customHeight="1">
      <c r="A7" s="65">
        <f>'D1 CARD'!A10</f>
        <v>0.4375</v>
      </c>
      <c r="B7" s="48" t="str">
        <f>'D1 CARD'!B10</f>
        <v>Listening to Learn  (Den Presentation)</v>
      </c>
    </row>
    <row r="8" spans="1:2" ht="15" customHeight="1">
      <c r="A8" s="65">
        <f>'D1 CARD'!A11</f>
        <v>0.47222222222222227</v>
      </c>
      <c r="B8" s="121" t="str">
        <f>'D1 CARD'!B11</f>
        <v>Break</v>
      </c>
    </row>
    <row r="9" spans="1:2" ht="15" customHeight="1">
      <c r="A9" s="65">
        <f>'D1 CARD'!A12</f>
        <v>0.4791666666666667</v>
      </c>
      <c r="B9" s="48" t="str">
        <f>'D1 CARD'!B12</f>
        <v>Opening Luncheon (Blue and Gold banquet)</v>
      </c>
    </row>
    <row r="10" spans="1:2" ht="15" customHeight="1">
      <c r="A10" s="65">
        <f>'D1 CARD'!A13</f>
        <v>0.5416666666666666</v>
      </c>
      <c r="B10" s="48" t="str">
        <f>'D1 CARD'!B13</f>
        <v>Troop Meeting</v>
      </c>
    </row>
    <row r="11" spans="1:2" ht="15" customHeight="1">
      <c r="A11" s="65">
        <f>'D1 CARD'!A14</f>
        <v>0.6180555555555556</v>
      </c>
      <c r="B11" s="121" t="str">
        <f>'D1 CARD'!B14</f>
        <v>Break</v>
      </c>
    </row>
    <row r="12" spans="1:2" ht="15" customHeight="1">
      <c r="A12" s="65">
        <f>'D1 CARD'!A15</f>
        <v>0.625</v>
      </c>
      <c r="B12" s="48" t="str">
        <f>'D1 CARD'!B15</f>
        <v>Patrol Leaders' Council Meeting</v>
      </c>
    </row>
    <row r="13" spans="1:2" ht="15" customHeight="1">
      <c r="A13" s="65">
        <f>'D1 CARD'!A16</f>
        <v>0.6666666666666666</v>
      </c>
      <c r="B13" s="48" t="str">
        <f>'D1 CARD'!B16</f>
        <v>Values, Mission and Vision</v>
      </c>
    </row>
    <row r="14" spans="1:2" ht="15" customHeight="1">
      <c r="A14" s="65">
        <f>'D1 CARD'!A17</f>
        <v>0.7083333333333334</v>
      </c>
      <c r="B14" s="48" t="str">
        <f>'D1 CARD'!B17</f>
        <v>Patrol Meeting</v>
      </c>
    </row>
    <row r="15" spans="1:2" ht="15" customHeight="1">
      <c r="A15" s="65">
        <f>'D1 CARD'!A18</f>
        <v>0.75</v>
      </c>
      <c r="B15" s="121" t="str">
        <f>'D1 CARD'!B18</f>
        <v>Dinner</v>
      </c>
    </row>
    <row r="16" spans="1:2" ht="15" customHeight="1">
      <c r="A16" s="65">
        <f>'D1 CARD'!A19</f>
        <v>0.7916666666666666</v>
      </c>
      <c r="B16" s="48" t="str">
        <f>'D1 CARD'!B19</f>
        <v>Who Me Game (Patrol Activity)</v>
      </c>
    </row>
    <row r="17" spans="1:2" ht="15" customHeight="1">
      <c r="A17" s="65">
        <f>'D1 CARD'!A20</f>
        <v>0.8333333333333334</v>
      </c>
      <c r="B17" s="48" t="str">
        <f>'D1 CARD'!B20</f>
        <v>Introduction to Campfires (Troop Presentation)</v>
      </c>
    </row>
    <row r="18" spans="1:2" s="67" customFormat="1" ht="15" customHeight="1">
      <c r="A18" s="120">
        <f>'D1 CARD'!A21</f>
        <v>0.8958333333333334</v>
      </c>
      <c r="B18" s="67" t="str">
        <f>'D1 CARD'!B21</f>
        <v>Cracker Barrel</v>
      </c>
    </row>
  </sheetData>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4:C33"/>
  <sheetViews>
    <sheetView showGridLines="0" showZeros="0" workbookViewId="0" topLeftCell="A1">
      <selection activeCell="C30" sqref="A4:C30"/>
    </sheetView>
  </sheetViews>
  <sheetFormatPr defaultColWidth="9.140625" defaultRowHeight="12.75"/>
  <cols>
    <col min="1" max="1" width="10.28125" style="182" bestFit="1" customWidth="1"/>
    <col min="2" max="2" width="45.7109375" style="62" customWidth="1"/>
    <col min="3" max="3" width="15.28125" style="62" bestFit="1" customWidth="1"/>
    <col min="4" max="16384" width="8.8515625" style="62" customWidth="1"/>
  </cols>
  <sheetData>
    <row r="4" spans="1:2" s="137" customFormat="1" ht="12.75">
      <c r="A4" s="179"/>
      <c r="B4" s="114" t="s">
        <v>296</v>
      </c>
    </row>
    <row r="5" spans="1:3" ht="12.75">
      <c r="A5" s="180">
        <f>'Day 2'!A7</f>
        <v>0.2916666666666667</v>
      </c>
      <c r="B5" s="141" t="str">
        <f>'Day 2'!B7</f>
        <v>Breakfast &amp; patrol self assessment</v>
      </c>
      <c r="C5" s="141" t="str">
        <f>'Day 2'!D7</f>
        <v>Tom</v>
      </c>
    </row>
    <row r="6" spans="1:3" ht="12.75">
      <c r="A6" s="140">
        <f>'Day 2'!A9</f>
        <v>0.3333333333333333</v>
      </c>
      <c r="B6" s="138" t="str">
        <f>'Day 2'!B9</f>
        <v>Gilwell Field Assembly</v>
      </c>
      <c r="C6" s="138" t="str">
        <f>'Day 2'!D9</f>
        <v>SPL: Bill</v>
      </c>
    </row>
    <row r="7" spans="1:3" ht="12.75">
      <c r="A7" s="140">
        <f>'Day 2'!A19</f>
        <v>0.3541666666666667</v>
      </c>
      <c r="B7" s="138" t="str">
        <f>'Day 2'!B20</f>
        <v>Troop Meeting</v>
      </c>
      <c r="C7" s="138" t="str">
        <f>'Day 2'!D20</f>
        <v>SPL: Bill</v>
      </c>
    </row>
    <row r="8" spans="1:3" ht="12.75">
      <c r="A8" s="140">
        <f>'Day 2'!A25</f>
        <v>0.40625</v>
      </c>
      <c r="B8" s="138" t="str">
        <f>'Day 2'!B25</f>
        <v>Inter Patrol Activity &amp; Debrief</v>
      </c>
      <c r="C8" s="138" t="str">
        <f>'Day 2'!D25</f>
        <v>Cpilgrim, &amp; TGs</v>
      </c>
    </row>
    <row r="9" spans="1:3" ht="12.75">
      <c r="A9" s="140">
        <f>'Day 2'!A28</f>
        <v>0.4270833333333333</v>
      </c>
      <c r="B9" s="139" t="str">
        <f>'Day 2'!B28</f>
        <v>Break</v>
      </c>
      <c r="C9" s="138">
        <f>'Day 2'!D28</f>
        <v>0</v>
      </c>
    </row>
    <row r="10" spans="1:3" ht="12.75">
      <c r="A10" s="140">
        <f>'Day 2'!A29</f>
        <v>0.4375</v>
      </c>
      <c r="B10" s="138" t="str">
        <f>'Day 2'!B29</f>
        <v>Inclusiveness (Troop presentation)</v>
      </c>
      <c r="C10" s="138" t="str">
        <f>'Day 2'!D29</f>
        <v>Dan</v>
      </c>
    </row>
    <row r="11" spans="1:3" ht="12.75">
      <c r="A11" s="140">
        <f>'Day 2'!A30</f>
        <v>0.4583333333333333</v>
      </c>
      <c r="B11" s="138" t="str">
        <f>'Day 2'!B30</f>
        <v>Stages of Team Development (Troop Presentation)</v>
      </c>
      <c r="C11" s="138" t="str">
        <f>'Day 2'!D30</f>
        <v>Richards, Vernon</v>
      </c>
    </row>
    <row r="12" spans="1:3" ht="12.75">
      <c r="A12" s="140">
        <f>'Day 2'!A31</f>
        <v>0.4930555555555556</v>
      </c>
      <c r="B12" s="139" t="str">
        <f>'Day 2'!B31</f>
        <v>Break</v>
      </c>
      <c r="C12" s="138" t="str">
        <f>'Day 2'!D31</f>
        <v>SPL</v>
      </c>
    </row>
    <row r="13" spans="1:3" ht="12.75">
      <c r="A13" s="140" t="str">
        <f>'Day 2'!A32</f>
        <v>Noon</v>
      </c>
      <c r="B13" s="139" t="str">
        <f>'Day 2'!B32</f>
        <v>Lunch</v>
      </c>
      <c r="C13" s="138" t="str">
        <f>'Day 2'!D32</f>
        <v>Jim, Carol</v>
      </c>
    </row>
    <row r="14" spans="1:3" ht="12.75">
      <c r="A14" s="140" t="str">
        <f>'Day 2'!A34</f>
        <v>Noon</v>
      </c>
      <c r="B14" s="138" t="str">
        <f>'Day 2'!B34</f>
        <v>Patrol Leaders' Council Meeting</v>
      </c>
      <c r="C14" s="138" t="s">
        <v>518</v>
      </c>
    </row>
    <row r="15" spans="1:3" ht="12.75">
      <c r="A15" s="140" t="str">
        <f>'Day 2'!A35</f>
        <v>Noon</v>
      </c>
      <c r="B15" s="138" t="str">
        <f>'Day 2'!B35</f>
        <v>Patrol Chaplain Aides Meeting</v>
      </c>
      <c r="C15" s="138" t="str">
        <f>'Day 2'!D35</f>
        <v>TJohnson</v>
      </c>
    </row>
    <row r="16" spans="1:3" ht="12.75">
      <c r="A16" s="140">
        <f>'Day 2'!A36</f>
        <v>0.548611111111111</v>
      </c>
      <c r="B16" s="138" t="str">
        <f>'Day 2'!B36</f>
        <v>Photos</v>
      </c>
      <c r="C16" s="138" t="str">
        <f>'Day 2'!D36</f>
        <v>Bennie &lt;Streagle&gt;</v>
      </c>
    </row>
    <row r="17" spans="1:3" ht="12.75">
      <c r="A17" s="140">
        <f>'Day 2'!A37</f>
        <v>0.5902777777777778</v>
      </c>
      <c r="B17" s="138" t="str">
        <f>'Day 2'!B37</f>
        <v>Communication (Patrol Presentation)</v>
      </c>
      <c r="C17" s="138" t="str">
        <f>'Day 2'!D37</f>
        <v>TGs</v>
      </c>
    </row>
    <row r="18" spans="1:3" ht="12.75">
      <c r="A18" s="140">
        <f>'Day 2'!A38</f>
        <v>0.625</v>
      </c>
      <c r="B18" s="139" t="str">
        <f>'Day 2'!B38</f>
        <v>Break</v>
      </c>
      <c r="C18" s="138">
        <f>'Day 2'!D38</f>
        <v>0</v>
      </c>
    </row>
    <row r="19" spans="1:3" ht="12.75">
      <c r="A19" s="140">
        <f>'Day 2'!A39</f>
        <v>0.6319444444444444</v>
      </c>
      <c r="B19" s="138" t="str">
        <f>'Day 2'!B39</f>
        <v>Project Planning  (Troop Presentation)</v>
      </c>
      <c r="C19" s="138" t="str">
        <f>'Day 2'!D39</f>
        <v>Hipskind &lt;Good&gt;</v>
      </c>
    </row>
    <row r="20" spans="1:3" ht="12.75">
      <c r="A20" s="140">
        <f>'Day 2'!A40</f>
        <v>0.6527777777777778</v>
      </c>
      <c r="B20" s="139" t="str">
        <f>'Day 2'!B40</f>
        <v>perhaps a Break?</v>
      </c>
      <c r="C20" s="138">
        <f>'Day 2'!D40</f>
        <v>0</v>
      </c>
    </row>
    <row r="21" spans="1:3" ht="12.75">
      <c r="A21" s="140">
        <f>'Day 2'!A41</f>
        <v>0.6597222222222222</v>
      </c>
      <c r="B21" s="138" t="str">
        <f>'Day 2'!B41</f>
        <v>Rocket Competition (Inter-Patrol Activity)</v>
      </c>
      <c r="C21" s="138" t="str">
        <f>'Day 2'!D41</f>
        <v>SteveB, JTurner</v>
      </c>
    </row>
    <row r="22" spans="1:3" ht="12.75">
      <c r="A22" s="140">
        <f>'Day 2'!A42</f>
        <v>0.7152777777777778</v>
      </c>
      <c r="B22" s="138" t="str">
        <f>'Day 2'!B42</f>
        <v>Rocket Project reflection</v>
      </c>
      <c r="C22" s="138" t="str">
        <f>'Day 2'!D42</f>
        <v>TGs</v>
      </c>
    </row>
    <row r="23" spans="1:3" ht="12.75">
      <c r="A23" s="140">
        <f>'Day 2'!A43</f>
        <v>0.7222222222222222</v>
      </c>
      <c r="B23" s="138" t="str">
        <f>'Day 2'!B43</f>
        <v>Patrol Meeting</v>
      </c>
      <c r="C23" s="138" t="str">
        <f>'Day 2'!D43</f>
        <v>TGs</v>
      </c>
    </row>
    <row r="24" spans="1:3" ht="12.75">
      <c r="A24" s="140">
        <f>'Day 2'!A44</f>
        <v>0.7638888888888888</v>
      </c>
      <c r="B24" s="139" t="str">
        <f>'Day 2'!B44</f>
        <v>Dinner</v>
      </c>
      <c r="C24" s="138">
        <f>'Day 2'!D44</f>
        <v>0</v>
      </c>
    </row>
    <row r="25" spans="1:3" ht="12.75">
      <c r="A25" s="140">
        <f>'Day 2'!A45</f>
        <v>0.7916666666666666</v>
      </c>
      <c r="B25" s="138" t="str">
        <f>'Day 2'!B45</f>
        <v>Wood Badge Game Show (Troop Activity)</v>
      </c>
      <c r="C25" s="138" t="str">
        <f>'Day 2'!D45</f>
        <v>Jim, John</v>
      </c>
    </row>
    <row r="26" spans="1:3" ht="12.75">
      <c r="A26" s="140">
        <f>'Day 2'!A46</f>
        <v>0.8263888888888888</v>
      </c>
      <c r="B26" s="139" t="str">
        <f>'Day 2'!B46</f>
        <v>Break</v>
      </c>
      <c r="C26" s="138">
        <f>'Day 2'!D46</f>
        <v>0</v>
      </c>
    </row>
    <row r="27" spans="1:3" ht="12.75">
      <c r="A27" s="140">
        <f>'Day 2'!A47</f>
        <v>0.8333333333333334</v>
      </c>
      <c r="B27" s="138" t="str">
        <f>'Day 2'!B47</f>
        <v>Win All You Can Game (Troop Activity)</v>
      </c>
      <c r="C27" s="138" t="str">
        <f>'Day 2'!D47</f>
        <v>Bodin, Britt</v>
      </c>
    </row>
    <row r="28" spans="1:3" ht="12.75">
      <c r="A28" s="140">
        <f>'Day 2'!A48</f>
        <v>0.8680555555555555</v>
      </c>
      <c r="B28" s="138" t="str">
        <f>'Day 2'!B48</f>
        <v>Debrief</v>
      </c>
      <c r="C28" s="138" t="str">
        <f>'Day 2'!D48</f>
        <v>Bodin, Britt</v>
      </c>
    </row>
    <row r="29" spans="1:3" ht="12.75">
      <c r="A29" s="140">
        <f>'Day 2'!A50</f>
        <v>0.8958333333333334</v>
      </c>
      <c r="B29" s="138" t="str">
        <f>'Day 2'!B50</f>
        <v>Cracker Barrel</v>
      </c>
      <c r="C29" s="138" t="str">
        <f>'Day 2'!D50</f>
        <v>QM Staff</v>
      </c>
    </row>
    <row r="30" spans="1:3" s="137" customFormat="1" ht="12.75">
      <c r="A30" s="181">
        <f>'Day 2'!A51</f>
        <v>0.9166666666666666</v>
      </c>
      <c r="B30" s="142" t="str">
        <f>'Day 2'!B51</f>
        <v>Staff Meeting</v>
      </c>
      <c r="C30" s="142" t="str">
        <f>'Day 2'!D51</f>
        <v>SM</v>
      </c>
    </row>
    <row r="31" spans="1:3" ht="12.75">
      <c r="A31" s="182">
        <f>'Day 2'!A52</f>
        <v>0</v>
      </c>
      <c r="B31" s="64">
        <f>'Day 2'!B52</f>
        <v>0</v>
      </c>
      <c r="C31" s="64">
        <f>'Day 2'!D52</f>
        <v>0</v>
      </c>
    </row>
    <row r="32" spans="1:3" ht="12.75">
      <c r="A32" s="182">
        <f>'Day 2'!A53</f>
        <v>0</v>
      </c>
      <c r="B32" s="64">
        <f>'Day 2'!B53</f>
        <v>0</v>
      </c>
      <c r="C32" s="64">
        <f>'Day 2'!D53</f>
        <v>0</v>
      </c>
    </row>
    <row r="33" spans="1:3" ht="12.75">
      <c r="A33" s="182">
        <f>'Day 2'!A54</f>
        <v>0</v>
      </c>
      <c r="B33" s="64">
        <f>'Day 2'!B54</f>
        <v>0</v>
      </c>
      <c r="C33" s="64">
        <f>'Day 2'!D54</f>
        <v>0</v>
      </c>
    </row>
  </sheetData>
  <printOptions horizontalCentered="1"/>
  <pageMargins left="0.5" right="0.5" top="0.5" bottom="0.5" header="0.5" footer="0.5"/>
  <pageSetup fitToHeight="1" fitToWidth="1" horizontalDpi="1200" verticalDpi="1200" orientation="landscape" paperSize="234" scale="72" r:id="rId1"/>
</worksheet>
</file>

<file path=xl/worksheets/sheet7.xml><?xml version="1.0" encoding="utf-8"?>
<worksheet xmlns="http://schemas.openxmlformats.org/spreadsheetml/2006/main" xmlns:r="http://schemas.openxmlformats.org/officeDocument/2006/relationships">
  <dimension ref="A1:D29"/>
  <sheetViews>
    <sheetView showGridLines="0" workbookViewId="0" topLeftCell="A1">
      <selection activeCell="G18" sqref="G18"/>
    </sheetView>
  </sheetViews>
  <sheetFormatPr defaultColWidth="9.140625" defaultRowHeight="12.75"/>
  <cols>
    <col min="1" max="1" width="10.28125" style="0" bestFit="1" customWidth="1"/>
    <col min="2" max="2" width="50.28125" style="0" bestFit="1" customWidth="1"/>
  </cols>
  <sheetData>
    <row r="1" spans="1:2" ht="15">
      <c r="A1" s="66" t="s">
        <v>348</v>
      </c>
      <c r="B1" s="67"/>
    </row>
    <row r="2" spans="1:2" ht="15">
      <c r="A2" s="69"/>
      <c r="B2" s="70" t="s">
        <v>352</v>
      </c>
    </row>
    <row r="3" spans="1:2" ht="15">
      <c r="A3" s="60">
        <f>'D2 CARD'!A5</f>
        <v>0.2916666666666667</v>
      </c>
      <c r="B3" s="60" t="str">
        <f>'D2 CARD'!B5</f>
        <v>Breakfast &amp; patrol self assessment</v>
      </c>
    </row>
    <row r="4" spans="1:2" ht="15">
      <c r="A4" s="60">
        <f>'D2 CARD'!A6</f>
        <v>0.3333333333333333</v>
      </c>
      <c r="B4" s="60" t="str">
        <f>'D2 CARD'!B6</f>
        <v>Gilwell Field Assembly</v>
      </c>
    </row>
    <row r="5" spans="1:2" ht="15">
      <c r="A5" s="60">
        <f>'D2 CARD'!A7</f>
        <v>0.3541666666666667</v>
      </c>
      <c r="B5" s="60" t="str">
        <f>'D2 CARD'!B7</f>
        <v>Troop Meeting</v>
      </c>
    </row>
    <row r="6" spans="1:2" ht="15">
      <c r="A6" s="60">
        <f>'D2 CARD'!A8</f>
        <v>0.40625</v>
      </c>
      <c r="B6" s="60" t="str">
        <f>'D2 CARD'!B8</f>
        <v>Inter Patrol Activity &amp; Debrief</v>
      </c>
    </row>
    <row r="7" spans="1:2" ht="15">
      <c r="A7" s="60">
        <f>'D2 CARD'!A9</f>
        <v>0.4270833333333333</v>
      </c>
      <c r="B7" s="143" t="str">
        <f>'D2 CARD'!B9</f>
        <v>Break</v>
      </c>
    </row>
    <row r="8" spans="1:2" ht="15">
      <c r="A8" s="60">
        <f>'D2 CARD'!A10</f>
        <v>0.4375</v>
      </c>
      <c r="B8" s="60" t="str">
        <f>'D2 CARD'!B10</f>
        <v>Inclusiveness (Troop presentation)</v>
      </c>
    </row>
    <row r="9" spans="1:2" ht="15">
      <c r="A9" s="60">
        <f>'D2 CARD'!A11</f>
        <v>0.4583333333333333</v>
      </c>
      <c r="B9" s="60" t="str">
        <f>'D2 CARD'!B11</f>
        <v>Stages of Team Development (Troop Presentation)</v>
      </c>
    </row>
    <row r="10" spans="1:2" ht="15">
      <c r="A10" s="60">
        <f>'D2 CARD'!A12</f>
        <v>0.4930555555555556</v>
      </c>
      <c r="B10" s="143" t="str">
        <f>'D2 CARD'!B12</f>
        <v>Break</v>
      </c>
    </row>
    <row r="11" spans="1:4" ht="15">
      <c r="A11" s="60"/>
      <c r="B11" s="65" t="s">
        <v>350</v>
      </c>
      <c r="D11" s="65"/>
    </row>
    <row r="12" spans="1:2" ht="15">
      <c r="A12" s="65" t="str">
        <f>'D2 CARD'!A13</f>
        <v>Noon</v>
      </c>
      <c r="B12" s="60" t="str">
        <f>'D2 CARD'!B13</f>
        <v>Lunch</v>
      </c>
    </row>
    <row r="13" spans="1:2" ht="15">
      <c r="A13" s="65" t="str">
        <f>'D2 CARD'!A14</f>
        <v>Noon</v>
      </c>
      <c r="B13" s="60" t="str">
        <f>'D2 CARD'!B14</f>
        <v>Patrol Leaders' Council Meeting</v>
      </c>
    </row>
    <row r="14" spans="1:2" ht="15">
      <c r="A14" s="65" t="str">
        <f>'D2 CARD'!A15</f>
        <v>Noon</v>
      </c>
      <c r="B14" s="60" t="str">
        <f>'D2 CARD'!B15</f>
        <v>Patrol Chaplain Aides Meeting</v>
      </c>
    </row>
    <row r="15" spans="1:2" ht="15">
      <c r="A15" s="60">
        <f>'D2 CARD'!A16</f>
        <v>0.548611111111111</v>
      </c>
      <c r="B15" s="60" t="str">
        <f>'D2 CARD'!B16</f>
        <v>Photos</v>
      </c>
    </row>
    <row r="16" spans="1:2" ht="15">
      <c r="A16" s="60">
        <f>'D2 CARD'!A17</f>
        <v>0.5902777777777778</v>
      </c>
      <c r="B16" s="60" t="str">
        <f>'D2 CARD'!B17</f>
        <v>Communication (Patrol Presentation)</v>
      </c>
    </row>
    <row r="17" spans="1:2" ht="15">
      <c r="A17" s="60">
        <f>'D2 CARD'!A18</f>
        <v>0.625</v>
      </c>
      <c r="B17" s="143" t="str">
        <f>'D2 CARD'!B18</f>
        <v>Break</v>
      </c>
    </row>
    <row r="18" spans="1:2" ht="15">
      <c r="A18" s="60">
        <f>'D2 CARD'!A19</f>
        <v>0.6319444444444444</v>
      </c>
      <c r="B18" s="60" t="str">
        <f>'D2 CARD'!B19</f>
        <v>Project Planning  (Troop Presentation)</v>
      </c>
    </row>
    <row r="19" spans="1:2" ht="15">
      <c r="A19" s="60">
        <f>'D2 CARD'!A20</f>
        <v>0.6527777777777778</v>
      </c>
      <c r="B19" s="143" t="str">
        <f>'D2 CARD'!B20</f>
        <v>perhaps a Break?</v>
      </c>
    </row>
    <row r="20" spans="1:2" ht="15">
      <c r="A20" s="60">
        <f>'D2 CARD'!A21</f>
        <v>0.6597222222222222</v>
      </c>
      <c r="B20" s="60" t="str">
        <f>'D2 CARD'!B21</f>
        <v>Rocket Competition (Inter-Patrol Activity)</v>
      </c>
    </row>
    <row r="21" spans="1:2" ht="15">
      <c r="A21" s="60">
        <f>'D2 CARD'!A23</f>
        <v>0.7222222222222222</v>
      </c>
      <c r="B21" s="60" t="str">
        <f>'D2 CARD'!B23</f>
        <v>Patrol Meeting</v>
      </c>
    </row>
    <row r="22" spans="1:4" ht="15">
      <c r="A22" s="60"/>
      <c r="B22" s="65" t="s">
        <v>351</v>
      </c>
      <c r="D22" s="65"/>
    </row>
    <row r="23" spans="1:2" ht="15">
      <c r="A23" s="60">
        <f>'D2 CARD'!A24</f>
        <v>0.7638888888888888</v>
      </c>
      <c r="B23" s="60" t="str">
        <f>'D2 CARD'!B24</f>
        <v>Dinner</v>
      </c>
    </row>
    <row r="24" spans="1:2" ht="15">
      <c r="A24" s="60">
        <f>'D2 CARD'!A25</f>
        <v>0.7916666666666666</v>
      </c>
      <c r="B24" s="60" t="str">
        <f>'D2 CARD'!B25</f>
        <v>Wood Badge Game Show (Troop Activity)</v>
      </c>
    </row>
    <row r="25" spans="1:2" ht="15">
      <c r="A25" s="60">
        <f>'D2 CARD'!A26</f>
        <v>0.8263888888888888</v>
      </c>
      <c r="B25" s="143" t="str">
        <f>'D2 CARD'!B26</f>
        <v>Break</v>
      </c>
    </row>
    <row r="26" spans="1:2" ht="15">
      <c r="A26" s="60">
        <f>'D2 CARD'!A27</f>
        <v>0.8333333333333334</v>
      </c>
      <c r="B26" s="60" t="str">
        <f>'D2 CARD'!B27</f>
        <v>Win All You Can Game (Troop Activity)</v>
      </c>
    </row>
    <row r="27" spans="1:2" ht="15">
      <c r="A27" s="60">
        <f>'D2 CARD'!A28</f>
        <v>0.8680555555555555</v>
      </c>
      <c r="B27" s="60" t="str">
        <f>'D2 CARD'!B28</f>
        <v>Debrief</v>
      </c>
    </row>
    <row r="28" spans="1:2" s="68" customFormat="1" ht="15">
      <c r="A28" s="60">
        <f>'D2 CARD'!A29</f>
        <v>0.8958333333333334</v>
      </c>
      <c r="B28" s="60" t="str">
        <f>'D2 CARD'!B29</f>
        <v>Cracker Barrel</v>
      </c>
    </row>
    <row r="29" spans="1:2" s="68" customFormat="1" ht="15">
      <c r="A29" s="66">
        <f>'D2 CARD'!A30</f>
        <v>0.9166666666666666</v>
      </c>
      <c r="B29" s="66" t="str">
        <f>'D2 CARD'!B30</f>
        <v>Staff Meeting</v>
      </c>
    </row>
  </sheetData>
  <printOptions/>
  <pageMargins left="0.75" right="0.75" top="1" bottom="1" header="0.5" footer="0.5"/>
  <pageSetup horizontalDpi="1200" verticalDpi="12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3:C20"/>
  <sheetViews>
    <sheetView showGridLines="0" showZeros="0" zoomScale="140" zoomScaleNormal="140" workbookViewId="0" topLeftCell="A1">
      <selection activeCell="A3" sqref="A3:C20"/>
    </sheetView>
  </sheetViews>
  <sheetFormatPr defaultColWidth="9.140625" defaultRowHeight="12.75"/>
  <cols>
    <col min="1" max="1" width="8.7109375" style="59" bestFit="1" customWidth="1"/>
    <col min="2" max="2" width="47.00390625" style="0" customWidth="1"/>
    <col min="3" max="3" width="15.421875" style="0" bestFit="1" customWidth="1"/>
  </cols>
  <sheetData>
    <row r="3" spans="1:2" s="68" customFormat="1" ht="12.75">
      <c r="A3" s="113"/>
      <c r="B3" s="114" t="s">
        <v>297</v>
      </c>
    </row>
    <row r="4" spans="1:3" ht="12.75" customHeight="1">
      <c r="A4" s="153">
        <f>'Day 3'!A7</f>
        <v>0.2916666666666667</v>
      </c>
      <c r="B4" s="153" t="str">
        <f>'Day 3'!B7</f>
        <v>Breakfast, Self assessment</v>
      </c>
      <c r="C4" s="153" t="str">
        <f>'Day 3'!D7</f>
        <v>PLs</v>
      </c>
    </row>
    <row r="5" spans="1:3" ht="12.75" customHeight="1">
      <c r="A5" s="152">
        <f>'Day 3'!A10</f>
        <v>0.3333333333333333</v>
      </c>
      <c r="B5" s="152" t="str">
        <f>'Day 3'!B10</f>
        <v>Gilwell Field Assembly</v>
      </c>
      <c r="C5" s="152">
        <f>'Day 3'!D10</f>
        <v>0</v>
      </c>
    </row>
    <row r="6" spans="1:3" ht="12.75" customHeight="1">
      <c r="A6" s="152">
        <f>'Day 3'!A18</f>
        <v>0.3541666666666667</v>
      </c>
      <c r="B6" s="152" t="str">
        <f>'Day 3'!B18</f>
        <v>Interfaith Worship Service (Troop Activity)</v>
      </c>
      <c r="C6" s="152" t="str">
        <f>'Day 3'!D18</f>
        <v>TJohnson</v>
      </c>
    </row>
    <row r="7" spans="1:3" ht="12.75">
      <c r="A7" s="152">
        <f>'Day 3'!A31</f>
        <v>0.3888888888888889</v>
      </c>
      <c r="B7" s="155" t="str">
        <f>'Day 3'!B31</f>
        <v>Break </v>
      </c>
      <c r="C7" s="152">
        <f>'Day 3'!D31</f>
        <v>0</v>
      </c>
    </row>
    <row r="8" spans="1:3" ht="12.75">
      <c r="A8" s="152">
        <f>'Day 3'!A32</f>
        <v>0.3958333333333333</v>
      </c>
      <c r="B8" s="152" t="str">
        <f>'Day 3'!B33</f>
        <v>Troop Meeting</v>
      </c>
      <c r="C8" s="152" t="str">
        <f>'Day 3'!D33</f>
        <v>SPL</v>
      </c>
    </row>
    <row r="9" spans="1:3" ht="12.75">
      <c r="A9" s="152">
        <f>'Day 3'!A41</f>
        <v>0.4513888888888889</v>
      </c>
      <c r="B9" s="155" t="str">
        <f>'Day 3'!B41</f>
        <v>Break</v>
      </c>
      <c r="C9" s="152">
        <f>'Day 3'!D41</f>
        <v>0</v>
      </c>
    </row>
    <row r="10" spans="1:3" ht="12.75">
      <c r="A10" s="152">
        <f>'Day 3'!A42</f>
        <v>0.4583333333333333</v>
      </c>
      <c r="B10" s="152" t="str">
        <f>'Day 3'!B42</f>
        <v>Leading EDGE / Teaching EDGE (Troop Presentation)  </v>
      </c>
      <c r="C10" s="152" t="str">
        <f>'Day 3'!D42</f>
        <v>Vernon, Richards</v>
      </c>
    </row>
    <row r="11" spans="1:3" ht="12.75">
      <c r="A11" s="152" t="str">
        <f>'Day 3'!A43</f>
        <v>Noon</v>
      </c>
      <c r="B11" s="155" t="str">
        <f>'Day 3'!B43</f>
        <v>Lunch</v>
      </c>
      <c r="C11" s="152" t="str">
        <f>'Day 3'!D43</f>
        <v>SPL</v>
      </c>
    </row>
    <row r="12" spans="1:3" ht="26.25">
      <c r="A12" s="152" t="str">
        <f>'Day 3'!A45</f>
        <v>Noon</v>
      </c>
      <c r="B12" s="152" t="str">
        <f>'Day 3'!B45</f>
        <v>Patrol Leaders' Council Meeting</v>
      </c>
      <c r="C12" s="152" t="str">
        <f>'Day 3'!D45</f>
        <v>SPL (and SMs, QM)</v>
      </c>
    </row>
    <row r="13" spans="1:3" ht="12.75">
      <c r="A13" s="152" t="str">
        <f>'Day 3'!A49</f>
        <v>Noon</v>
      </c>
      <c r="B13" s="152" t="str">
        <f>'Day 3'!B49</f>
        <v>Patrol Chaplain Aides Meeting</v>
      </c>
      <c r="C13" s="152" t="str">
        <f>'Day 3'!D49</f>
        <v>TomJ</v>
      </c>
    </row>
    <row r="14" spans="1:3" ht="12.75">
      <c r="A14" s="152">
        <f>'Day 3'!A50</f>
        <v>0.5625</v>
      </c>
      <c r="B14" s="152" t="str">
        <f>'Day 3'!B50</f>
        <v>Conservation Project Planning</v>
      </c>
      <c r="C14" s="152" t="str">
        <f>'Day 3'!D50</f>
        <v>Hankins, Pilgrim</v>
      </c>
    </row>
    <row r="15" spans="1:3" ht="12.75">
      <c r="A15" s="152">
        <f>'Day 3'!A52</f>
        <v>0.5972222222222222</v>
      </c>
      <c r="B15" s="155" t="str">
        <f>'Day 3'!B52</f>
        <v>Break</v>
      </c>
      <c r="C15" s="152">
        <f>'Day 3'!D52</f>
        <v>0</v>
      </c>
    </row>
    <row r="16" spans="1:3" ht="39">
      <c r="A16" s="152">
        <f>'Day 3'!A53</f>
        <v>0.6041666666666666</v>
      </c>
      <c r="B16" s="152" t="str">
        <f>'Day 3'!B53</f>
        <v>October Sky (Troop Activity)</v>
      </c>
      <c r="C16" s="152" t="str">
        <f>'Day 3'!D53</f>
        <v>Lee, Geoff to bring popcorn popper</v>
      </c>
    </row>
    <row r="17" spans="1:3" ht="12.75">
      <c r="A17" s="152">
        <f>'Day 3'!A56</f>
        <v>0.6875</v>
      </c>
      <c r="B17" s="152" t="str">
        <f>'Day 3'!B56</f>
        <v>Closing Gilwell Field Assembly</v>
      </c>
      <c r="C17" s="152" t="str">
        <f>'Day 3'!D56</f>
        <v>SPL</v>
      </c>
    </row>
    <row r="18" spans="1:3" ht="12.75">
      <c r="A18" s="152">
        <f>'Day 3'!A62</f>
        <v>0.7083333333333334</v>
      </c>
      <c r="B18" s="152" t="str">
        <f>'Day 3'!B62</f>
        <v>Patrol Time</v>
      </c>
      <c r="C18" s="152" t="str">
        <f>'Day 3'!D62</f>
        <v>TGs</v>
      </c>
    </row>
    <row r="19" spans="1:3" ht="12.75">
      <c r="A19" s="152">
        <f>'Day 3'!A65</f>
        <v>0.75</v>
      </c>
      <c r="B19" s="152" t="str">
        <f>'Day 3'!B65</f>
        <v>Departure</v>
      </c>
      <c r="C19" s="152">
        <f>'Day 3'!D65</f>
        <v>0</v>
      </c>
    </row>
    <row r="20" spans="1:3" s="68" customFormat="1" ht="12.75">
      <c r="A20" s="154">
        <f>'Day 3'!A66</f>
        <v>0</v>
      </c>
      <c r="B20" s="154" t="str">
        <f>'Day 3'!B66</f>
        <v>Staff Meeting</v>
      </c>
      <c r="C20" s="154" t="str">
        <f>'Day 3'!D66</f>
        <v>SM</v>
      </c>
    </row>
  </sheetData>
  <printOptions horizontalCentered="1"/>
  <pageMargins left="0.5" right="0.5" top="0.5" bottom="0.5" header="0.5" footer="0.5"/>
  <pageSetup fitToHeight="1"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C19"/>
  <sheetViews>
    <sheetView showGridLines="0" workbookViewId="0" topLeftCell="A1">
      <selection activeCell="B23" sqref="B23"/>
    </sheetView>
  </sheetViews>
  <sheetFormatPr defaultColWidth="9.140625" defaultRowHeight="12.75"/>
  <cols>
    <col min="1" max="1" width="10.00390625" style="61" bestFit="1" customWidth="1"/>
    <col min="2" max="2" width="53.28125" style="48" bestFit="1" customWidth="1"/>
    <col min="3" max="16384" width="8.8515625" style="48" customWidth="1"/>
  </cols>
  <sheetData>
    <row r="1" s="67" customFormat="1" ht="15">
      <c r="A1" s="156" t="s">
        <v>349</v>
      </c>
    </row>
    <row r="2" ht="15">
      <c r="B2" s="61" t="s">
        <v>353</v>
      </c>
    </row>
    <row r="3" spans="1:2" ht="15">
      <c r="A3" s="65">
        <f>'D3 CARD'!A4</f>
        <v>0.2916666666666667</v>
      </c>
      <c r="B3" s="48" t="str">
        <f>'D3 CARD'!B4</f>
        <v>Breakfast, Self assessment</v>
      </c>
    </row>
    <row r="4" spans="1:2" ht="15">
      <c r="A4" s="65">
        <f>'D3 CARD'!A5</f>
        <v>0.3333333333333333</v>
      </c>
      <c r="B4" s="48" t="str">
        <f>'D3 CARD'!B5</f>
        <v>Gilwell Field Assembly</v>
      </c>
    </row>
    <row r="5" spans="1:2" ht="15">
      <c r="A5" s="65">
        <f>'D3 CARD'!A6</f>
        <v>0.3541666666666667</v>
      </c>
      <c r="B5" s="48" t="str">
        <f>'D3 CARD'!B6</f>
        <v>Interfaith Worship Service (Troop Activity)</v>
      </c>
    </row>
    <row r="6" spans="1:2" ht="15">
      <c r="A6" s="65">
        <f>'D3 CARD'!A7</f>
        <v>0.3888888888888889</v>
      </c>
      <c r="B6" s="121" t="str">
        <f>'D3 CARD'!B7</f>
        <v>Break </v>
      </c>
    </row>
    <row r="7" spans="1:2" ht="15">
      <c r="A7" s="65">
        <f>'D3 CARD'!A8</f>
        <v>0.3958333333333333</v>
      </c>
      <c r="B7" s="48" t="str">
        <f>'D3 CARD'!B8</f>
        <v>Troop Meeting</v>
      </c>
    </row>
    <row r="8" spans="1:2" ht="15">
      <c r="A8" s="65">
        <f>'D3 CARD'!A9</f>
        <v>0.4513888888888889</v>
      </c>
      <c r="B8" s="121" t="str">
        <f>'D3 CARD'!B9</f>
        <v>Break</v>
      </c>
    </row>
    <row r="9" spans="1:2" ht="15">
      <c r="A9" s="65">
        <f>'D3 CARD'!A10</f>
        <v>0.4583333333333333</v>
      </c>
      <c r="B9" s="48" t="str">
        <f>'D3 CARD'!B10</f>
        <v>Leading EDGE / Teaching EDGE (Troop Presentation)  </v>
      </c>
    </row>
    <row r="10" spans="1:3" ht="15">
      <c r="A10" s="65"/>
      <c r="B10" s="61" t="s">
        <v>354</v>
      </c>
      <c r="C10" s="61"/>
    </row>
    <row r="11" spans="1:2" ht="15">
      <c r="A11" s="65" t="str">
        <f>'D3 CARD'!A11</f>
        <v>Noon</v>
      </c>
      <c r="B11" s="48" t="str">
        <f>'D3 CARD'!B11</f>
        <v>Lunch</v>
      </c>
    </row>
    <row r="12" spans="1:2" ht="15">
      <c r="A12" s="65" t="str">
        <f>'D3 CARD'!A12</f>
        <v>Noon</v>
      </c>
      <c r="B12" s="48" t="str">
        <f>'D3 CARD'!B12</f>
        <v>Patrol Leaders' Council Meeting</v>
      </c>
    </row>
    <row r="13" spans="1:2" ht="15">
      <c r="A13" s="65"/>
      <c r="B13" s="48" t="str">
        <f>'D3 CARD'!B13</f>
        <v>Patrol Chaplain Aides Meeting</v>
      </c>
    </row>
    <row r="14" spans="1:2" ht="15">
      <c r="A14" s="65">
        <f>'D3 CARD'!A14</f>
        <v>0.5625</v>
      </c>
      <c r="B14" s="48" t="str">
        <f>'D3 CARD'!B14</f>
        <v>Conservation Project Planning</v>
      </c>
    </row>
    <row r="15" spans="1:2" ht="15">
      <c r="A15" s="65">
        <f>'D3 CARD'!A15</f>
        <v>0.5972222222222222</v>
      </c>
      <c r="B15" s="121" t="str">
        <f>'D3 CARD'!B15</f>
        <v>Break</v>
      </c>
    </row>
    <row r="16" spans="1:2" ht="15">
      <c r="A16" s="65">
        <f>'D3 CARD'!A16</f>
        <v>0.6041666666666666</v>
      </c>
      <c r="B16" s="48" t="str">
        <f>'D3 CARD'!B16</f>
        <v>October Sky (Troop Activity)</v>
      </c>
    </row>
    <row r="17" spans="1:2" ht="15">
      <c r="A17" s="65">
        <f>'D3 CARD'!A17</f>
        <v>0.6875</v>
      </c>
      <c r="B17" s="48" t="str">
        <f>'D3 CARD'!B17</f>
        <v>Closing Gilwell Field Assembly</v>
      </c>
    </row>
    <row r="18" spans="1:2" s="67" customFormat="1" ht="15">
      <c r="A18" s="65">
        <f>'D3 CARD'!A18</f>
        <v>0.7083333333333334</v>
      </c>
      <c r="B18" s="121" t="str">
        <f>'D3 CARD'!B18</f>
        <v>Patrol Time</v>
      </c>
    </row>
    <row r="19" spans="1:2" ht="15">
      <c r="A19" s="65">
        <f>'D3 CARD'!A19</f>
        <v>0.75</v>
      </c>
      <c r="B19" s="48" t="str">
        <f>'D3 CARD'!B19</f>
        <v>Departure</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 Badge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Harris</dc:creator>
  <cp:keywords/>
  <dc:description/>
  <cp:lastModifiedBy>Al Best</cp:lastModifiedBy>
  <cp:lastPrinted>2008-09-14T15:05:11Z</cp:lastPrinted>
  <dcterms:created xsi:type="dcterms:W3CDTF">2004-02-07T15:37:47Z</dcterms:created>
  <dcterms:modified xsi:type="dcterms:W3CDTF">2008-09-15T18:16:13Z</dcterms:modified>
  <cp:category/>
  <cp:version/>
  <cp:contentType/>
  <cp:contentStatus/>
</cp:coreProperties>
</file>